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4th sem PG  Result 2018\"/>
    </mc:Choice>
  </mc:AlternateContent>
  <bookViews>
    <workbookView xWindow="120" yWindow="45" windowWidth="18975" windowHeight="11010"/>
  </bookViews>
  <sheets>
    <sheet name="CSE 3RD 2014" sheetId="1" r:id="rId1"/>
  </sheets>
  <definedNames>
    <definedName name="_xlnm.Print_Area" localSheetId="0">'CSE 3RD 2014'!$A$1:$O$24</definedName>
  </definedNames>
  <calcPr calcId="152511"/>
</workbook>
</file>

<file path=xl/calcChain.xml><?xml version="1.0" encoding="utf-8"?>
<calcChain xmlns="http://schemas.openxmlformats.org/spreadsheetml/2006/main">
  <c r="D11" i="1" l="1"/>
  <c r="F11" i="1" s="1"/>
  <c r="N11" i="1" l="1"/>
  <c r="O11" i="1" s="1"/>
  <c r="G11" i="1"/>
  <c r="D7" i="1"/>
  <c r="F7" i="1" s="1"/>
  <c r="D8" i="1"/>
  <c r="F8" i="1" s="1"/>
  <c r="D9" i="1"/>
  <c r="F9" i="1" s="1"/>
  <c r="D10" i="1"/>
  <c r="F10" i="1" s="1"/>
  <c r="D12" i="1"/>
  <c r="F12" i="1" s="1"/>
  <c r="D13" i="1"/>
  <c r="F13" i="1" s="1"/>
  <c r="D14" i="1"/>
  <c r="F14" i="1" s="1"/>
  <c r="N14" i="1" l="1"/>
  <c r="O14" i="1" s="1"/>
  <c r="G14" i="1"/>
  <c r="N13" i="1"/>
  <c r="O13" i="1" s="1"/>
  <c r="G13" i="1"/>
  <c r="N12" i="1"/>
  <c r="G12" i="1"/>
  <c r="G10" i="1"/>
  <c r="N10" i="1"/>
  <c r="O10" i="1" s="1"/>
  <c r="G9" i="1"/>
  <c r="N9" i="1"/>
  <c r="O9" i="1" s="1"/>
  <c r="G8" i="1"/>
  <c r="N8" i="1"/>
  <c r="G7" i="1"/>
  <c r="N7" i="1"/>
  <c r="O7" i="1" s="1"/>
  <c r="O12" i="1"/>
  <c r="O8" i="1"/>
  <c r="D15" i="1" l="1"/>
  <c r="F15" i="1" s="1"/>
  <c r="G15" i="1" l="1"/>
  <c r="N15" i="1"/>
  <c r="O15" i="1" s="1"/>
</calcChain>
</file>

<file path=xl/sharedStrings.xml><?xml version="1.0" encoding="utf-8"?>
<sst xmlns="http://schemas.openxmlformats.org/spreadsheetml/2006/main" count="49" uniqueCount="37">
  <si>
    <t>SL. No.</t>
  </si>
  <si>
    <t>CPI</t>
  </si>
  <si>
    <t>Credit</t>
  </si>
  <si>
    <t>1st Tabulator</t>
  </si>
  <si>
    <t>2nd Tabulator</t>
  </si>
  <si>
    <t>TCP</t>
  </si>
  <si>
    <t>NATIONAL INSTITUTE OF TECHNOLOGY SILCHAR</t>
  </si>
  <si>
    <t>Computer Science and Engineering.</t>
  </si>
  <si>
    <t>TGP</t>
  </si>
  <si>
    <t>THESIS</t>
  </si>
  <si>
    <t>2ND SEM</t>
  </si>
  <si>
    <t>1ST SEM</t>
  </si>
  <si>
    <t>Dean, Acad</t>
  </si>
  <si>
    <t>16-25-101</t>
  </si>
  <si>
    <t>16-25-102</t>
  </si>
  <si>
    <t>16-25-103</t>
  </si>
  <si>
    <t>16-25-104</t>
  </si>
  <si>
    <t>16-25-108</t>
  </si>
  <si>
    <t>16-25-109</t>
  </si>
  <si>
    <t>16-25-110</t>
  </si>
  <si>
    <t>16-25-111</t>
  </si>
  <si>
    <t>16-25-106</t>
  </si>
  <si>
    <t>CPI below 6.00</t>
  </si>
  <si>
    <t xml:space="preserve"> </t>
  </si>
  <si>
    <t>3RD SEM</t>
  </si>
  <si>
    <r>
      <rPr>
        <b/>
        <sz val="16"/>
        <rFont val="Arial"/>
        <family val="2"/>
      </rPr>
      <t xml:space="preserve">SPI   </t>
    </r>
    <r>
      <rPr>
        <b/>
        <sz val="14"/>
        <rFont val="Arial"/>
        <family val="2"/>
      </rPr>
      <t xml:space="preserve">          4TH SEM</t>
    </r>
  </si>
  <si>
    <t>4TH SEM</t>
  </si>
  <si>
    <t>CS-1602</t>
  </si>
  <si>
    <t>Registration No.</t>
  </si>
  <si>
    <t>24+24+24+24=96</t>
  </si>
  <si>
    <t xml:space="preserve">  Registrar</t>
  </si>
  <si>
    <t xml:space="preserve">                    Asstt. Registrar,Acad</t>
  </si>
  <si>
    <t>AB</t>
  </si>
  <si>
    <t>AA</t>
  </si>
  <si>
    <t>BB</t>
  </si>
  <si>
    <t>BC</t>
  </si>
  <si>
    <t xml:space="preserve">   (PROVISIONL ) 4TH SEM M. TECH COMPUTER SC. &amp; ENGG. TABULATION SHEET-MAY,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</si>
</sst>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name val="Times New Roman"/>
      <family val="1"/>
    </font>
    <font>
      <b/>
      <sz val="18"/>
      <name val="Stencil"/>
      <family val="5"/>
    </font>
    <font>
      <sz val="20"/>
      <name val="Calibri"/>
      <family val="2"/>
    </font>
    <font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2" fillId="0" borderId="0" xfId="1" applyFont="1" applyAlignment="1"/>
    <xf numFmtId="0" fontId="12" fillId="0" borderId="0" xfId="0" applyFont="1" applyAlignment="1">
      <alignment wrapText="1"/>
    </xf>
    <xf numFmtId="0" fontId="11" fillId="0" borderId="0" xfId="0" applyFont="1" applyAlignment="1"/>
    <xf numFmtId="0" fontId="1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1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7" fillId="0" borderId="0" xfId="0" applyFont="1" applyAlignment="1">
      <alignment horizontal="left" wrapText="1"/>
    </xf>
    <xf numFmtId="0" fontId="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1" applyFont="1" applyAlignment="1"/>
    <xf numFmtId="0" fontId="0" fillId="0" borderId="0" xfId="0" applyAlignment="1"/>
    <xf numFmtId="0" fontId="7" fillId="0" borderId="0" xfId="1" applyFont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7"/>
  <sheetViews>
    <sheetView tabSelected="1" view="pageBreakPreview" zoomScale="80" zoomScaleSheetLayoutView="80" workbookViewId="0">
      <pane ySplit="1" topLeftCell="A2" activePane="bottomLeft" state="frozen"/>
      <selection pane="bottomLeft" activeCell="A2" sqref="A2:O2"/>
    </sheetView>
  </sheetViews>
  <sheetFormatPr defaultColWidth="9.140625" defaultRowHeight="12.75" x14ac:dyDescent="0.2"/>
  <cols>
    <col min="1" max="1" width="5.85546875" style="1" customWidth="1"/>
    <col min="2" max="2" width="22.140625" style="1" customWidth="1"/>
    <col min="3" max="3" width="18.42578125" style="1" customWidth="1"/>
    <col min="4" max="4" width="16.42578125" style="1" customWidth="1"/>
    <col min="5" max="5" width="12.5703125" style="1" customWidth="1"/>
    <col min="6" max="6" width="13.140625" style="1" customWidth="1"/>
    <col min="7" max="9" width="14.42578125" style="1" customWidth="1"/>
    <col min="10" max="10" width="12.28515625" style="1" customWidth="1"/>
    <col min="11" max="11" width="13.42578125" style="1" customWidth="1"/>
    <col min="12" max="12" width="12.7109375" style="1" customWidth="1"/>
    <col min="13" max="13" width="13.140625" style="1" customWidth="1"/>
    <col min="14" max="14" width="16.85546875" style="1" customWidth="1"/>
    <col min="15" max="15" width="12.140625" style="1" customWidth="1"/>
    <col min="16" max="16384" width="9.140625" style="1"/>
  </cols>
  <sheetData>
    <row r="1" spans="1:15" ht="21" customHeight="1" x14ac:dyDescent="0.2">
      <c r="A1" s="39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1" customHeight="1" x14ac:dyDescent="0.2">
      <c r="A2" s="41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4" customHeight="1" x14ac:dyDescent="0.2">
      <c r="A3" s="43" t="s">
        <v>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21.6" customHeight="1" x14ac:dyDescent="0.2">
      <c r="A4" s="37" t="s">
        <v>0</v>
      </c>
      <c r="B4" s="38" t="s">
        <v>28</v>
      </c>
      <c r="C4" s="38" t="s">
        <v>27</v>
      </c>
      <c r="D4" s="38"/>
      <c r="E4" s="37" t="s">
        <v>5</v>
      </c>
      <c r="F4" s="37" t="s">
        <v>8</v>
      </c>
      <c r="G4" s="45" t="s">
        <v>25</v>
      </c>
      <c r="H4" s="23" t="s">
        <v>11</v>
      </c>
      <c r="I4" s="23"/>
      <c r="J4" s="31" t="s">
        <v>10</v>
      </c>
      <c r="K4" s="32"/>
      <c r="L4" s="23" t="s">
        <v>24</v>
      </c>
      <c r="M4" s="23"/>
      <c r="N4" s="13" t="s">
        <v>26</v>
      </c>
      <c r="O4" s="24" t="s">
        <v>22</v>
      </c>
    </row>
    <row r="5" spans="1:15" ht="32.25" customHeight="1" x14ac:dyDescent="0.2">
      <c r="A5" s="37"/>
      <c r="B5" s="37"/>
      <c r="C5" s="38" t="s">
        <v>9</v>
      </c>
      <c r="D5" s="38"/>
      <c r="E5" s="37"/>
      <c r="F5" s="37"/>
      <c r="G5" s="45"/>
      <c r="H5" s="25" t="s">
        <v>5</v>
      </c>
      <c r="I5" s="25" t="s">
        <v>8</v>
      </c>
      <c r="J5" s="33" t="s">
        <v>5</v>
      </c>
      <c r="K5" s="33" t="s">
        <v>8</v>
      </c>
      <c r="L5" s="25" t="s">
        <v>5</v>
      </c>
      <c r="M5" s="25" t="s">
        <v>8</v>
      </c>
      <c r="N5" s="14" t="s">
        <v>1</v>
      </c>
      <c r="O5" s="24"/>
    </row>
    <row r="6" spans="1:15" ht="21" customHeight="1" x14ac:dyDescent="0.2">
      <c r="A6" s="37"/>
      <c r="B6" s="37"/>
      <c r="C6" s="5" t="s">
        <v>2</v>
      </c>
      <c r="D6" s="5">
        <v>24</v>
      </c>
      <c r="E6" s="37"/>
      <c r="F6" s="37"/>
      <c r="G6" s="45"/>
      <c r="H6" s="25"/>
      <c r="I6" s="25"/>
      <c r="J6" s="34"/>
      <c r="K6" s="34"/>
      <c r="L6" s="25"/>
      <c r="M6" s="25"/>
      <c r="N6" s="6" t="s">
        <v>29</v>
      </c>
      <c r="O6" s="24"/>
    </row>
    <row r="7" spans="1:15" ht="28.5" customHeight="1" x14ac:dyDescent="0.2">
      <c r="A7" s="8">
        <v>1</v>
      </c>
      <c r="B7" s="15" t="s">
        <v>13</v>
      </c>
      <c r="C7" s="16" t="s">
        <v>32</v>
      </c>
      <c r="D7" s="17">
        <f t="shared" ref="D7:D11" si="0">IF(C7="AA",10, IF(C7="AB",9, IF(C7="BB",8, IF(C7="BC",7,IF(C7="CC",6, IF(C7="CD",5, IF(C7="DD",4,IF(C7="F",0))))))))</f>
        <v>9</v>
      </c>
      <c r="E7" s="18">
        <v>24</v>
      </c>
      <c r="F7" s="18">
        <f t="shared" ref="F7:F15" si="1">(D7*24)</f>
        <v>216</v>
      </c>
      <c r="G7" s="19">
        <f t="shared" ref="G7:G15" si="2">F7/E7</f>
        <v>9</v>
      </c>
      <c r="H7" s="18">
        <v>24</v>
      </c>
      <c r="I7" s="18">
        <v>168</v>
      </c>
      <c r="J7" s="18">
        <v>24</v>
      </c>
      <c r="K7" s="17">
        <v>156</v>
      </c>
      <c r="L7" s="18">
        <v>24</v>
      </c>
      <c r="M7" s="18">
        <v>192</v>
      </c>
      <c r="N7" s="20">
        <f>(F7+M7+K7+I7)/(E7+L7+J7+H7)</f>
        <v>7.625</v>
      </c>
      <c r="O7" s="7" t="str">
        <f t="shared" ref="O7:O11" si="3">IF(N7&lt;6,"***", IF(N7&gt;=6,"-"))</f>
        <v>-</v>
      </c>
    </row>
    <row r="8" spans="1:15" ht="29.25" customHeight="1" x14ac:dyDescent="0.2">
      <c r="A8" s="8">
        <v>2</v>
      </c>
      <c r="B8" s="15" t="s">
        <v>14</v>
      </c>
      <c r="C8" s="16" t="s">
        <v>32</v>
      </c>
      <c r="D8" s="17">
        <f t="shared" si="0"/>
        <v>9</v>
      </c>
      <c r="E8" s="18">
        <v>24</v>
      </c>
      <c r="F8" s="18">
        <f t="shared" si="1"/>
        <v>216</v>
      </c>
      <c r="G8" s="19">
        <f t="shared" si="2"/>
        <v>9</v>
      </c>
      <c r="H8" s="18">
        <v>24</v>
      </c>
      <c r="I8" s="18">
        <v>222</v>
      </c>
      <c r="J8" s="18">
        <v>24</v>
      </c>
      <c r="K8" s="17">
        <v>198</v>
      </c>
      <c r="L8" s="18">
        <v>24</v>
      </c>
      <c r="M8" s="18">
        <v>192</v>
      </c>
      <c r="N8" s="20">
        <f t="shared" ref="N8:N11" si="4">(F8+M8+K8+I8)/(E8+L8+J8+H8)</f>
        <v>8.625</v>
      </c>
      <c r="O8" s="7" t="str">
        <f t="shared" si="3"/>
        <v>-</v>
      </c>
    </row>
    <row r="9" spans="1:15" ht="29.25" customHeight="1" x14ac:dyDescent="0.2">
      <c r="A9" s="8">
        <v>3</v>
      </c>
      <c r="B9" s="15" t="s">
        <v>15</v>
      </c>
      <c r="C9" s="16" t="s">
        <v>32</v>
      </c>
      <c r="D9" s="17">
        <f t="shared" si="0"/>
        <v>9</v>
      </c>
      <c r="E9" s="18">
        <v>24</v>
      </c>
      <c r="F9" s="18">
        <f t="shared" si="1"/>
        <v>216</v>
      </c>
      <c r="G9" s="19">
        <f t="shared" si="2"/>
        <v>9</v>
      </c>
      <c r="H9" s="18">
        <v>24</v>
      </c>
      <c r="I9" s="18">
        <v>192</v>
      </c>
      <c r="J9" s="18">
        <v>24</v>
      </c>
      <c r="K9" s="17">
        <v>156</v>
      </c>
      <c r="L9" s="18">
        <v>24</v>
      </c>
      <c r="M9" s="18">
        <v>240</v>
      </c>
      <c r="N9" s="20">
        <f t="shared" si="4"/>
        <v>8.375</v>
      </c>
      <c r="O9" s="7" t="str">
        <f t="shared" si="3"/>
        <v>-</v>
      </c>
    </row>
    <row r="10" spans="1:15" ht="26.25" customHeight="1" x14ac:dyDescent="0.2">
      <c r="A10" s="8">
        <v>4</v>
      </c>
      <c r="B10" s="15" t="s">
        <v>16</v>
      </c>
      <c r="C10" s="16" t="s">
        <v>33</v>
      </c>
      <c r="D10" s="17">
        <f t="shared" si="0"/>
        <v>10</v>
      </c>
      <c r="E10" s="18">
        <v>24</v>
      </c>
      <c r="F10" s="18">
        <f t="shared" si="1"/>
        <v>240</v>
      </c>
      <c r="G10" s="19">
        <f t="shared" si="2"/>
        <v>10</v>
      </c>
      <c r="H10" s="18">
        <v>24</v>
      </c>
      <c r="I10" s="18">
        <v>204</v>
      </c>
      <c r="J10" s="18">
        <v>24</v>
      </c>
      <c r="K10" s="17">
        <v>210</v>
      </c>
      <c r="L10" s="18">
        <v>24</v>
      </c>
      <c r="M10" s="18">
        <v>192</v>
      </c>
      <c r="N10" s="20">
        <f t="shared" si="4"/>
        <v>8.8125</v>
      </c>
      <c r="O10" s="7" t="str">
        <f t="shared" si="3"/>
        <v>-</v>
      </c>
    </row>
    <row r="11" spans="1:15" ht="27.75" customHeight="1" x14ac:dyDescent="0.2">
      <c r="A11" s="8">
        <v>5</v>
      </c>
      <c r="B11" s="15" t="s">
        <v>21</v>
      </c>
      <c r="C11" s="16" t="s">
        <v>34</v>
      </c>
      <c r="D11" s="17">
        <f t="shared" si="0"/>
        <v>8</v>
      </c>
      <c r="E11" s="18">
        <v>24</v>
      </c>
      <c r="F11" s="18">
        <f t="shared" si="1"/>
        <v>192</v>
      </c>
      <c r="G11" s="19">
        <f t="shared" si="2"/>
        <v>8</v>
      </c>
      <c r="H11" s="18">
        <v>24</v>
      </c>
      <c r="I11" s="18">
        <v>210</v>
      </c>
      <c r="J11" s="18">
        <v>24</v>
      </c>
      <c r="K11" s="17">
        <v>204</v>
      </c>
      <c r="L11" s="18">
        <v>24</v>
      </c>
      <c r="M11" s="18">
        <v>192</v>
      </c>
      <c r="N11" s="20">
        <f t="shared" si="4"/>
        <v>8.3125</v>
      </c>
      <c r="O11" s="7" t="str">
        <f t="shared" si="3"/>
        <v>-</v>
      </c>
    </row>
    <row r="12" spans="1:15" ht="27" customHeight="1" x14ac:dyDescent="0.2">
      <c r="A12" s="8">
        <v>6</v>
      </c>
      <c r="B12" s="15" t="s">
        <v>17</v>
      </c>
      <c r="C12" s="16" t="s">
        <v>35</v>
      </c>
      <c r="D12" s="17">
        <f>IF(C12="AA",10, IF(C12="AB",9, IF(C12="BB",8, IF(C12="BC",7,IF(C12="CC",6, IF(C12="CD",5, IF(C12="DD",4,IF(C12="F",0))))))))</f>
        <v>7</v>
      </c>
      <c r="E12" s="18">
        <v>24</v>
      </c>
      <c r="F12" s="18">
        <f t="shared" si="1"/>
        <v>168</v>
      </c>
      <c r="G12" s="19">
        <f t="shared" si="2"/>
        <v>7</v>
      </c>
      <c r="H12" s="18">
        <v>24</v>
      </c>
      <c r="I12" s="18">
        <v>162</v>
      </c>
      <c r="J12" s="18">
        <v>24</v>
      </c>
      <c r="K12" s="17">
        <v>150</v>
      </c>
      <c r="L12" s="18">
        <v>24</v>
      </c>
      <c r="M12" s="18">
        <v>168</v>
      </c>
      <c r="N12" s="20">
        <f t="shared" ref="N12:N15" si="5">(F12+M12+K12+I12)/(E12+L12+J12+H12)</f>
        <v>6.75</v>
      </c>
      <c r="O12" s="7" t="str">
        <f>IF(N12&lt;6,"***", IF(N12&gt;=6,"-"))</f>
        <v>-</v>
      </c>
    </row>
    <row r="13" spans="1:15" ht="28.5" customHeight="1" x14ac:dyDescent="0.2">
      <c r="A13" s="8">
        <v>7</v>
      </c>
      <c r="B13" s="15" t="s">
        <v>18</v>
      </c>
      <c r="C13" s="16" t="s">
        <v>33</v>
      </c>
      <c r="D13" s="17">
        <f>IF(C13="AA",10, IF(C13="AB",9, IF(C13="BB",8, IF(C13="BC",7,IF(C13="CC",6, IF(C13="CD",5, IF(C13="DD",4,IF(C13="F",0))))))))</f>
        <v>10</v>
      </c>
      <c r="E13" s="18">
        <v>24</v>
      </c>
      <c r="F13" s="18">
        <f t="shared" si="1"/>
        <v>240</v>
      </c>
      <c r="G13" s="19">
        <f t="shared" si="2"/>
        <v>10</v>
      </c>
      <c r="H13" s="18">
        <v>24</v>
      </c>
      <c r="I13" s="18">
        <v>210</v>
      </c>
      <c r="J13" s="18">
        <v>24</v>
      </c>
      <c r="K13" s="17">
        <v>198</v>
      </c>
      <c r="L13" s="18">
        <v>24</v>
      </c>
      <c r="M13" s="18">
        <v>240</v>
      </c>
      <c r="N13" s="20">
        <f t="shared" si="5"/>
        <v>9.25</v>
      </c>
      <c r="O13" s="7" t="str">
        <f>IF(N13&lt;6,"***", IF(N13&gt;=6,"-"))</f>
        <v>-</v>
      </c>
    </row>
    <row r="14" spans="1:15" ht="30" customHeight="1" x14ac:dyDescent="0.2">
      <c r="A14" s="8">
        <v>8</v>
      </c>
      <c r="B14" s="15" t="s">
        <v>19</v>
      </c>
      <c r="C14" s="16" t="s">
        <v>32</v>
      </c>
      <c r="D14" s="17">
        <f>IF(C14="AA",10, IF(C14="AB",9, IF(C14="BB",8, IF(C14="BC",7,IF(C14="CC",6, IF(C14="CD",5, IF(C14="DD",4,IF(C14="F",0))))))))</f>
        <v>9</v>
      </c>
      <c r="E14" s="18">
        <v>24</v>
      </c>
      <c r="F14" s="18">
        <f t="shared" si="1"/>
        <v>216</v>
      </c>
      <c r="G14" s="19">
        <f t="shared" si="2"/>
        <v>9</v>
      </c>
      <c r="H14" s="18">
        <v>24</v>
      </c>
      <c r="I14" s="18">
        <v>210</v>
      </c>
      <c r="J14" s="18">
        <v>24</v>
      </c>
      <c r="K14" s="17">
        <v>204</v>
      </c>
      <c r="L14" s="18">
        <v>24</v>
      </c>
      <c r="M14" s="18">
        <v>216</v>
      </c>
      <c r="N14" s="20">
        <f t="shared" si="5"/>
        <v>8.8125</v>
      </c>
      <c r="O14" s="7" t="str">
        <f>IF(N14&lt;6,"***", IF(N14&gt;=6,"-"))</f>
        <v>-</v>
      </c>
    </row>
    <row r="15" spans="1:15" ht="28.5" customHeight="1" x14ac:dyDescent="0.2">
      <c r="A15" s="8">
        <v>9</v>
      </c>
      <c r="B15" s="15" t="s">
        <v>20</v>
      </c>
      <c r="C15" s="16" t="s">
        <v>34</v>
      </c>
      <c r="D15" s="17">
        <f t="shared" ref="D15" si="6">IF(C15="AA",10, IF(C15="AB",9, IF(C15="BB",8, IF(C15="BC",7,IF(C15="CC",6, IF(C15="CD",5, IF(C15="DD",4,IF(C15="F",0))))))))</f>
        <v>8</v>
      </c>
      <c r="E15" s="18">
        <v>24</v>
      </c>
      <c r="F15" s="18">
        <f t="shared" si="1"/>
        <v>192</v>
      </c>
      <c r="G15" s="19">
        <f t="shared" si="2"/>
        <v>8</v>
      </c>
      <c r="H15" s="18">
        <v>24</v>
      </c>
      <c r="I15" s="18">
        <v>192</v>
      </c>
      <c r="J15" s="18">
        <v>24</v>
      </c>
      <c r="K15" s="17">
        <v>156</v>
      </c>
      <c r="L15" s="18">
        <v>24</v>
      </c>
      <c r="M15" s="18">
        <v>216</v>
      </c>
      <c r="N15" s="20">
        <f t="shared" si="5"/>
        <v>7.875</v>
      </c>
      <c r="O15" s="7" t="str">
        <f>IF(N15&lt;6,"***", IF(N15&gt;=6,"-"))</f>
        <v>-</v>
      </c>
    </row>
    <row r="16" spans="1:15" ht="6.75" customHeight="1" x14ac:dyDescent="0.2">
      <c r="A16" s="2"/>
      <c r="B16" s="29"/>
      <c r="C16" s="30"/>
      <c r="D16" s="30"/>
      <c r="E16" s="2"/>
      <c r="F16" s="2"/>
      <c r="G16" s="2"/>
      <c r="H16" s="2"/>
      <c r="I16" s="2"/>
      <c r="J16" s="2"/>
      <c r="K16" s="2"/>
      <c r="L16" s="2"/>
    </row>
    <row r="17" spans="1:17" ht="0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7" ht="6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7" ht="28.5" customHeight="1" x14ac:dyDescent="0.2">
      <c r="A19" s="2"/>
      <c r="B19" s="35"/>
      <c r="C19" s="35"/>
      <c r="D19" s="35"/>
      <c r="E19" s="35"/>
      <c r="F19" s="35"/>
      <c r="L19" s="1" t="s">
        <v>23</v>
      </c>
      <c r="P19" s="3"/>
      <c r="Q19" s="3"/>
    </row>
    <row r="20" spans="1:17" ht="55.5" customHeight="1" x14ac:dyDescent="0.25">
      <c r="A20" s="2"/>
      <c r="B20" s="10" t="s">
        <v>3</v>
      </c>
      <c r="C20" s="10"/>
      <c r="D20" s="9" t="s">
        <v>4</v>
      </c>
      <c r="E20" s="12"/>
      <c r="F20" s="21" t="s">
        <v>31</v>
      </c>
      <c r="G20" s="21"/>
      <c r="H20" s="21"/>
      <c r="I20" s="21"/>
      <c r="J20" s="21"/>
      <c r="K20" s="11" t="s">
        <v>30</v>
      </c>
      <c r="L20" s="11" t="s">
        <v>23</v>
      </c>
      <c r="M20" s="11"/>
      <c r="N20" s="36" t="s">
        <v>12</v>
      </c>
      <c r="O20" s="36"/>
    </row>
    <row r="21" spans="1:17" ht="28.5" customHeight="1" x14ac:dyDescent="0.2">
      <c r="A21" s="2"/>
      <c r="B21" s="26"/>
      <c r="C21" s="27"/>
      <c r="D21" s="27"/>
      <c r="E21" s="3"/>
      <c r="F21" s="3"/>
      <c r="G21" s="2"/>
      <c r="H21" s="2"/>
      <c r="I21" s="2"/>
      <c r="J21" s="2"/>
      <c r="K21" s="2"/>
      <c r="L21" s="2"/>
    </row>
    <row r="22" spans="1:17" ht="15" x14ac:dyDescent="0.2">
      <c r="A22" s="2"/>
      <c r="B22" s="4"/>
      <c r="C22" s="28"/>
      <c r="D22" s="28"/>
      <c r="E22" s="3"/>
      <c r="F22" s="3"/>
      <c r="G22" s="2"/>
      <c r="H22" s="2"/>
      <c r="I22" s="2"/>
      <c r="J22" s="2"/>
      <c r="K22" s="2"/>
      <c r="L22" s="2"/>
    </row>
    <row r="23" spans="1:17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47" ht="11.25" customHeight="1" x14ac:dyDescent="0.2"/>
  </sheetData>
  <mergeCells count="27">
    <mergeCell ref="A4:A6"/>
    <mergeCell ref="B4:B6"/>
    <mergeCell ref="C4:D4"/>
    <mergeCell ref="A1:O1"/>
    <mergeCell ref="A2:O2"/>
    <mergeCell ref="A3:O3"/>
    <mergeCell ref="E4:E6"/>
    <mergeCell ref="F4:F6"/>
    <mergeCell ref="G4:G6"/>
    <mergeCell ref="C5:D5"/>
    <mergeCell ref="H4:I4"/>
    <mergeCell ref="H5:H6"/>
    <mergeCell ref="I5:I6"/>
    <mergeCell ref="F20:J20"/>
    <mergeCell ref="B23:L23"/>
    <mergeCell ref="L4:M4"/>
    <mergeCell ref="O4:O6"/>
    <mergeCell ref="L5:L6"/>
    <mergeCell ref="M5:M6"/>
    <mergeCell ref="B21:D21"/>
    <mergeCell ref="C22:D22"/>
    <mergeCell ref="B16:D16"/>
    <mergeCell ref="J4:K4"/>
    <mergeCell ref="J5:J6"/>
    <mergeCell ref="K5:K6"/>
    <mergeCell ref="B19:F19"/>
    <mergeCell ref="N20:O20"/>
  </mergeCells>
  <printOptions horizontalCentered="1"/>
  <pageMargins left="0.74803149606299213" right="0.43307086614173229" top="0.51181102362204722" bottom="0.55118110236220474" header="0.35433070866141736" footer="0.51181102362204722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CSE 3RD 2014</vt:lpstr>
      <vt:lpstr>'CSE 3RD 2014'!Print_Area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K R Bhattacharjee</cp:lastModifiedBy>
  <cp:lastPrinted>2018-05-28T11:55:48Z</cp:lastPrinted>
  <dcterms:created xsi:type="dcterms:W3CDTF">2001-12-31T20:48:36Z</dcterms:created>
  <dcterms:modified xsi:type="dcterms:W3CDTF">2018-05-29T09:01:24Z</dcterms:modified>
</cp:coreProperties>
</file>