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3"/>
  </bookViews>
  <sheets>
    <sheet name="WRE-2ND-2018" sheetId="4" r:id="rId1"/>
    <sheet name="SD &amp;EQE-2ND-2018" sheetId="5" r:id="rId2"/>
    <sheet name="Trans-2ND 2018" sheetId="6" r:id="rId3"/>
    <sheet name="Geo-2ND 2018" sheetId="7" r:id="rId4"/>
    <sheet name="SE-2nd 2018" sheetId="8" r:id="rId5"/>
  </sheets>
  <definedNames>
    <definedName name="_xlnm.Print_Area" localSheetId="3">'Geo-2ND 2018'!$A$1:$U$27</definedName>
    <definedName name="_xlnm.Print_Area" localSheetId="1">'SD &amp;EQE-2ND-2018'!$A$1:$V$31</definedName>
    <definedName name="_xlnm.Print_Area" localSheetId="4">'SE-2nd 2018'!$A$1:$U$31</definedName>
    <definedName name="_xlnm.Print_Area" localSheetId="2">'Trans-2ND 2018'!$A$1:$U$30</definedName>
    <definedName name="_xlnm.Print_Area" localSheetId="0">'WRE-2ND-2018'!$A$1:$AB$32</definedName>
    <definedName name="_xlnm.Print_Titles" localSheetId="0">'WRE-2ND-2018'!$1:$6</definedName>
  </definedNames>
  <calcPr calcId="152511"/>
</workbook>
</file>

<file path=xl/calcChain.xml><?xml version="1.0" encoding="utf-8"?>
<calcChain xmlns="http://schemas.openxmlformats.org/spreadsheetml/2006/main">
  <c r="T9" i="7" l="1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N23" i="6" l="1"/>
  <c r="D23" i="7" l="1"/>
  <c r="F23" i="7"/>
  <c r="H23" i="7"/>
  <c r="J23" i="7"/>
  <c r="L23" i="7"/>
  <c r="N23" i="7"/>
  <c r="P23" i="7" l="1"/>
  <c r="U23" i="7" s="1"/>
  <c r="N24" i="5"/>
  <c r="L24" i="5"/>
  <c r="J24" i="5"/>
  <c r="H24" i="5"/>
  <c r="F24" i="5"/>
  <c r="D24" i="5"/>
  <c r="N23" i="5"/>
  <c r="L23" i="5"/>
  <c r="J23" i="5"/>
  <c r="H23" i="5"/>
  <c r="F23" i="5"/>
  <c r="D23" i="5"/>
  <c r="N22" i="5"/>
  <c r="L22" i="5"/>
  <c r="J22" i="5"/>
  <c r="H22" i="5"/>
  <c r="F22" i="5"/>
  <c r="D22" i="5"/>
  <c r="N21" i="5"/>
  <c r="L21" i="5"/>
  <c r="J21" i="5"/>
  <c r="H21" i="5"/>
  <c r="F21" i="5"/>
  <c r="D21" i="5"/>
  <c r="N20" i="5"/>
  <c r="L20" i="5"/>
  <c r="J20" i="5"/>
  <c r="H20" i="5"/>
  <c r="F20" i="5"/>
  <c r="D20" i="5"/>
  <c r="N19" i="5"/>
  <c r="L19" i="5"/>
  <c r="J19" i="5"/>
  <c r="H19" i="5"/>
  <c r="F19" i="5"/>
  <c r="D19" i="5"/>
  <c r="Q23" i="7" l="1"/>
  <c r="P23" i="5"/>
  <c r="Q23" i="5" s="1"/>
  <c r="P21" i="5"/>
  <c r="Q21" i="5" s="1"/>
  <c r="P19" i="5"/>
  <c r="T19" i="5" s="1"/>
  <c r="U19" i="5" s="1"/>
  <c r="P24" i="5"/>
  <c r="T24" i="5" s="1"/>
  <c r="U24" i="5" s="1"/>
  <c r="P22" i="5"/>
  <c r="Q22" i="5" s="1"/>
  <c r="P20" i="5"/>
  <c r="T20" i="5" s="1"/>
  <c r="U20" i="5" s="1"/>
  <c r="U24" i="4"/>
  <c r="N24" i="4"/>
  <c r="L24" i="4"/>
  <c r="J24" i="4"/>
  <c r="H24" i="4"/>
  <c r="F24" i="4"/>
  <c r="D24" i="4"/>
  <c r="U23" i="4"/>
  <c r="N23" i="4"/>
  <c r="L23" i="4"/>
  <c r="J23" i="4"/>
  <c r="H23" i="4"/>
  <c r="F23" i="4"/>
  <c r="D23" i="4"/>
  <c r="U22" i="4"/>
  <c r="N22" i="4"/>
  <c r="L22" i="4"/>
  <c r="J22" i="4"/>
  <c r="H22" i="4"/>
  <c r="F22" i="4"/>
  <c r="D22" i="4"/>
  <c r="U21" i="4"/>
  <c r="N21" i="4"/>
  <c r="L21" i="4"/>
  <c r="J21" i="4"/>
  <c r="H21" i="4"/>
  <c r="F21" i="4"/>
  <c r="D21" i="4"/>
  <c r="U20" i="4"/>
  <c r="N20" i="4"/>
  <c r="L20" i="4"/>
  <c r="J20" i="4"/>
  <c r="H20" i="4"/>
  <c r="F20" i="4"/>
  <c r="D20" i="4"/>
  <c r="U19" i="4"/>
  <c r="N19" i="4"/>
  <c r="L19" i="4"/>
  <c r="J19" i="4"/>
  <c r="H19" i="4"/>
  <c r="F19" i="4"/>
  <c r="D19" i="4"/>
  <c r="U18" i="4"/>
  <c r="N18" i="4"/>
  <c r="L18" i="4"/>
  <c r="J18" i="4"/>
  <c r="H18" i="4"/>
  <c r="F18" i="4"/>
  <c r="D18" i="4"/>
  <c r="U17" i="4"/>
  <c r="N17" i="4"/>
  <c r="L17" i="4"/>
  <c r="J17" i="4"/>
  <c r="H17" i="4"/>
  <c r="F17" i="4"/>
  <c r="D17" i="4"/>
  <c r="U16" i="4"/>
  <c r="N16" i="4"/>
  <c r="L16" i="4"/>
  <c r="J16" i="4"/>
  <c r="H16" i="4"/>
  <c r="F16" i="4"/>
  <c r="D16" i="4"/>
  <c r="Q19" i="5" l="1"/>
  <c r="T23" i="5"/>
  <c r="U23" i="5" s="1"/>
  <c r="T21" i="5"/>
  <c r="U21" i="5" s="1"/>
  <c r="Q24" i="5"/>
  <c r="T22" i="5"/>
  <c r="U22" i="5" s="1"/>
  <c r="Q20" i="5"/>
  <c r="W22" i="4"/>
  <c r="X22" i="4" s="1"/>
  <c r="W24" i="4"/>
  <c r="AA24" i="4" s="1"/>
  <c r="AB24" i="4" s="1"/>
  <c r="W23" i="4"/>
  <c r="AA23" i="4" s="1"/>
  <c r="AB23" i="4" s="1"/>
  <c r="W21" i="4"/>
  <c r="AA21" i="4" s="1"/>
  <c r="AB21" i="4" s="1"/>
  <c r="W20" i="4"/>
  <c r="X20" i="4" s="1"/>
  <c r="W19" i="4"/>
  <c r="X19" i="4" s="1"/>
  <c r="W18" i="4"/>
  <c r="AA18" i="4" s="1"/>
  <c r="AB18" i="4" s="1"/>
  <c r="W17" i="4"/>
  <c r="AA17" i="4" s="1"/>
  <c r="AB17" i="4" s="1"/>
  <c r="W16" i="4"/>
  <c r="X16" i="4" s="1"/>
  <c r="F22" i="6"/>
  <c r="X23" i="4" l="1"/>
  <c r="AA22" i="4"/>
  <c r="AB22" i="4" s="1"/>
  <c r="X21" i="4"/>
  <c r="AA19" i="4"/>
  <c r="AB19" i="4" s="1"/>
  <c r="X18" i="4"/>
  <c r="X17" i="4"/>
  <c r="X24" i="4"/>
  <c r="AA20" i="4"/>
  <c r="AB20" i="4" s="1"/>
  <c r="AA16" i="4"/>
  <c r="AB16" i="4" s="1"/>
  <c r="F12" i="7"/>
  <c r="D9" i="7"/>
  <c r="F20" i="8" l="1"/>
  <c r="F19" i="8"/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4" i="7"/>
  <c r="J7" i="7"/>
  <c r="J8" i="5"/>
  <c r="J9" i="5"/>
  <c r="J10" i="5"/>
  <c r="J11" i="5"/>
  <c r="J12" i="5"/>
  <c r="J13" i="5"/>
  <c r="J14" i="5"/>
  <c r="J15" i="5"/>
  <c r="J16" i="5"/>
  <c r="J17" i="5"/>
  <c r="J18" i="5"/>
  <c r="J7" i="5"/>
  <c r="U8" i="4"/>
  <c r="U9" i="4"/>
  <c r="U10" i="4"/>
  <c r="U11" i="4"/>
  <c r="U12" i="4"/>
  <c r="U13" i="4"/>
  <c r="U14" i="4"/>
  <c r="U15" i="4"/>
  <c r="U7" i="4"/>
  <c r="D7" i="6" l="1"/>
  <c r="F7" i="6"/>
  <c r="H7" i="6"/>
  <c r="J7" i="6"/>
  <c r="L7" i="6"/>
  <c r="N7" i="6"/>
  <c r="D8" i="6"/>
  <c r="F8" i="6"/>
  <c r="H8" i="6"/>
  <c r="J8" i="6"/>
  <c r="L8" i="6"/>
  <c r="N8" i="6"/>
  <c r="D9" i="6"/>
  <c r="F9" i="6"/>
  <c r="H9" i="6"/>
  <c r="J9" i="6"/>
  <c r="L9" i="6"/>
  <c r="N9" i="6"/>
  <c r="D10" i="6"/>
  <c r="F10" i="6"/>
  <c r="H10" i="6"/>
  <c r="J10" i="6"/>
  <c r="L10" i="6"/>
  <c r="N10" i="6"/>
  <c r="D11" i="6"/>
  <c r="F11" i="6"/>
  <c r="H11" i="6"/>
  <c r="J11" i="6"/>
  <c r="L11" i="6"/>
  <c r="N11" i="6"/>
  <c r="D12" i="6"/>
  <c r="F12" i="6"/>
  <c r="H12" i="6"/>
  <c r="J12" i="6"/>
  <c r="L12" i="6"/>
  <c r="N12" i="6"/>
  <c r="D13" i="6"/>
  <c r="F13" i="6"/>
  <c r="H13" i="6"/>
  <c r="J13" i="6"/>
  <c r="L13" i="6"/>
  <c r="N13" i="6"/>
  <c r="D14" i="6"/>
  <c r="F14" i="6"/>
  <c r="H14" i="6"/>
  <c r="J14" i="6"/>
  <c r="L14" i="6"/>
  <c r="N14" i="6"/>
  <c r="D15" i="6"/>
  <c r="F15" i="6"/>
  <c r="H15" i="6"/>
  <c r="J15" i="6"/>
  <c r="L15" i="6"/>
  <c r="N15" i="6"/>
  <c r="D16" i="6"/>
  <c r="F16" i="6"/>
  <c r="H16" i="6"/>
  <c r="J16" i="6"/>
  <c r="L16" i="6"/>
  <c r="N16" i="6"/>
  <c r="D17" i="6"/>
  <c r="F17" i="6"/>
  <c r="H17" i="6"/>
  <c r="J17" i="6"/>
  <c r="L17" i="6"/>
  <c r="N17" i="6"/>
  <c r="D18" i="6"/>
  <c r="F18" i="6"/>
  <c r="H18" i="6"/>
  <c r="J18" i="6"/>
  <c r="L18" i="6"/>
  <c r="N18" i="6"/>
  <c r="D19" i="6"/>
  <c r="F19" i="6"/>
  <c r="H19" i="6"/>
  <c r="J19" i="6"/>
  <c r="L19" i="6"/>
  <c r="N19" i="6"/>
  <c r="D20" i="6"/>
  <c r="F20" i="6"/>
  <c r="H20" i="6"/>
  <c r="J20" i="6"/>
  <c r="L20" i="6"/>
  <c r="N20" i="6"/>
  <c r="D21" i="6"/>
  <c r="F21" i="6"/>
  <c r="H21" i="6"/>
  <c r="J21" i="6"/>
  <c r="L21" i="6"/>
  <c r="N21" i="6"/>
  <c r="D22" i="6"/>
  <c r="H22" i="6"/>
  <c r="J22" i="6"/>
  <c r="L22" i="6"/>
  <c r="N22" i="6"/>
  <c r="D23" i="6"/>
  <c r="F23" i="6"/>
  <c r="H23" i="6"/>
  <c r="J23" i="6"/>
  <c r="L23" i="6"/>
  <c r="P22" i="6" l="1"/>
  <c r="Q22" i="6" s="1"/>
  <c r="P21" i="6"/>
  <c r="Q21" i="6" s="1"/>
  <c r="P17" i="6"/>
  <c r="P13" i="6"/>
  <c r="P9" i="6"/>
  <c r="P10" i="6"/>
  <c r="P14" i="6"/>
  <c r="P23" i="6"/>
  <c r="P18" i="6"/>
  <c r="P19" i="6"/>
  <c r="P15" i="6"/>
  <c r="P11" i="6"/>
  <c r="P20" i="6"/>
  <c r="P16" i="6"/>
  <c r="P12" i="6"/>
  <c r="P8" i="6"/>
  <c r="P7" i="6"/>
  <c r="T7" i="6" s="1"/>
  <c r="U7" i="6" s="1"/>
  <c r="O26" i="4"/>
  <c r="T23" i="6" l="1"/>
  <c r="U23" i="6" s="1"/>
  <c r="Q23" i="6"/>
  <c r="T20" i="6"/>
  <c r="U20" i="6" s="1"/>
  <c r="Q20" i="6"/>
  <c r="T19" i="6"/>
  <c r="U19" i="6" s="1"/>
  <c r="Q19" i="6"/>
  <c r="T18" i="6"/>
  <c r="U18" i="6" s="1"/>
  <c r="T17" i="6"/>
  <c r="U17" i="6" s="1"/>
  <c r="Q16" i="6"/>
  <c r="T16" i="6"/>
  <c r="U16" i="6" s="1"/>
  <c r="Q15" i="6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Q8" i="6"/>
  <c r="T8" i="6"/>
  <c r="U8" i="6" s="1"/>
  <c r="T21" i="6"/>
  <c r="U21" i="6" s="1"/>
  <c r="T22" i="6"/>
  <c r="U22" i="6" s="1"/>
  <c r="Q17" i="6"/>
  <c r="Q7" i="6"/>
  <c r="Q13" i="6"/>
  <c r="Q12" i="6"/>
  <c r="Q9" i="6"/>
  <c r="Q14" i="6"/>
  <c r="Q11" i="6"/>
  <c r="Q18" i="6"/>
  <c r="Q10" i="6"/>
  <c r="N24" i="7"/>
  <c r="L24" i="7"/>
  <c r="H24" i="7"/>
  <c r="F24" i="7"/>
  <c r="D24" i="7"/>
  <c r="P24" i="7" l="1"/>
  <c r="U24" i="7" s="1"/>
  <c r="N18" i="5"/>
  <c r="L18" i="5"/>
  <c r="H18" i="5"/>
  <c r="F18" i="5"/>
  <c r="D18" i="5"/>
  <c r="N17" i="5"/>
  <c r="L17" i="5"/>
  <c r="H17" i="5"/>
  <c r="F17" i="5"/>
  <c r="D17" i="5"/>
  <c r="P18" i="5" l="1"/>
  <c r="Q18" i="5" s="1"/>
  <c r="P17" i="5"/>
  <c r="Q17" i="5" s="1"/>
  <c r="Q24" i="7"/>
  <c r="T18" i="5" l="1"/>
  <c r="U18" i="5" s="1"/>
  <c r="T17" i="5"/>
  <c r="U17" i="5" s="1"/>
  <c r="N16" i="8" l="1"/>
  <c r="N17" i="8"/>
  <c r="N18" i="8"/>
  <c r="N19" i="8"/>
  <c r="N20" i="8"/>
  <c r="N21" i="8"/>
  <c r="N22" i="8"/>
  <c r="N23" i="8"/>
  <c r="L16" i="8"/>
  <c r="L17" i="8"/>
  <c r="L18" i="8"/>
  <c r="L19" i="8"/>
  <c r="L20" i="8"/>
  <c r="L21" i="8"/>
  <c r="L22" i="8"/>
  <c r="L23" i="8"/>
  <c r="J16" i="8"/>
  <c r="J17" i="8"/>
  <c r="J18" i="8"/>
  <c r="J19" i="8"/>
  <c r="J20" i="8"/>
  <c r="J21" i="8"/>
  <c r="J22" i="8"/>
  <c r="J23" i="8"/>
  <c r="H16" i="8"/>
  <c r="H17" i="8"/>
  <c r="H18" i="8"/>
  <c r="H19" i="8"/>
  <c r="H20" i="8"/>
  <c r="H21" i="8"/>
  <c r="H22" i="8"/>
  <c r="H23" i="8"/>
  <c r="F16" i="8"/>
  <c r="F17" i="8"/>
  <c r="F18" i="8"/>
  <c r="F21" i="8"/>
  <c r="F22" i="8"/>
  <c r="F23" i="8"/>
  <c r="D16" i="8"/>
  <c r="D17" i="8"/>
  <c r="D18" i="8"/>
  <c r="D19" i="8"/>
  <c r="D20" i="8"/>
  <c r="D21" i="8"/>
  <c r="D22" i="8"/>
  <c r="D23" i="8"/>
  <c r="N16" i="7"/>
  <c r="N17" i="7"/>
  <c r="N18" i="7"/>
  <c r="N19" i="7"/>
  <c r="N20" i="7"/>
  <c r="N21" i="7"/>
  <c r="N22" i="7"/>
  <c r="L16" i="7"/>
  <c r="L17" i="7"/>
  <c r="L18" i="7"/>
  <c r="L19" i="7"/>
  <c r="L20" i="7"/>
  <c r="L21" i="7"/>
  <c r="L22" i="7"/>
  <c r="H16" i="7"/>
  <c r="H17" i="7"/>
  <c r="H18" i="7"/>
  <c r="H19" i="7"/>
  <c r="H20" i="7"/>
  <c r="H21" i="7"/>
  <c r="H22" i="7"/>
  <c r="F16" i="7"/>
  <c r="F17" i="7"/>
  <c r="F18" i="7"/>
  <c r="F19" i="7"/>
  <c r="F20" i="7"/>
  <c r="F21" i="7"/>
  <c r="F22" i="7"/>
  <c r="D16" i="7"/>
  <c r="D17" i="7"/>
  <c r="D18" i="7"/>
  <c r="D19" i="7"/>
  <c r="D20" i="7"/>
  <c r="D21" i="7"/>
  <c r="D22" i="7"/>
  <c r="N15" i="8"/>
  <c r="L15" i="8"/>
  <c r="J15" i="8"/>
  <c r="H15" i="8"/>
  <c r="F15" i="8"/>
  <c r="D15" i="8"/>
  <c r="N14" i="8"/>
  <c r="L14" i="8"/>
  <c r="J14" i="8"/>
  <c r="H14" i="8"/>
  <c r="F14" i="8"/>
  <c r="D14" i="8"/>
  <c r="N13" i="8"/>
  <c r="L13" i="8"/>
  <c r="J13" i="8"/>
  <c r="H13" i="8"/>
  <c r="F13" i="8"/>
  <c r="D13" i="8"/>
  <c r="N12" i="8"/>
  <c r="L12" i="8"/>
  <c r="J12" i="8"/>
  <c r="H12" i="8"/>
  <c r="F12" i="8"/>
  <c r="D12" i="8"/>
  <c r="N11" i="8"/>
  <c r="L11" i="8"/>
  <c r="J11" i="8"/>
  <c r="H11" i="8"/>
  <c r="F11" i="8"/>
  <c r="D11" i="8"/>
  <c r="N10" i="8"/>
  <c r="L10" i="8"/>
  <c r="J10" i="8"/>
  <c r="H10" i="8"/>
  <c r="F10" i="8"/>
  <c r="D10" i="8"/>
  <c r="N9" i="8"/>
  <c r="L9" i="8"/>
  <c r="J9" i="8"/>
  <c r="H9" i="8"/>
  <c r="F9" i="8"/>
  <c r="D9" i="8"/>
  <c r="N8" i="8"/>
  <c r="L8" i="8"/>
  <c r="J8" i="8"/>
  <c r="H8" i="8"/>
  <c r="F8" i="8"/>
  <c r="D8" i="8"/>
  <c r="N7" i="8"/>
  <c r="L7" i="8"/>
  <c r="J7" i="8"/>
  <c r="H7" i="8"/>
  <c r="F7" i="8"/>
  <c r="D7" i="8"/>
  <c r="N15" i="7"/>
  <c r="L15" i="7"/>
  <c r="H15" i="7"/>
  <c r="F15" i="7"/>
  <c r="D15" i="7"/>
  <c r="N14" i="7"/>
  <c r="L14" i="7"/>
  <c r="H14" i="7"/>
  <c r="F14" i="7"/>
  <c r="D14" i="7"/>
  <c r="N13" i="7"/>
  <c r="L13" i="7"/>
  <c r="H13" i="7"/>
  <c r="F13" i="7"/>
  <c r="D13" i="7"/>
  <c r="N12" i="7"/>
  <c r="L12" i="7"/>
  <c r="H12" i="7"/>
  <c r="D12" i="7"/>
  <c r="N11" i="7"/>
  <c r="L11" i="7"/>
  <c r="H11" i="7"/>
  <c r="F11" i="7"/>
  <c r="D11" i="7"/>
  <c r="N10" i="7"/>
  <c r="L10" i="7"/>
  <c r="H10" i="7"/>
  <c r="F10" i="7"/>
  <c r="D10" i="7"/>
  <c r="N9" i="7"/>
  <c r="L9" i="7"/>
  <c r="H9" i="7"/>
  <c r="F9" i="7"/>
  <c r="N8" i="7"/>
  <c r="L8" i="7"/>
  <c r="H8" i="7"/>
  <c r="F8" i="7"/>
  <c r="D8" i="7"/>
  <c r="N7" i="7"/>
  <c r="L7" i="7"/>
  <c r="H7" i="7"/>
  <c r="F7" i="7"/>
  <c r="D7" i="7"/>
  <c r="N16" i="5"/>
  <c r="L16" i="5"/>
  <c r="H16" i="5"/>
  <c r="F16" i="5"/>
  <c r="D16" i="5"/>
  <c r="N15" i="5"/>
  <c r="L15" i="5"/>
  <c r="H15" i="5"/>
  <c r="F15" i="5"/>
  <c r="D15" i="5"/>
  <c r="N14" i="5"/>
  <c r="L14" i="5"/>
  <c r="H14" i="5"/>
  <c r="F14" i="5"/>
  <c r="D14" i="5"/>
  <c r="N13" i="5"/>
  <c r="L13" i="5"/>
  <c r="H13" i="5"/>
  <c r="F13" i="5"/>
  <c r="D13" i="5"/>
  <c r="N12" i="5"/>
  <c r="L12" i="5"/>
  <c r="H12" i="5"/>
  <c r="F12" i="5"/>
  <c r="D12" i="5"/>
  <c r="N11" i="5"/>
  <c r="L11" i="5"/>
  <c r="H11" i="5"/>
  <c r="F11" i="5"/>
  <c r="D11" i="5"/>
  <c r="N10" i="5"/>
  <c r="L10" i="5"/>
  <c r="H10" i="5"/>
  <c r="F10" i="5"/>
  <c r="D10" i="5"/>
  <c r="N9" i="5"/>
  <c r="L9" i="5"/>
  <c r="H9" i="5"/>
  <c r="F9" i="5"/>
  <c r="D9" i="5"/>
  <c r="N8" i="5"/>
  <c r="L8" i="5"/>
  <c r="H8" i="5"/>
  <c r="F8" i="5"/>
  <c r="D8" i="5"/>
  <c r="N7" i="5"/>
  <c r="L7" i="5"/>
  <c r="H7" i="5"/>
  <c r="F7" i="5"/>
  <c r="D7" i="5"/>
  <c r="N15" i="4"/>
  <c r="L15" i="4"/>
  <c r="J15" i="4"/>
  <c r="H15" i="4"/>
  <c r="F15" i="4"/>
  <c r="D15" i="4"/>
  <c r="N14" i="4"/>
  <c r="L14" i="4"/>
  <c r="J14" i="4"/>
  <c r="H14" i="4"/>
  <c r="F14" i="4"/>
  <c r="D14" i="4"/>
  <c r="N13" i="4"/>
  <c r="L13" i="4"/>
  <c r="J13" i="4"/>
  <c r="H13" i="4"/>
  <c r="F13" i="4"/>
  <c r="D13" i="4"/>
  <c r="N12" i="4"/>
  <c r="L12" i="4"/>
  <c r="J12" i="4"/>
  <c r="H12" i="4"/>
  <c r="F12" i="4"/>
  <c r="D12" i="4"/>
  <c r="N11" i="4"/>
  <c r="L11" i="4"/>
  <c r="J11" i="4"/>
  <c r="H11" i="4"/>
  <c r="F11" i="4"/>
  <c r="D11" i="4"/>
  <c r="N10" i="4"/>
  <c r="L10" i="4"/>
  <c r="J10" i="4"/>
  <c r="H10" i="4"/>
  <c r="F10" i="4"/>
  <c r="D10" i="4"/>
  <c r="N9" i="4"/>
  <c r="L9" i="4"/>
  <c r="J9" i="4"/>
  <c r="H9" i="4"/>
  <c r="F9" i="4"/>
  <c r="D9" i="4"/>
  <c r="N8" i="4"/>
  <c r="L8" i="4"/>
  <c r="J8" i="4"/>
  <c r="H8" i="4"/>
  <c r="F8" i="4"/>
  <c r="D8" i="4"/>
  <c r="N7" i="4"/>
  <c r="L7" i="4"/>
  <c r="J7" i="4"/>
  <c r="H7" i="4"/>
  <c r="F7" i="4"/>
  <c r="D7" i="4"/>
  <c r="P22" i="8" l="1"/>
  <c r="T22" i="8" s="1"/>
  <c r="P21" i="8"/>
  <c r="T21" i="8" s="1"/>
  <c r="P19" i="8"/>
  <c r="T19" i="8" s="1"/>
  <c r="P18" i="8"/>
  <c r="T18" i="8" s="1"/>
  <c r="P17" i="8"/>
  <c r="T17" i="8" s="1"/>
  <c r="P16" i="8"/>
  <c r="T16" i="8" s="1"/>
  <c r="P23" i="8"/>
  <c r="T23" i="8" s="1"/>
  <c r="P20" i="8"/>
  <c r="T20" i="8" s="1"/>
  <c r="P15" i="8"/>
  <c r="T15" i="8" s="1"/>
  <c r="U15" i="8" s="1"/>
  <c r="P14" i="8"/>
  <c r="T14" i="8" s="1"/>
  <c r="P13" i="8"/>
  <c r="T13" i="8" s="1"/>
  <c r="U13" i="8" s="1"/>
  <c r="P12" i="8"/>
  <c r="T12" i="8" s="1"/>
  <c r="P11" i="8"/>
  <c r="T11" i="8" s="1"/>
  <c r="U11" i="8" s="1"/>
  <c r="P10" i="8"/>
  <c r="T10" i="8" s="1"/>
  <c r="P9" i="8"/>
  <c r="T9" i="8" s="1"/>
  <c r="U9" i="8" s="1"/>
  <c r="P8" i="8"/>
  <c r="T8" i="8" s="1"/>
  <c r="P22" i="7"/>
  <c r="Q22" i="7" s="1"/>
  <c r="P21" i="7"/>
  <c r="P20" i="7"/>
  <c r="Q20" i="7" s="1"/>
  <c r="P19" i="7"/>
  <c r="P18" i="7"/>
  <c r="U18" i="7" s="1"/>
  <c r="P17" i="7"/>
  <c r="P16" i="7"/>
  <c r="Q16" i="7" s="1"/>
  <c r="P15" i="7"/>
  <c r="P14" i="7"/>
  <c r="P13" i="7"/>
  <c r="U13" i="7" s="1"/>
  <c r="P12" i="7"/>
  <c r="U12" i="7" s="1"/>
  <c r="P11" i="7"/>
  <c r="P10" i="7"/>
  <c r="T10" i="7" s="1"/>
  <c r="P9" i="7"/>
  <c r="P8" i="7"/>
  <c r="P8" i="5"/>
  <c r="T8" i="5" s="1"/>
  <c r="P16" i="5"/>
  <c r="T16" i="5" s="1"/>
  <c r="U21" i="7"/>
  <c r="Q17" i="7"/>
  <c r="P14" i="5"/>
  <c r="T14" i="5" s="1"/>
  <c r="P9" i="5"/>
  <c r="T9" i="5" s="1"/>
  <c r="U9" i="5" s="1"/>
  <c r="P11" i="5"/>
  <c r="T11" i="5" s="1"/>
  <c r="W10" i="4"/>
  <c r="AA10" i="4" s="1"/>
  <c r="W14" i="4"/>
  <c r="AA14" i="4" s="1"/>
  <c r="W11" i="4"/>
  <c r="AA11" i="4" s="1"/>
  <c r="W15" i="4"/>
  <c r="AA15" i="4" s="1"/>
  <c r="P13" i="5"/>
  <c r="T13" i="5" s="1"/>
  <c r="P10" i="5"/>
  <c r="T10" i="5" s="1"/>
  <c r="U10" i="5" s="1"/>
  <c r="P15" i="5"/>
  <c r="T15" i="5" s="1"/>
  <c r="P7" i="5"/>
  <c r="T7" i="5" s="1"/>
  <c r="P12" i="5"/>
  <c r="T12" i="5" s="1"/>
  <c r="W9" i="4"/>
  <c r="AA9" i="4" s="1"/>
  <c r="W13" i="4"/>
  <c r="AA13" i="4" s="1"/>
  <c r="W8" i="4"/>
  <c r="AA8" i="4" s="1"/>
  <c r="W12" i="4"/>
  <c r="AA12" i="4" s="1"/>
  <c r="W7" i="4"/>
  <c r="P7" i="7"/>
  <c r="Q7" i="7" s="1"/>
  <c r="P7" i="8"/>
  <c r="Q8" i="7" l="1"/>
  <c r="T8" i="7"/>
  <c r="Q7" i="8"/>
  <c r="T7" i="8"/>
  <c r="U7" i="8" s="1"/>
  <c r="Q12" i="7"/>
  <c r="Q14" i="5"/>
  <c r="Q13" i="5"/>
  <c r="Q23" i="8"/>
  <c r="AB12" i="4"/>
  <c r="X12" i="4"/>
  <c r="X10" i="4"/>
  <c r="AB10" i="4"/>
  <c r="X8" i="4"/>
  <c r="AB8" i="4"/>
  <c r="AB15" i="4"/>
  <c r="X15" i="4"/>
  <c r="X14" i="4"/>
  <c r="AB14" i="4"/>
  <c r="X13" i="4"/>
  <c r="AB13" i="4"/>
  <c r="X11" i="4"/>
  <c r="AB11" i="4"/>
  <c r="AB9" i="4"/>
  <c r="X9" i="4"/>
  <c r="U23" i="8"/>
  <c r="U13" i="5"/>
  <c r="Q9" i="5"/>
  <c r="Q9" i="8"/>
  <c r="Q11" i="8"/>
  <c r="Q15" i="8"/>
  <c r="Q13" i="8"/>
  <c r="U14" i="5"/>
  <c r="Q10" i="5"/>
  <c r="U16" i="7"/>
  <c r="U22" i="7"/>
  <c r="Q16" i="8"/>
  <c r="U16" i="8"/>
  <c r="Q19" i="8"/>
  <c r="U19" i="8"/>
  <c r="U20" i="7"/>
  <c r="U16" i="5"/>
  <c r="Q16" i="5"/>
  <c r="U12" i="5"/>
  <c r="Q12" i="5"/>
  <c r="U15" i="5"/>
  <c r="Q15" i="5"/>
  <c r="Q14" i="8"/>
  <c r="U14" i="8"/>
  <c r="Q18" i="8"/>
  <c r="U18" i="8"/>
  <c r="U21" i="8"/>
  <c r="Q21" i="8"/>
  <c r="U22" i="8"/>
  <c r="Q22" i="8"/>
  <c r="U8" i="5"/>
  <c r="Q8" i="5"/>
  <c r="U11" i="5"/>
  <c r="Q11" i="5"/>
  <c r="Q12" i="8"/>
  <c r="U12" i="8"/>
  <c r="U20" i="8"/>
  <c r="Q20" i="8"/>
  <c r="Q17" i="8"/>
  <c r="U17" i="8"/>
  <c r="Q10" i="8"/>
  <c r="U10" i="8"/>
  <c r="Q8" i="8"/>
  <c r="U8" i="8"/>
  <c r="X7" i="4"/>
  <c r="AA7" i="4"/>
  <c r="AB7" i="4" s="1"/>
  <c r="Q18" i="7"/>
  <c r="Q21" i="7"/>
  <c r="U17" i="7"/>
  <c r="Q13" i="7"/>
  <c r="Q14" i="7"/>
  <c r="U14" i="7"/>
  <c r="U19" i="7"/>
  <c r="Q19" i="7"/>
  <c r="Q9" i="7"/>
  <c r="U9" i="7"/>
  <c r="U11" i="7"/>
  <c r="Q11" i="7"/>
  <c r="U10" i="7"/>
  <c r="Q10" i="7"/>
  <c r="Q15" i="7"/>
  <c r="U15" i="7"/>
  <c r="U8" i="7"/>
  <c r="T7" i="7"/>
  <c r="U7" i="7" s="1"/>
  <c r="Q7" i="5"/>
  <c r="U7" i="5"/>
</calcChain>
</file>

<file path=xl/sharedStrings.xml><?xml version="1.0" encoding="utf-8"?>
<sst xmlns="http://schemas.openxmlformats.org/spreadsheetml/2006/main" count="820" uniqueCount="193">
  <si>
    <t>SL NO</t>
  </si>
  <si>
    <t>Registration no.</t>
  </si>
  <si>
    <t>TGP</t>
  </si>
  <si>
    <t>Credit</t>
  </si>
  <si>
    <t>2nd Tabulator</t>
  </si>
  <si>
    <t>1st Tabulator</t>
  </si>
  <si>
    <t xml:space="preserve"> </t>
  </si>
  <si>
    <t>Geotechnical  Engineering</t>
  </si>
  <si>
    <t xml:space="preserve"> SL.No.</t>
  </si>
  <si>
    <t xml:space="preserve">                          </t>
  </si>
  <si>
    <t>Sl No.</t>
  </si>
  <si>
    <t>NATIONAL INSTITUTE OF TECHNOLOGY SILCHAR</t>
  </si>
  <si>
    <t>Water Resources Engineering</t>
  </si>
  <si>
    <t>TCP</t>
  </si>
  <si>
    <t>Sl No</t>
  </si>
  <si>
    <t>Transportation  Engineering</t>
  </si>
  <si>
    <t>Structural Engineering</t>
  </si>
  <si>
    <t>Registration No.</t>
  </si>
  <si>
    <t>CPI Below 6.00</t>
  </si>
  <si>
    <t>Advd. Irrigation Engineering</t>
  </si>
  <si>
    <t>Computer Application in WRE</t>
  </si>
  <si>
    <t>Design of Hydraulic Structure</t>
  </si>
  <si>
    <t xml:space="preserve">SPI/2nd </t>
  </si>
  <si>
    <t>1ST</t>
  </si>
  <si>
    <t xml:space="preserve">2ND </t>
  </si>
  <si>
    <t>CPI</t>
  </si>
  <si>
    <t>CE 539</t>
  </si>
  <si>
    <t>CE 540</t>
  </si>
  <si>
    <t>CE 541</t>
  </si>
  <si>
    <t>Earthquake Resistant Design of Structures</t>
  </si>
  <si>
    <t>Elective -III</t>
  </si>
  <si>
    <t>CE 597</t>
  </si>
  <si>
    <t>CE 598</t>
  </si>
  <si>
    <t>CE  599</t>
  </si>
  <si>
    <t>CE  600</t>
  </si>
  <si>
    <t>Seminar</t>
  </si>
  <si>
    <t>32+32</t>
  </si>
  <si>
    <t>Analysis &amp; Design of Pavements</t>
  </si>
  <si>
    <t>Mass Transportation System</t>
  </si>
  <si>
    <t>Geometric Design of Transportation Facilities</t>
  </si>
  <si>
    <t>CE 581</t>
  </si>
  <si>
    <t>CE 535</t>
  </si>
  <si>
    <t>FEM for Static &amp; Dynamic Problems</t>
  </si>
  <si>
    <t>Geotechnical exploration &amp; in situ testing</t>
  </si>
  <si>
    <t>Soil Dynamics &amp; Foundation Engg.</t>
  </si>
  <si>
    <t>SPI/2nd</t>
  </si>
  <si>
    <t>CE 5011</t>
  </si>
  <si>
    <t>CE 5012</t>
  </si>
  <si>
    <t>CE  5013</t>
  </si>
  <si>
    <t>Behaviour &amp; Design of Steel Structures</t>
  </si>
  <si>
    <t>Applied Elasticity &amp; Plasticity</t>
  </si>
  <si>
    <t>Structural Engineering Lab.</t>
  </si>
  <si>
    <t>CE 540 (EL-III)</t>
  </si>
  <si>
    <t>CE 604 (EL-IV)</t>
  </si>
  <si>
    <t>Bridge Engineering</t>
  </si>
  <si>
    <t>SPI / 2nd</t>
  </si>
  <si>
    <t>Registrar</t>
  </si>
  <si>
    <t>Structural Dynamics &amp; Earthquake Engineering</t>
  </si>
  <si>
    <t>CAA &amp; Computer Applications</t>
  </si>
  <si>
    <t>CE 553 (EL-IV)</t>
  </si>
  <si>
    <r>
      <rPr>
        <b/>
        <sz val="14"/>
        <rFont val="Arial"/>
        <family val="2"/>
      </rPr>
      <t xml:space="preserve">SPI </t>
    </r>
    <r>
      <rPr>
        <b/>
        <sz val="11"/>
        <rFont val="Arial"/>
        <family val="2"/>
      </rPr>
      <t xml:space="preserve">               2ND      SEM</t>
    </r>
  </si>
  <si>
    <t xml:space="preserve">                     Registrar</t>
  </si>
  <si>
    <t>CE 588 (EL-IV)</t>
  </si>
  <si>
    <t>Optimization Methods in Engg.</t>
  </si>
  <si>
    <t>CE 5506</t>
  </si>
  <si>
    <t>CE  5507</t>
  </si>
  <si>
    <t>CE 5508</t>
  </si>
  <si>
    <t>CE 604 (EL-III)</t>
  </si>
  <si>
    <t>Bridge Engg.</t>
  </si>
  <si>
    <t>CE 582 (EL-III)</t>
  </si>
  <si>
    <t>Reinforce Earth &amp; Geotextiles</t>
  </si>
  <si>
    <t>Probalitity  Methods  in Civil Engg.</t>
  </si>
  <si>
    <t>Earthquake Resistant Design of Structure</t>
  </si>
  <si>
    <t>Performance Based Seismic Design of Structure</t>
  </si>
  <si>
    <t>CE 604   (EL-III)</t>
  </si>
  <si>
    <t>1.CE 544 -Optimization Methods  in Engg.</t>
  </si>
  <si>
    <t xml:space="preserve">             Registrar</t>
  </si>
  <si>
    <t xml:space="preserve">Registration no. 15-21-317 &amp; 318 as a Part time and both the student taken 08 credit in 2nd sem. </t>
  </si>
  <si>
    <t>CE 5505</t>
  </si>
  <si>
    <t>CE 5571/544 (EL-III)</t>
  </si>
  <si>
    <t>CE 589</t>
  </si>
  <si>
    <t xml:space="preserve">        2nd Tabulator</t>
  </si>
  <si>
    <t>Asstt Registrar(Acad)</t>
  </si>
  <si>
    <t>Dean (Acad)</t>
  </si>
  <si>
    <t>Asstt. Registrar (Acad)</t>
  </si>
  <si>
    <t xml:space="preserve">                              2nd Tabulator   </t>
  </si>
  <si>
    <t>Asstt. Registrar(Acad)</t>
  </si>
  <si>
    <t xml:space="preserve">                                                          Asstt. Registrar(Acad)</t>
  </si>
  <si>
    <t>Advd. Ground Water Hydrology</t>
  </si>
  <si>
    <t>17-21-101</t>
  </si>
  <si>
    <t>17-21-103</t>
  </si>
  <si>
    <t>17-21-104</t>
  </si>
  <si>
    <t>17-21-105</t>
  </si>
  <si>
    <t>17-21-106</t>
  </si>
  <si>
    <t>17-21-107</t>
  </si>
  <si>
    <t>17-21-108</t>
  </si>
  <si>
    <t>17-21-110</t>
  </si>
  <si>
    <t>17-21-111</t>
  </si>
  <si>
    <t>17-21-112</t>
  </si>
  <si>
    <t>17-21-113</t>
  </si>
  <si>
    <t>17-21-114</t>
  </si>
  <si>
    <t>17-21-115</t>
  </si>
  <si>
    <t>17-21-116</t>
  </si>
  <si>
    <t>17-21-117</t>
  </si>
  <si>
    <t>17-21-118</t>
  </si>
  <si>
    <t>17-21-119</t>
  </si>
  <si>
    <t>17-21-120</t>
  </si>
  <si>
    <t>CE 5572</t>
  </si>
  <si>
    <t>17-21-201</t>
  </si>
  <si>
    <t>17-21-202</t>
  </si>
  <si>
    <t>17-21-203</t>
  </si>
  <si>
    <t>17-21-204</t>
  </si>
  <si>
    <t>17-21-205</t>
  </si>
  <si>
    <t>17-21-206</t>
  </si>
  <si>
    <t>17-21-207</t>
  </si>
  <si>
    <t>17-21-208</t>
  </si>
  <si>
    <t>17-21-209</t>
  </si>
  <si>
    <t>17-21-210</t>
  </si>
  <si>
    <t>17-21-211</t>
  </si>
  <si>
    <t>17-21-212</t>
  </si>
  <si>
    <t>17-21-213</t>
  </si>
  <si>
    <t>17-21-214</t>
  </si>
  <si>
    <t>17-21-215</t>
  </si>
  <si>
    <t>17-21-216</t>
  </si>
  <si>
    <t>17-21-217</t>
  </si>
  <si>
    <t>17-21-218</t>
  </si>
  <si>
    <t>CE 5013</t>
  </si>
  <si>
    <t>17-21-301</t>
  </si>
  <si>
    <t>17-21-302</t>
  </si>
  <si>
    <t>17-21-303</t>
  </si>
  <si>
    <t>17-21-304</t>
  </si>
  <si>
    <t>17-21-305</t>
  </si>
  <si>
    <t>17-21-307</t>
  </si>
  <si>
    <t>17-21-308</t>
  </si>
  <si>
    <t>17-21-309</t>
  </si>
  <si>
    <t>17-21-310</t>
  </si>
  <si>
    <t>17-21-311</t>
  </si>
  <si>
    <t>17-21-312</t>
  </si>
  <si>
    <t>17-21-314</t>
  </si>
  <si>
    <t>17-21-315</t>
  </si>
  <si>
    <t>17-21-316</t>
  </si>
  <si>
    <t>17-21-317</t>
  </si>
  <si>
    <t>17-21-318</t>
  </si>
  <si>
    <t>17-21-319</t>
  </si>
  <si>
    <t>17-21-401</t>
  </si>
  <si>
    <t>17-21-402</t>
  </si>
  <si>
    <t>17-21-403</t>
  </si>
  <si>
    <t>17-21-404</t>
  </si>
  <si>
    <t>17-21-405</t>
  </si>
  <si>
    <t>17-21-406</t>
  </si>
  <si>
    <t>17-21-408</t>
  </si>
  <si>
    <t>17-21-411</t>
  </si>
  <si>
    <t>17-21-412</t>
  </si>
  <si>
    <t>17-21-413</t>
  </si>
  <si>
    <t>17-21-414</t>
  </si>
  <si>
    <t>17-21-415</t>
  </si>
  <si>
    <t>17-21-416</t>
  </si>
  <si>
    <t>17-21-417</t>
  </si>
  <si>
    <t>17-21-418</t>
  </si>
  <si>
    <t>17-21-419</t>
  </si>
  <si>
    <t>17-21-420</t>
  </si>
  <si>
    <t>17-21-421</t>
  </si>
  <si>
    <t>17-21-501</t>
  </si>
  <si>
    <t>17-21-502</t>
  </si>
  <si>
    <t>17-21-503</t>
  </si>
  <si>
    <t>17-21-504</t>
  </si>
  <si>
    <t>17-21-505</t>
  </si>
  <si>
    <t>17-21-506</t>
  </si>
  <si>
    <t>17-21-507</t>
  </si>
  <si>
    <t>17-21-508</t>
  </si>
  <si>
    <t>17-21-509</t>
  </si>
  <si>
    <t>17-21-510</t>
  </si>
  <si>
    <t>17-21-511</t>
  </si>
  <si>
    <t>17-21-512</t>
  </si>
  <si>
    <t>17-21-514</t>
  </si>
  <si>
    <t>17-21-515</t>
  </si>
  <si>
    <t>17-21-516</t>
  </si>
  <si>
    <t>17-21-517</t>
  </si>
  <si>
    <t>17-21-518</t>
  </si>
  <si>
    <t>BB</t>
  </si>
  <si>
    <t>AB</t>
  </si>
  <si>
    <t>AA</t>
  </si>
  <si>
    <t>CC</t>
  </si>
  <si>
    <t>BC</t>
  </si>
  <si>
    <t>CD</t>
  </si>
  <si>
    <t>CE  544 (EL-IV)</t>
  </si>
  <si>
    <t>Optimization Method in Engg.</t>
  </si>
  <si>
    <t>F</t>
  </si>
  <si>
    <t>X</t>
  </si>
  <si>
    <t>(PROVISIONAL) 2ND SEM M. TECH CIVIL ENGG. TABULATION SHEET- MAY 2018</t>
  </si>
  <si>
    <t xml:space="preserve"> (PROVISIONAL) 2ND SEM M. TECH CIVIL ENGG. TABULATION SHEET- MAY 2018</t>
  </si>
  <si>
    <t xml:space="preserve"> (PROVISIONAL) 2ND SEM M. TECH CIVIL ENGG. TABULATION SHEET-MAY 2018</t>
  </si>
  <si>
    <t xml:space="preserve">  (PROVISIONAL) 2ND SEM M. TECH CIVIL ENGG. TABULATION SHEET-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</si>
</sst>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sz val="13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Border="1"/>
    <xf numFmtId="0" fontId="7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1" fillId="0" borderId="0" xfId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1" fillId="0" borderId="0" xfId="1" applyFont="1" applyAlignment="1">
      <alignment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horizontal="center"/>
    </xf>
    <xf numFmtId="0" fontId="13" fillId="0" borderId="4" xfId="1" applyFont="1" applyBorder="1" applyAlignment="1">
      <alignment horizontal="center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/>
    </xf>
    <xf numFmtId="2" fontId="14" fillId="0" borderId="4" xfId="1" applyNumberFormat="1" applyFont="1" applyBorder="1" applyAlignment="1">
      <alignment horizontal="center" vertical="center"/>
    </xf>
    <xf numFmtId="0" fontId="11" fillId="0" borderId="0" xfId="1" applyFont="1" applyAlignment="1">
      <alignment wrapText="1"/>
    </xf>
    <xf numFmtId="0" fontId="1" fillId="0" borderId="0" xfId="1" applyFill="1" applyAlignment="1">
      <alignment wrapText="1"/>
    </xf>
    <xf numFmtId="0" fontId="13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Border="1" applyAlignment="1">
      <alignment wrapText="1"/>
    </xf>
    <xf numFmtId="2" fontId="5" fillId="0" borderId="4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7" fillId="0" borderId="4" xfId="1" applyFont="1" applyBorder="1" applyAlignment="1">
      <alignment horizontal="center" vertical="top" wrapText="1"/>
    </xf>
    <xf numFmtId="0" fontId="12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2" fontId="14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7" fillId="0" borderId="4" xfId="1" applyNumberFormat="1" applyFont="1" applyBorder="1" applyAlignment="1">
      <alignment horizontal="center" wrapText="1"/>
    </xf>
    <xf numFmtId="0" fontId="7" fillId="0" borderId="4" xfId="1" applyNumberFormat="1" applyFont="1" applyFill="1" applyBorder="1" applyAlignment="1">
      <alignment horizontal="center" wrapText="1"/>
    </xf>
    <xf numFmtId="2" fontId="5" fillId="0" borderId="4" xfId="1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6" fillId="0" borderId="4" xfId="1" applyNumberFormat="1" applyFont="1" applyFill="1" applyBorder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1" fontId="13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1" fillId="0" borderId="0" xfId="1" applyFill="1" applyBorder="1" applyAlignment="1">
      <alignment wrapText="1"/>
    </xf>
    <xf numFmtId="0" fontId="5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wrapText="1"/>
    </xf>
    <xf numFmtId="0" fontId="1" fillId="0" borderId="10" xfId="1" applyBorder="1" applyAlignment="1">
      <alignment horizontal="center" wrapText="1"/>
    </xf>
    <xf numFmtId="0" fontId="1" fillId="0" borderId="10" xfId="1" applyBorder="1" applyAlignment="1">
      <alignment wrapText="1"/>
    </xf>
    <xf numFmtId="0" fontId="1" fillId="0" borderId="0" xfId="1" applyBorder="1" applyAlignment="1">
      <alignment horizontal="center" wrapText="1"/>
    </xf>
    <xf numFmtId="0" fontId="11" fillId="0" borderId="0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left" vertical="center" wrapText="1"/>
    </xf>
    <xf numFmtId="2" fontId="5" fillId="0" borderId="4" xfId="1" applyNumberFormat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11" fillId="0" borderId="0" xfId="1" applyFont="1" applyAlignment="1">
      <alignment horizontal="left" wrapText="1"/>
    </xf>
    <xf numFmtId="0" fontId="0" fillId="0" borderId="0" xfId="0" applyAlignment="1">
      <alignment horizontal="right" shrinkToFit="1"/>
    </xf>
    <xf numFmtId="0" fontId="1" fillId="0" borderId="0" xfId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0" xfId="1" applyFont="1" applyAlignment="1">
      <alignment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wrapText="1"/>
    </xf>
    <xf numFmtId="0" fontId="24" fillId="0" borderId="4" xfId="1" applyNumberFormat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top" wrapText="1"/>
    </xf>
    <xf numFmtId="2" fontId="25" fillId="0" borderId="4" xfId="1" applyNumberFormat="1" applyFont="1" applyFill="1" applyBorder="1" applyAlignment="1">
      <alignment horizontal="center" vertical="center" wrapText="1"/>
    </xf>
    <xf numFmtId="1" fontId="24" fillId="0" borderId="4" xfId="1" applyNumberFormat="1" applyFont="1" applyFill="1" applyBorder="1" applyAlignment="1">
      <alignment horizontal="center" vertical="center" wrapText="1"/>
    </xf>
    <xf numFmtId="0" fontId="24" fillId="0" borderId="4" xfId="1" applyNumberFormat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1" fillId="0" borderId="0" xfId="1" applyFont="1" applyAlignment="1">
      <alignment wrapText="1"/>
    </xf>
    <xf numFmtId="0" fontId="3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13" fillId="2" borderId="4" xfId="1" applyNumberFormat="1" applyFont="1" applyFill="1" applyBorder="1" applyAlignment="1">
      <alignment horizontal="center" vertical="center"/>
    </xf>
    <xf numFmtId="2" fontId="14" fillId="2" borderId="4" xfId="1" applyNumberFormat="1" applyFont="1" applyFill="1" applyBorder="1" applyAlignment="1">
      <alignment horizontal="center" vertical="center"/>
    </xf>
    <xf numFmtId="1" fontId="13" fillId="2" borderId="4" xfId="1" applyNumberFormat="1" applyFont="1" applyFill="1" applyBorder="1" applyAlignment="1">
      <alignment horizontal="center" vertical="center" wrapText="1"/>
    </xf>
    <xf numFmtId="2" fontId="14" fillId="2" borderId="4" xfId="1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wrapText="1"/>
    </xf>
    <xf numFmtId="0" fontId="26" fillId="2" borderId="4" xfId="1" applyNumberFormat="1" applyFont="1" applyFill="1" applyBorder="1" applyAlignment="1">
      <alignment horizontal="center" wrapText="1"/>
    </xf>
    <xf numFmtId="2" fontId="27" fillId="2" borderId="4" xfId="1" applyNumberFormat="1" applyFont="1" applyFill="1" applyBorder="1" applyAlignment="1">
      <alignment horizontal="center" wrapText="1"/>
    </xf>
    <xf numFmtId="0" fontId="26" fillId="2" borderId="4" xfId="1" applyFont="1" applyFill="1" applyBorder="1" applyAlignment="1">
      <alignment horizontal="center" wrapText="1"/>
    </xf>
    <xf numFmtId="0" fontId="28" fillId="2" borderId="4" xfId="1" applyNumberFormat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 wrapText="1"/>
    </xf>
    <xf numFmtId="0" fontId="1" fillId="0" borderId="12" xfId="1" applyBorder="1" applyAlignment="1">
      <alignment wrapText="1"/>
    </xf>
    <xf numFmtId="0" fontId="1" fillId="0" borderId="2" xfId="1" applyBorder="1" applyAlignment="1">
      <alignment wrapText="1"/>
    </xf>
    <xf numFmtId="0" fontId="11" fillId="0" borderId="0" xfId="1" applyFont="1" applyAlignment="1">
      <alignment horizontal="center"/>
    </xf>
    <xf numFmtId="0" fontId="1" fillId="0" borderId="0" xfId="1" applyAlignment="1">
      <alignment wrapText="1"/>
    </xf>
    <xf numFmtId="0" fontId="1" fillId="0" borderId="0" xfId="1" applyAlignment="1">
      <alignment wrapText="1"/>
    </xf>
    <xf numFmtId="0" fontId="7" fillId="3" borderId="4" xfId="1" applyNumberFormat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top" wrapText="1"/>
    </xf>
    <xf numFmtId="0" fontId="13" fillId="3" borderId="4" xfId="1" applyNumberFormat="1" applyFont="1" applyFill="1" applyBorder="1" applyAlignment="1">
      <alignment horizontal="center" vertical="center"/>
    </xf>
    <xf numFmtId="2" fontId="14" fillId="3" borderId="4" xfId="1" applyNumberFormat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2" fontId="14" fillId="3" borderId="4" xfId="1" applyNumberFormat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center" wrapText="1"/>
    </xf>
    <xf numFmtId="0" fontId="7" fillId="4" borderId="4" xfId="1" applyNumberFormat="1" applyFont="1" applyFill="1" applyBorder="1" applyAlignment="1">
      <alignment horizontal="center" wrapText="1"/>
    </xf>
    <xf numFmtId="1" fontId="25" fillId="0" borderId="4" xfId="1" applyNumberFormat="1" applyFont="1" applyFill="1" applyBorder="1" applyAlignment="1">
      <alignment horizontal="center" vertical="center" wrapText="1"/>
    </xf>
    <xf numFmtId="0" fontId="13" fillId="5" borderId="4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11" fillId="0" borderId="0" xfId="1" applyFont="1" applyAlignment="1"/>
    <xf numFmtId="0" fontId="21" fillId="0" borderId="0" xfId="0" applyFont="1" applyAlignment="1"/>
    <xf numFmtId="0" fontId="13" fillId="0" borderId="10" xfId="1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17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12" fillId="0" borderId="0" xfId="1" applyFont="1" applyAlignment="1">
      <alignment wrapText="1"/>
    </xf>
    <xf numFmtId="0" fontId="11" fillId="0" borderId="0" xfId="1" applyFont="1" applyAlignment="1">
      <alignment horizontal="right" shrinkToFit="1"/>
    </xf>
    <xf numFmtId="0" fontId="22" fillId="0" borderId="0" xfId="0" applyFont="1" applyAlignment="1">
      <alignment horizontal="right" shrinkToFi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23" fillId="0" borderId="0" xfId="0" applyFont="1" applyAlignment="1">
      <alignment shrinkToFit="1"/>
    </xf>
    <xf numFmtId="0" fontId="11" fillId="0" borderId="10" xfId="1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1" fillId="0" borderId="0" xfId="1" applyFont="1" applyBorder="1" applyAlignment="1">
      <alignment horizontal="left"/>
    </xf>
    <xf numFmtId="0" fontId="0" fillId="0" borderId="0" xfId="0" applyAlignment="1"/>
    <xf numFmtId="0" fontId="1" fillId="0" borderId="0" xfId="1" applyBorder="1" applyAlignment="1">
      <alignment wrapText="1"/>
    </xf>
    <xf numFmtId="0" fontId="0" fillId="0" borderId="0" xfId="0" applyAlignment="1">
      <alignment horizontal="left" wrapText="1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30"/>
  <sheetViews>
    <sheetView view="pageBreakPreview" zoomScale="91" zoomScaleSheetLayoutView="91" workbookViewId="0">
      <selection activeCell="G5" sqref="G5:H5"/>
    </sheetView>
  </sheetViews>
  <sheetFormatPr defaultRowHeight="12.75" x14ac:dyDescent="0.2"/>
  <cols>
    <col min="1" max="1" width="6.42578125" style="7" customWidth="1"/>
    <col min="2" max="2" width="16.5703125" style="7" customWidth="1"/>
    <col min="3" max="3" width="10" style="7" customWidth="1"/>
    <col min="4" max="4" width="9.28515625" style="7" customWidth="1"/>
    <col min="5" max="5" width="9.7109375" style="7" customWidth="1"/>
    <col min="6" max="6" width="9.140625" style="7" customWidth="1"/>
    <col min="7" max="7" width="9.5703125" style="7" customWidth="1"/>
    <col min="8" max="8" width="9.140625" style="7" customWidth="1"/>
    <col min="9" max="9" width="10" style="7" customWidth="1"/>
    <col min="10" max="10" width="10.42578125" style="7" customWidth="1"/>
    <col min="11" max="11" width="9.7109375" style="7" customWidth="1"/>
    <col min="12" max="12" width="10" style="7" customWidth="1"/>
    <col min="13" max="13" width="0.140625" style="7" hidden="1" customWidth="1"/>
    <col min="14" max="14" width="9.140625" style="7" hidden="1" customWidth="1"/>
    <col min="15" max="15" width="1" style="7" hidden="1" customWidth="1"/>
    <col min="16" max="19" width="9.140625" style="7" hidden="1" customWidth="1"/>
    <col min="20" max="20" width="8.85546875" style="74" customWidth="1"/>
    <col min="21" max="21" width="7.7109375" style="7" customWidth="1"/>
    <col min="22" max="22" width="8.5703125" style="7" customWidth="1"/>
    <col min="23" max="23" width="9" style="7" customWidth="1"/>
    <col min="24" max="24" width="9.5703125" style="7" customWidth="1"/>
    <col min="25" max="25" width="7.7109375" style="51" customWidth="1"/>
    <col min="26" max="26" width="8.7109375" style="51" customWidth="1"/>
    <col min="27" max="27" width="8" style="51" customWidth="1"/>
    <col min="28" max="28" width="6.42578125" style="7" customWidth="1"/>
    <col min="29" max="261" width="9.140625" style="7"/>
    <col min="262" max="262" width="14.28515625" style="7" customWidth="1"/>
    <col min="263" max="263" width="9.140625" style="7"/>
    <col min="264" max="264" width="8.85546875" style="7" customWidth="1"/>
    <col min="265" max="267" width="9.140625" style="7"/>
    <col min="268" max="268" width="12.28515625" style="7" customWidth="1"/>
    <col min="269" max="271" width="9.140625" style="7"/>
    <col min="272" max="272" width="11.28515625" style="7" customWidth="1"/>
    <col min="273" max="273" width="0.140625" style="7" customWidth="1"/>
    <col min="274" max="280" width="0" style="7" hidden="1" customWidth="1"/>
    <col min="281" max="281" width="10.28515625" style="7" customWidth="1"/>
    <col min="282" max="283" width="10.5703125" style="7" customWidth="1"/>
    <col min="284" max="284" width="11.85546875" style="7" customWidth="1"/>
    <col min="285" max="517" width="9.140625" style="7"/>
    <col min="518" max="518" width="14.28515625" style="7" customWidth="1"/>
    <col min="519" max="519" width="9.140625" style="7"/>
    <col min="520" max="520" width="8.85546875" style="7" customWidth="1"/>
    <col min="521" max="523" width="9.140625" style="7"/>
    <col min="524" max="524" width="12.28515625" style="7" customWidth="1"/>
    <col min="525" max="527" width="9.140625" style="7"/>
    <col min="528" max="528" width="11.28515625" style="7" customWidth="1"/>
    <col min="529" max="529" width="0.140625" style="7" customWidth="1"/>
    <col min="530" max="536" width="0" style="7" hidden="1" customWidth="1"/>
    <col min="537" max="537" width="10.28515625" style="7" customWidth="1"/>
    <col min="538" max="539" width="10.5703125" style="7" customWidth="1"/>
    <col min="540" max="540" width="11.85546875" style="7" customWidth="1"/>
    <col min="541" max="773" width="9.140625" style="7"/>
    <col min="774" max="774" width="14.28515625" style="7" customWidth="1"/>
    <col min="775" max="775" width="9.140625" style="7"/>
    <col min="776" max="776" width="8.85546875" style="7" customWidth="1"/>
    <col min="777" max="779" width="9.140625" style="7"/>
    <col min="780" max="780" width="12.28515625" style="7" customWidth="1"/>
    <col min="781" max="783" width="9.140625" style="7"/>
    <col min="784" max="784" width="11.28515625" style="7" customWidth="1"/>
    <col min="785" max="785" width="0.140625" style="7" customWidth="1"/>
    <col min="786" max="792" width="0" style="7" hidden="1" customWidth="1"/>
    <col min="793" max="793" width="10.28515625" style="7" customWidth="1"/>
    <col min="794" max="795" width="10.5703125" style="7" customWidth="1"/>
    <col min="796" max="796" width="11.85546875" style="7" customWidth="1"/>
    <col min="797" max="1029" width="9.140625" style="7"/>
    <col min="1030" max="1030" width="14.28515625" style="7" customWidth="1"/>
    <col min="1031" max="1031" width="9.140625" style="7"/>
    <col min="1032" max="1032" width="8.85546875" style="7" customWidth="1"/>
    <col min="1033" max="1035" width="9.140625" style="7"/>
    <col min="1036" max="1036" width="12.28515625" style="7" customWidth="1"/>
    <col min="1037" max="1039" width="9.140625" style="7"/>
    <col min="1040" max="1040" width="11.28515625" style="7" customWidth="1"/>
    <col min="1041" max="1041" width="0.140625" style="7" customWidth="1"/>
    <col min="1042" max="1048" width="0" style="7" hidden="1" customWidth="1"/>
    <col min="1049" max="1049" width="10.28515625" style="7" customWidth="1"/>
    <col min="1050" max="1051" width="10.5703125" style="7" customWidth="1"/>
    <col min="1052" max="1052" width="11.85546875" style="7" customWidth="1"/>
    <col min="1053" max="1285" width="9.140625" style="7"/>
    <col min="1286" max="1286" width="14.28515625" style="7" customWidth="1"/>
    <col min="1287" max="1287" width="9.140625" style="7"/>
    <col min="1288" max="1288" width="8.85546875" style="7" customWidth="1"/>
    <col min="1289" max="1291" width="9.140625" style="7"/>
    <col min="1292" max="1292" width="12.28515625" style="7" customWidth="1"/>
    <col min="1293" max="1295" width="9.140625" style="7"/>
    <col min="1296" max="1296" width="11.28515625" style="7" customWidth="1"/>
    <col min="1297" max="1297" width="0.140625" style="7" customWidth="1"/>
    <col min="1298" max="1304" width="0" style="7" hidden="1" customWidth="1"/>
    <col min="1305" max="1305" width="10.28515625" style="7" customWidth="1"/>
    <col min="1306" max="1307" width="10.5703125" style="7" customWidth="1"/>
    <col min="1308" max="1308" width="11.85546875" style="7" customWidth="1"/>
    <col min="1309" max="1541" width="9.140625" style="7"/>
    <col min="1542" max="1542" width="14.28515625" style="7" customWidth="1"/>
    <col min="1543" max="1543" width="9.140625" style="7"/>
    <col min="1544" max="1544" width="8.85546875" style="7" customWidth="1"/>
    <col min="1545" max="1547" width="9.140625" style="7"/>
    <col min="1548" max="1548" width="12.28515625" style="7" customWidth="1"/>
    <col min="1549" max="1551" width="9.140625" style="7"/>
    <col min="1552" max="1552" width="11.28515625" style="7" customWidth="1"/>
    <col min="1553" max="1553" width="0.140625" style="7" customWidth="1"/>
    <col min="1554" max="1560" width="0" style="7" hidden="1" customWidth="1"/>
    <col min="1561" max="1561" width="10.28515625" style="7" customWidth="1"/>
    <col min="1562" max="1563" width="10.5703125" style="7" customWidth="1"/>
    <col min="1564" max="1564" width="11.85546875" style="7" customWidth="1"/>
    <col min="1565" max="1797" width="9.140625" style="7"/>
    <col min="1798" max="1798" width="14.28515625" style="7" customWidth="1"/>
    <col min="1799" max="1799" width="9.140625" style="7"/>
    <col min="1800" max="1800" width="8.85546875" style="7" customWidth="1"/>
    <col min="1801" max="1803" width="9.140625" style="7"/>
    <col min="1804" max="1804" width="12.28515625" style="7" customWidth="1"/>
    <col min="1805" max="1807" width="9.140625" style="7"/>
    <col min="1808" max="1808" width="11.28515625" style="7" customWidth="1"/>
    <col min="1809" max="1809" width="0.140625" style="7" customWidth="1"/>
    <col min="1810" max="1816" width="0" style="7" hidden="1" customWidth="1"/>
    <col min="1817" max="1817" width="10.28515625" style="7" customWidth="1"/>
    <col min="1818" max="1819" width="10.5703125" style="7" customWidth="1"/>
    <col min="1820" max="1820" width="11.85546875" style="7" customWidth="1"/>
    <col min="1821" max="2053" width="9.140625" style="7"/>
    <col min="2054" max="2054" width="14.28515625" style="7" customWidth="1"/>
    <col min="2055" max="2055" width="9.140625" style="7"/>
    <col min="2056" max="2056" width="8.85546875" style="7" customWidth="1"/>
    <col min="2057" max="2059" width="9.140625" style="7"/>
    <col min="2060" max="2060" width="12.28515625" style="7" customWidth="1"/>
    <col min="2061" max="2063" width="9.140625" style="7"/>
    <col min="2064" max="2064" width="11.28515625" style="7" customWidth="1"/>
    <col min="2065" max="2065" width="0.140625" style="7" customWidth="1"/>
    <col min="2066" max="2072" width="0" style="7" hidden="1" customWidth="1"/>
    <col min="2073" max="2073" width="10.28515625" style="7" customWidth="1"/>
    <col min="2074" max="2075" width="10.5703125" style="7" customWidth="1"/>
    <col min="2076" max="2076" width="11.85546875" style="7" customWidth="1"/>
    <col min="2077" max="2309" width="9.140625" style="7"/>
    <col min="2310" max="2310" width="14.28515625" style="7" customWidth="1"/>
    <col min="2311" max="2311" width="9.140625" style="7"/>
    <col min="2312" max="2312" width="8.85546875" style="7" customWidth="1"/>
    <col min="2313" max="2315" width="9.140625" style="7"/>
    <col min="2316" max="2316" width="12.28515625" style="7" customWidth="1"/>
    <col min="2317" max="2319" width="9.140625" style="7"/>
    <col min="2320" max="2320" width="11.28515625" style="7" customWidth="1"/>
    <col min="2321" max="2321" width="0.140625" style="7" customWidth="1"/>
    <col min="2322" max="2328" width="0" style="7" hidden="1" customWidth="1"/>
    <col min="2329" max="2329" width="10.28515625" style="7" customWidth="1"/>
    <col min="2330" max="2331" width="10.5703125" style="7" customWidth="1"/>
    <col min="2332" max="2332" width="11.85546875" style="7" customWidth="1"/>
    <col min="2333" max="2565" width="9.140625" style="7"/>
    <col min="2566" max="2566" width="14.28515625" style="7" customWidth="1"/>
    <col min="2567" max="2567" width="9.140625" style="7"/>
    <col min="2568" max="2568" width="8.85546875" style="7" customWidth="1"/>
    <col min="2569" max="2571" width="9.140625" style="7"/>
    <col min="2572" max="2572" width="12.28515625" style="7" customWidth="1"/>
    <col min="2573" max="2575" width="9.140625" style="7"/>
    <col min="2576" max="2576" width="11.28515625" style="7" customWidth="1"/>
    <col min="2577" max="2577" width="0.140625" style="7" customWidth="1"/>
    <col min="2578" max="2584" width="0" style="7" hidden="1" customWidth="1"/>
    <col min="2585" max="2585" width="10.28515625" style="7" customWidth="1"/>
    <col min="2586" max="2587" width="10.5703125" style="7" customWidth="1"/>
    <col min="2588" max="2588" width="11.85546875" style="7" customWidth="1"/>
    <col min="2589" max="2821" width="9.140625" style="7"/>
    <col min="2822" max="2822" width="14.28515625" style="7" customWidth="1"/>
    <col min="2823" max="2823" width="9.140625" style="7"/>
    <col min="2824" max="2824" width="8.85546875" style="7" customWidth="1"/>
    <col min="2825" max="2827" width="9.140625" style="7"/>
    <col min="2828" max="2828" width="12.28515625" style="7" customWidth="1"/>
    <col min="2829" max="2831" width="9.140625" style="7"/>
    <col min="2832" max="2832" width="11.28515625" style="7" customWidth="1"/>
    <col min="2833" max="2833" width="0.140625" style="7" customWidth="1"/>
    <col min="2834" max="2840" width="0" style="7" hidden="1" customWidth="1"/>
    <col min="2841" max="2841" width="10.28515625" style="7" customWidth="1"/>
    <col min="2842" max="2843" width="10.5703125" style="7" customWidth="1"/>
    <col min="2844" max="2844" width="11.85546875" style="7" customWidth="1"/>
    <col min="2845" max="3077" width="9.140625" style="7"/>
    <col min="3078" max="3078" width="14.28515625" style="7" customWidth="1"/>
    <col min="3079" max="3079" width="9.140625" style="7"/>
    <col min="3080" max="3080" width="8.85546875" style="7" customWidth="1"/>
    <col min="3081" max="3083" width="9.140625" style="7"/>
    <col min="3084" max="3084" width="12.28515625" style="7" customWidth="1"/>
    <col min="3085" max="3087" width="9.140625" style="7"/>
    <col min="3088" max="3088" width="11.28515625" style="7" customWidth="1"/>
    <col min="3089" max="3089" width="0.140625" style="7" customWidth="1"/>
    <col min="3090" max="3096" width="0" style="7" hidden="1" customWidth="1"/>
    <col min="3097" max="3097" width="10.28515625" style="7" customWidth="1"/>
    <col min="3098" max="3099" width="10.5703125" style="7" customWidth="1"/>
    <col min="3100" max="3100" width="11.85546875" style="7" customWidth="1"/>
    <col min="3101" max="3333" width="9.140625" style="7"/>
    <col min="3334" max="3334" width="14.28515625" style="7" customWidth="1"/>
    <col min="3335" max="3335" width="9.140625" style="7"/>
    <col min="3336" max="3336" width="8.85546875" style="7" customWidth="1"/>
    <col min="3337" max="3339" width="9.140625" style="7"/>
    <col min="3340" max="3340" width="12.28515625" style="7" customWidth="1"/>
    <col min="3341" max="3343" width="9.140625" style="7"/>
    <col min="3344" max="3344" width="11.28515625" style="7" customWidth="1"/>
    <col min="3345" max="3345" width="0.140625" style="7" customWidth="1"/>
    <col min="3346" max="3352" width="0" style="7" hidden="1" customWidth="1"/>
    <col min="3353" max="3353" width="10.28515625" style="7" customWidth="1"/>
    <col min="3354" max="3355" width="10.5703125" style="7" customWidth="1"/>
    <col min="3356" max="3356" width="11.85546875" style="7" customWidth="1"/>
    <col min="3357" max="3589" width="9.140625" style="7"/>
    <col min="3590" max="3590" width="14.28515625" style="7" customWidth="1"/>
    <col min="3591" max="3591" width="9.140625" style="7"/>
    <col min="3592" max="3592" width="8.85546875" style="7" customWidth="1"/>
    <col min="3593" max="3595" width="9.140625" style="7"/>
    <col min="3596" max="3596" width="12.28515625" style="7" customWidth="1"/>
    <col min="3597" max="3599" width="9.140625" style="7"/>
    <col min="3600" max="3600" width="11.28515625" style="7" customWidth="1"/>
    <col min="3601" max="3601" width="0.140625" style="7" customWidth="1"/>
    <col min="3602" max="3608" width="0" style="7" hidden="1" customWidth="1"/>
    <col min="3609" max="3609" width="10.28515625" style="7" customWidth="1"/>
    <col min="3610" max="3611" width="10.5703125" style="7" customWidth="1"/>
    <col min="3612" max="3612" width="11.85546875" style="7" customWidth="1"/>
    <col min="3613" max="3845" width="9.140625" style="7"/>
    <col min="3846" max="3846" width="14.28515625" style="7" customWidth="1"/>
    <col min="3847" max="3847" width="9.140625" style="7"/>
    <col min="3848" max="3848" width="8.85546875" style="7" customWidth="1"/>
    <col min="3849" max="3851" width="9.140625" style="7"/>
    <col min="3852" max="3852" width="12.28515625" style="7" customWidth="1"/>
    <col min="3853" max="3855" width="9.140625" style="7"/>
    <col min="3856" max="3856" width="11.28515625" style="7" customWidth="1"/>
    <col min="3857" max="3857" width="0.140625" style="7" customWidth="1"/>
    <col min="3858" max="3864" width="0" style="7" hidden="1" customWidth="1"/>
    <col min="3865" max="3865" width="10.28515625" style="7" customWidth="1"/>
    <col min="3866" max="3867" width="10.5703125" style="7" customWidth="1"/>
    <col min="3868" max="3868" width="11.85546875" style="7" customWidth="1"/>
    <col min="3869" max="4101" width="9.140625" style="7"/>
    <col min="4102" max="4102" width="14.28515625" style="7" customWidth="1"/>
    <col min="4103" max="4103" width="9.140625" style="7"/>
    <col min="4104" max="4104" width="8.85546875" style="7" customWidth="1"/>
    <col min="4105" max="4107" width="9.140625" style="7"/>
    <col min="4108" max="4108" width="12.28515625" style="7" customWidth="1"/>
    <col min="4109" max="4111" width="9.140625" style="7"/>
    <col min="4112" max="4112" width="11.28515625" style="7" customWidth="1"/>
    <col min="4113" max="4113" width="0.140625" style="7" customWidth="1"/>
    <col min="4114" max="4120" width="0" style="7" hidden="1" customWidth="1"/>
    <col min="4121" max="4121" width="10.28515625" style="7" customWidth="1"/>
    <col min="4122" max="4123" width="10.5703125" style="7" customWidth="1"/>
    <col min="4124" max="4124" width="11.85546875" style="7" customWidth="1"/>
    <col min="4125" max="4357" width="9.140625" style="7"/>
    <col min="4358" max="4358" width="14.28515625" style="7" customWidth="1"/>
    <col min="4359" max="4359" width="9.140625" style="7"/>
    <col min="4360" max="4360" width="8.85546875" style="7" customWidth="1"/>
    <col min="4361" max="4363" width="9.140625" style="7"/>
    <col min="4364" max="4364" width="12.28515625" style="7" customWidth="1"/>
    <col min="4365" max="4367" width="9.140625" style="7"/>
    <col min="4368" max="4368" width="11.28515625" style="7" customWidth="1"/>
    <col min="4369" max="4369" width="0.140625" style="7" customWidth="1"/>
    <col min="4370" max="4376" width="0" style="7" hidden="1" customWidth="1"/>
    <col min="4377" max="4377" width="10.28515625" style="7" customWidth="1"/>
    <col min="4378" max="4379" width="10.5703125" style="7" customWidth="1"/>
    <col min="4380" max="4380" width="11.85546875" style="7" customWidth="1"/>
    <col min="4381" max="4613" width="9.140625" style="7"/>
    <col min="4614" max="4614" width="14.28515625" style="7" customWidth="1"/>
    <col min="4615" max="4615" width="9.140625" style="7"/>
    <col min="4616" max="4616" width="8.85546875" style="7" customWidth="1"/>
    <col min="4617" max="4619" width="9.140625" style="7"/>
    <col min="4620" max="4620" width="12.28515625" style="7" customWidth="1"/>
    <col min="4621" max="4623" width="9.140625" style="7"/>
    <col min="4624" max="4624" width="11.28515625" style="7" customWidth="1"/>
    <col min="4625" max="4625" width="0.140625" style="7" customWidth="1"/>
    <col min="4626" max="4632" width="0" style="7" hidden="1" customWidth="1"/>
    <col min="4633" max="4633" width="10.28515625" style="7" customWidth="1"/>
    <col min="4634" max="4635" width="10.5703125" style="7" customWidth="1"/>
    <col min="4636" max="4636" width="11.85546875" style="7" customWidth="1"/>
    <col min="4637" max="4869" width="9.140625" style="7"/>
    <col min="4870" max="4870" width="14.28515625" style="7" customWidth="1"/>
    <col min="4871" max="4871" width="9.140625" style="7"/>
    <col min="4872" max="4872" width="8.85546875" style="7" customWidth="1"/>
    <col min="4873" max="4875" width="9.140625" style="7"/>
    <col min="4876" max="4876" width="12.28515625" style="7" customWidth="1"/>
    <col min="4877" max="4879" width="9.140625" style="7"/>
    <col min="4880" max="4880" width="11.28515625" style="7" customWidth="1"/>
    <col min="4881" max="4881" width="0.140625" style="7" customWidth="1"/>
    <col min="4882" max="4888" width="0" style="7" hidden="1" customWidth="1"/>
    <col min="4889" max="4889" width="10.28515625" style="7" customWidth="1"/>
    <col min="4890" max="4891" width="10.5703125" style="7" customWidth="1"/>
    <col min="4892" max="4892" width="11.85546875" style="7" customWidth="1"/>
    <col min="4893" max="5125" width="9.140625" style="7"/>
    <col min="5126" max="5126" width="14.28515625" style="7" customWidth="1"/>
    <col min="5127" max="5127" width="9.140625" style="7"/>
    <col min="5128" max="5128" width="8.85546875" style="7" customWidth="1"/>
    <col min="5129" max="5131" width="9.140625" style="7"/>
    <col min="5132" max="5132" width="12.28515625" style="7" customWidth="1"/>
    <col min="5133" max="5135" width="9.140625" style="7"/>
    <col min="5136" max="5136" width="11.28515625" style="7" customWidth="1"/>
    <col min="5137" max="5137" width="0.140625" style="7" customWidth="1"/>
    <col min="5138" max="5144" width="0" style="7" hidden="1" customWidth="1"/>
    <col min="5145" max="5145" width="10.28515625" style="7" customWidth="1"/>
    <col min="5146" max="5147" width="10.5703125" style="7" customWidth="1"/>
    <col min="5148" max="5148" width="11.85546875" style="7" customWidth="1"/>
    <col min="5149" max="5381" width="9.140625" style="7"/>
    <col min="5382" max="5382" width="14.28515625" style="7" customWidth="1"/>
    <col min="5383" max="5383" width="9.140625" style="7"/>
    <col min="5384" max="5384" width="8.85546875" style="7" customWidth="1"/>
    <col min="5385" max="5387" width="9.140625" style="7"/>
    <col min="5388" max="5388" width="12.28515625" style="7" customWidth="1"/>
    <col min="5389" max="5391" width="9.140625" style="7"/>
    <col min="5392" max="5392" width="11.28515625" style="7" customWidth="1"/>
    <col min="5393" max="5393" width="0.140625" style="7" customWidth="1"/>
    <col min="5394" max="5400" width="0" style="7" hidden="1" customWidth="1"/>
    <col min="5401" max="5401" width="10.28515625" style="7" customWidth="1"/>
    <col min="5402" max="5403" width="10.5703125" style="7" customWidth="1"/>
    <col min="5404" max="5404" width="11.85546875" style="7" customWidth="1"/>
    <col min="5405" max="5637" width="9.140625" style="7"/>
    <col min="5638" max="5638" width="14.28515625" style="7" customWidth="1"/>
    <col min="5639" max="5639" width="9.140625" style="7"/>
    <col min="5640" max="5640" width="8.85546875" style="7" customWidth="1"/>
    <col min="5641" max="5643" width="9.140625" style="7"/>
    <col min="5644" max="5644" width="12.28515625" style="7" customWidth="1"/>
    <col min="5645" max="5647" width="9.140625" style="7"/>
    <col min="5648" max="5648" width="11.28515625" style="7" customWidth="1"/>
    <col min="5649" max="5649" width="0.140625" style="7" customWidth="1"/>
    <col min="5650" max="5656" width="0" style="7" hidden="1" customWidth="1"/>
    <col min="5657" max="5657" width="10.28515625" style="7" customWidth="1"/>
    <col min="5658" max="5659" width="10.5703125" style="7" customWidth="1"/>
    <col min="5660" max="5660" width="11.85546875" style="7" customWidth="1"/>
    <col min="5661" max="5893" width="9.140625" style="7"/>
    <col min="5894" max="5894" width="14.28515625" style="7" customWidth="1"/>
    <col min="5895" max="5895" width="9.140625" style="7"/>
    <col min="5896" max="5896" width="8.85546875" style="7" customWidth="1"/>
    <col min="5897" max="5899" width="9.140625" style="7"/>
    <col min="5900" max="5900" width="12.28515625" style="7" customWidth="1"/>
    <col min="5901" max="5903" width="9.140625" style="7"/>
    <col min="5904" max="5904" width="11.28515625" style="7" customWidth="1"/>
    <col min="5905" max="5905" width="0.140625" style="7" customWidth="1"/>
    <col min="5906" max="5912" width="0" style="7" hidden="1" customWidth="1"/>
    <col min="5913" max="5913" width="10.28515625" style="7" customWidth="1"/>
    <col min="5914" max="5915" width="10.5703125" style="7" customWidth="1"/>
    <col min="5916" max="5916" width="11.85546875" style="7" customWidth="1"/>
    <col min="5917" max="6149" width="9.140625" style="7"/>
    <col min="6150" max="6150" width="14.28515625" style="7" customWidth="1"/>
    <col min="6151" max="6151" width="9.140625" style="7"/>
    <col min="6152" max="6152" width="8.85546875" style="7" customWidth="1"/>
    <col min="6153" max="6155" width="9.140625" style="7"/>
    <col min="6156" max="6156" width="12.28515625" style="7" customWidth="1"/>
    <col min="6157" max="6159" width="9.140625" style="7"/>
    <col min="6160" max="6160" width="11.28515625" style="7" customWidth="1"/>
    <col min="6161" max="6161" width="0.140625" style="7" customWidth="1"/>
    <col min="6162" max="6168" width="0" style="7" hidden="1" customWidth="1"/>
    <col min="6169" max="6169" width="10.28515625" style="7" customWidth="1"/>
    <col min="6170" max="6171" width="10.5703125" style="7" customWidth="1"/>
    <col min="6172" max="6172" width="11.85546875" style="7" customWidth="1"/>
    <col min="6173" max="6405" width="9.140625" style="7"/>
    <col min="6406" max="6406" width="14.28515625" style="7" customWidth="1"/>
    <col min="6407" max="6407" width="9.140625" style="7"/>
    <col min="6408" max="6408" width="8.85546875" style="7" customWidth="1"/>
    <col min="6409" max="6411" width="9.140625" style="7"/>
    <col min="6412" max="6412" width="12.28515625" style="7" customWidth="1"/>
    <col min="6413" max="6415" width="9.140625" style="7"/>
    <col min="6416" max="6416" width="11.28515625" style="7" customWidth="1"/>
    <col min="6417" max="6417" width="0.140625" style="7" customWidth="1"/>
    <col min="6418" max="6424" width="0" style="7" hidden="1" customWidth="1"/>
    <col min="6425" max="6425" width="10.28515625" style="7" customWidth="1"/>
    <col min="6426" max="6427" width="10.5703125" style="7" customWidth="1"/>
    <col min="6428" max="6428" width="11.85546875" style="7" customWidth="1"/>
    <col min="6429" max="6661" width="9.140625" style="7"/>
    <col min="6662" max="6662" width="14.28515625" style="7" customWidth="1"/>
    <col min="6663" max="6663" width="9.140625" style="7"/>
    <col min="6664" max="6664" width="8.85546875" style="7" customWidth="1"/>
    <col min="6665" max="6667" width="9.140625" style="7"/>
    <col min="6668" max="6668" width="12.28515625" style="7" customWidth="1"/>
    <col min="6669" max="6671" width="9.140625" style="7"/>
    <col min="6672" max="6672" width="11.28515625" style="7" customWidth="1"/>
    <col min="6673" max="6673" width="0.140625" style="7" customWidth="1"/>
    <col min="6674" max="6680" width="0" style="7" hidden="1" customWidth="1"/>
    <col min="6681" max="6681" width="10.28515625" style="7" customWidth="1"/>
    <col min="6682" max="6683" width="10.5703125" style="7" customWidth="1"/>
    <col min="6684" max="6684" width="11.85546875" style="7" customWidth="1"/>
    <col min="6685" max="6917" width="9.140625" style="7"/>
    <col min="6918" max="6918" width="14.28515625" style="7" customWidth="1"/>
    <col min="6919" max="6919" width="9.140625" style="7"/>
    <col min="6920" max="6920" width="8.85546875" style="7" customWidth="1"/>
    <col min="6921" max="6923" width="9.140625" style="7"/>
    <col min="6924" max="6924" width="12.28515625" style="7" customWidth="1"/>
    <col min="6925" max="6927" width="9.140625" style="7"/>
    <col min="6928" max="6928" width="11.28515625" style="7" customWidth="1"/>
    <col min="6929" max="6929" width="0.140625" style="7" customWidth="1"/>
    <col min="6930" max="6936" width="0" style="7" hidden="1" customWidth="1"/>
    <col min="6937" max="6937" width="10.28515625" style="7" customWidth="1"/>
    <col min="6938" max="6939" width="10.5703125" style="7" customWidth="1"/>
    <col min="6940" max="6940" width="11.85546875" style="7" customWidth="1"/>
    <col min="6941" max="7173" width="9.140625" style="7"/>
    <col min="7174" max="7174" width="14.28515625" style="7" customWidth="1"/>
    <col min="7175" max="7175" width="9.140625" style="7"/>
    <col min="7176" max="7176" width="8.85546875" style="7" customWidth="1"/>
    <col min="7177" max="7179" width="9.140625" style="7"/>
    <col min="7180" max="7180" width="12.28515625" style="7" customWidth="1"/>
    <col min="7181" max="7183" width="9.140625" style="7"/>
    <col min="7184" max="7184" width="11.28515625" style="7" customWidth="1"/>
    <col min="7185" max="7185" width="0.140625" style="7" customWidth="1"/>
    <col min="7186" max="7192" width="0" style="7" hidden="1" customWidth="1"/>
    <col min="7193" max="7193" width="10.28515625" style="7" customWidth="1"/>
    <col min="7194" max="7195" width="10.5703125" style="7" customWidth="1"/>
    <col min="7196" max="7196" width="11.85546875" style="7" customWidth="1"/>
    <col min="7197" max="7429" width="9.140625" style="7"/>
    <col min="7430" max="7430" width="14.28515625" style="7" customWidth="1"/>
    <col min="7431" max="7431" width="9.140625" style="7"/>
    <col min="7432" max="7432" width="8.85546875" style="7" customWidth="1"/>
    <col min="7433" max="7435" width="9.140625" style="7"/>
    <col min="7436" max="7436" width="12.28515625" style="7" customWidth="1"/>
    <col min="7437" max="7439" width="9.140625" style="7"/>
    <col min="7440" max="7440" width="11.28515625" style="7" customWidth="1"/>
    <col min="7441" max="7441" width="0.140625" style="7" customWidth="1"/>
    <col min="7442" max="7448" width="0" style="7" hidden="1" customWidth="1"/>
    <col min="7449" max="7449" width="10.28515625" style="7" customWidth="1"/>
    <col min="7450" max="7451" width="10.5703125" style="7" customWidth="1"/>
    <col min="7452" max="7452" width="11.85546875" style="7" customWidth="1"/>
    <col min="7453" max="7685" width="9.140625" style="7"/>
    <col min="7686" max="7686" width="14.28515625" style="7" customWidth="1"/>
    <col min="7687" max="7687" width="9.140625" style="7"/>
    <col min="7688" max="7688" width="8.85546875" style="7" customWidth="1"/>
    <col min="7689" max="7691" width="9.140625" style="7"/>
    <col min="7692" max="7692" width="12.28515625" style="7" customWidth="1"/>
    <col min="7693" max="7695" width="9.140625" style="7"/>
    <col min="7696" max="7696" width="11.28515625" style="7" customWidth="1"/>
    <col min="7697" max="7697" width="0.140625" style="7" customWidth="1"/>
    <col min="7698" max="7704" width="0" style="7" hidden="1" customWidth="1"/>
    <col min="7705" max="7705" width="10.28515625" style="7" customWidth="1"/>
    <col min="7706" max="7707" width="10.5703125" style="7" customWidth="1"/>
    <col min="7708" max="7708" width="11.85546875" style="7" customWidth="1"/>
    <col min="7709" max="7941" width="9.140625" style="7"/>
    <col min="7942" max="7942" width="14.28515625" style="7" customWidth="1"/>
    <col min="7943" max="7943" width="9.140625" style="7"/>
    <col min="7944" max="7944" width="8.85546875" style="7" customWidth="1"/>
    <col min="7945" max="7947" width="9.140625" style="7"/>
    <col min="7948" max="7948" width="12.28515625" style="7" customWidth="1"/>
    <col min="7949" max="7951" width="9.140625" style="7"/>
    <col min="7952" max="7952" width="11.28515625" style="7" customWidth="1"/>
    <col min="7953" max="7953" width="0.140625" style="7" customWidth="1"/>
    <col min="7954" max="7960" width="0" style="7" hidden="1" customWidth="1"/>
    <col min="7961" max="7961" width="10.28515625" style="7" customWidth="1"/>
    <col min="7962" max="7963" width="10.5703125" style="7" customWidth="1"/>
    <col min="7964" max="7964" width="11.85546875" style="7" customWidth="1"/>
    <col min="7965" max="8197" width="9.140625" style="7"/>
    <col min="8198" max="8198" width="14.28515625" style="7" customWidth="1"/>
    <col min="8199" max="8199" width="9.140625" style="7"/>
    <col min="8200" max="8200" width="8.85546875" style="7" customWidth="1"/>
    <col min="8201" max="8203" width="9.140625" style="7"/>
    <col min="8204" max="8204" width="12.28515625" style="7" customWidth="1"/>
    <col min="8205" max="8207" width="9.140625" style="7"/>
    <col min="8208" max="8208" width="11.28515625" style="7" customWidth="1"/>
    <col min="8209" max="8209" width="0.140625" style="7" customWidth="1"/>
    <col min="8210" max="8216" width="0" style="7" hidden="1" customWidth="1"/>
    <col min="8217" max="8217" width="10.28515625" style="7" customWidth="1"/>
    <col min="8218" max="8219" width="10.5703125" style="7" customWidth="1"/>
    <col min="8220" max="8220" width="11.85546875" style="7" customWidth="1"/>
    <col min="8221" max="8453" width="9.140625" style="7"/>
    <col min="8454" max="8454" width="14.28515625" style="7" customWidth="1"/>
    <col min="8455" max="8455" width="9.140625" style="7"/>
    <col min="8456" max="8456" width="8.85546875" style="7" customWidth="1"/>
    <col min="8457" max="8459" width="9.140625" style="7"/>
    <col min="8460" max="8460" width="12.28515625" style="7" customWidth="1"/>
    <col min="8461" max="8463" width="9.140625" style="7"/>
    <col min="8464" max="8464" width="11.28515625" style="7" customWidth="1"/>
    <col min="8465" max="8465" width="0.140625" style="7" customWidth="1"/>
    <col min="8466" max="8472" width="0" style="7" hidden="1" customWidth="1"/>
    <col min="8473" max="8473" width="10.28515625" style="7" customWidth="1"/>
    <col min="8474" max="8475" width="10.5703125" style="7" customWidth="1"/>
    <col min="8476" max="8476" width="11.85546875" style="7" customWidth="1"/>
    <col min="8477" max="8709" width="9.140625" style="7"/>
    <col min="8710" max="8710" width="14.28515625" style="7" customWidth="1"/>
    <col min="8711" max="8711" width="9.140625" style="7"/>
    <col min="8712" max="8712" width="8.85546875" style="7" customWidth="1"/>
    <col min="8713" max="8715" width="9.140625" style="7"/>
    <col min="8716" max="8716" width="12.28515625" style="7" customWidth="1"/>
    <col min="8717" max="8719" width="9.140625" style="7"/>
    <col min="8720" max="8720" width="11.28515625" style="7" customWidth="1"/>
    <col min="8721" max="8721" width="0.140625" style="7" customWidth="1"/>
    <col min="8722" max="8728" width="0" style="7" hidden="1" customWidth="1"/>
    <col min="8729" max="8729" width="10.28515625" style="7" customWidth="1"/>
    <col min="8730" max="8731" width="10.5703125" style="7" customWidth="1"/>
    <col min="8732" max="8732" width="11.85546875" style="7" customWidth="1"/>
    <col min="8733" max="8965" width="9.140625" style="7"/>
    <col min="8966" max="8966" width="14.28515625" style="7" customWidth="1"/>
    <col min="8967" max="8967" width="9.140625" style="7"/>
    <col min="8968" max="8968" width="8.85546875" style="7" customWidth="1"/>
    <col min="8969" max="8971" width="9.140625" style="7"/>
    <col min="8972" max="8972" width="12.28515625" style="7" customWidth="1"/>
    <col min="8973" max="8975" width="9.140625" style="7"/>
    <col min="8976" max="8976" width="11.28515625" style="7" customWidth="1"/>
    <col min="8977" max="8977" width="0.140625" style="7" customWidth="1"/>
    <col min="8978" max="8984" width="0" style="7" hidden="1" customWidth="1"/>
    <col min="8985" max="8985" width="10.28515625" style="7" customWidth="1"/>
    <col min="8986" max="8987" width="10.5703125" style="7" customWidth="1"/>
    <col min="8988" max="8988" width="11.85546875" style="7" customWidth="1"/>
    <col min="8989" max="9221" width="9.140625" style="7"/>
    <col min="9222" max="9222" width="14.28515625" style="7" customWidth="1"/>
    <col min="9223" max="9223" width="9.140625" style="7"/>
    <col min="9224" max="9224" width="8.85546875" style="7" customWidth="1"/>
    <col min="9225" max="9227" width="9.140625" style="7"/>
    <col min="9228" max="9228" width="12.28515625" style="7" customWidth="1"/>
    <col min="9229" max="9231" width="9.140625" style="7"/>
    <col min="9232" max="9232" width="11.28515625" style="7" customWidth="1"/>
    <col min="9233" max="9233" width="0.140625" style="7" customWidth="1"/>
    <col min="9234" max="9240" width="0" style="7" hidden="1" customWidth="1"/>
    <col min="9241" max="9241" width="10.28515625" style="7" customWidth="1"/>
    <col min="9242" max="9243" width="10.5703125" style="7" customWidth="1"/>
    <col min="9244" max="9244" width="11.85546875" style="7" customWidth="1"/>
    <col min="9245" max="9477" width="9.140625" style="7"/>
    <col min="9478" max="9478" width="14.28515625" style="7" customWidth="1"/>
    <col min="9479" max="9479" width="9.140625" style="7"/>
    <col min="9480" max="9480" width="8.85546875" style="7" customWidth="1"/>
    <col min="9481" max="9483" width="9.140625" style="7"/>
    <col min="9484" max="9484" width="12.28515625" style="7" customWidth="1"/>
    <col min="9485" max="9487" width="9.140625" style="7"/>
    <col min="9488" max="9488" width="11.28515625" style="7" customWidth="1"/>
    <col min="9489" max="9489" width="0.140625" style="7" customWidth="1"/>
    <col min="9490" max="9496" width="0" style="7" hidden="1" customWidth="1"/>
    <col min="9497" max="9497" width="10.28515625" style="7" customWidth="1"/>
    <col min="9498" max="9499" width="10.5703125" style="7" customWidth="1"/>
    <col min="9500" max="9500" width="11.85546875" style="7" customWidth="1"/>
    <col min="9501" max="9733" width="9.140625" style="7"/>
    <col min="9734" max="9734" width="14.28515625" style="7" customWidth="1"/>
    <col min="9735" max="9735" width="9.140625" style="7"/>
    <col min="9736" max="9736" width="8.85546875" style="7" customWidth="1"/>
    <col min="9737" max="9739" width="9.140625" style="7"/>
    <col min="9740" max="9740" width="12.28515625" style="7" customWidth="1"/>
    <col min="9741" max="9743" width="9.140625" style="7"/>
    <col min="9744" max="9744" width="11.28515625" style="7" customWidth="1"/>
    <col min="9745" max="9745" width="0.140625" style="7" customWidth="1"/>
    <col min="9746" max="9752" width="0" style="7" hidden="1" customWidth="1"/>
    <col min="9753" max="9753" width="10.28515625" style="7" customWidth="1"/>
    <col min="9754" max="9755" width="10.5703125" style="7" customWidth="1"/>
    <col min="9756" max="9756" width="11.85546875" style="7" customWidth="1"/>
    <col min="9757" max="9989" width="9.140625" style="7"/>
    <col min="9990" max="9990" width="14.28515625" style="7" customWidth="1"/>
    <col min="9991" max="9991" width="9.140625" style="7"/>
    <col min="9992" max="9992" width="8.85546875" style="7" customWidth="1"/>
    <col min="9993" max="9995" width="9.140625" style="7"/>
    <col min="9996" max="9996" width="12.28515625" style="7" customWidth="1"/>
    <col min="9997" max="9999" width="9.140625" style="7"/>
    <col min="10000" max="10000" width="11.28515625" style="7" customWidth="1"/>
    <col min="10001" max="10001" width="0.140625" style="7" customWidth="1"/>
    <col min="10002" max="10008" width="0" style="7" hidden="1" customWidth="1"/>
    <col min="10009" max="10009" width="10.28515625" style="7" customWidth="1"/>
    <col min="10010" max="10011" width="10.5703125" style="7" customWidth="1"/>
    <col min="10012" max="10012" width="11.85546875" style="7" customWidth="1"/>
    <col min="10013" max="10245" width="9.140625" style="7"/>
    <col min="10246" max="10246" width="14.28515625" style="7" customWidth="1"/>
    <col min="10247" max="10247" width="9.140625" style="7"/>
    <col min="10248" max="10248" width="8.85546875" style="7" customWidth="1"/>
    <col min="10249" max="10251" width="9.140625" style="7"/>
    <col min="10252" max="10252" width="12.28515625" style="7" customWidth="1"/>
    <col min="10253" max="10255" width="9.140625" style="7"/>
    <col min="10256" max="10256" width="11.28515625" style="7" customWidth="1"/>
    <col min="10257" max="10257" width="0.140625" style="7" customWidth="1"/>
    <col min="10258" max="10264" width="0" style="7" hidden="1" customWidth="1"/>
    <col min="10265" max="10265" width="10.28515625" style="7" customWidth="1"/>
    <col min="10266" max="10267" width="10.5703125" style="7" customWidth="1"/>
    <col min="10268" max="10268" width="11.85546875" style="7" customWidth="1"/>
    <col min="10269" max="10501" width="9.140625" style="7"/>
    <col min="10502" max="10502" width="14.28515625" style="7" customWidth="1"/>
    <col min="10503" max="10503" width="9.140625" style="7"/>
    <col min="10504" max="10504" width="8.85546875" style="7" customWidth="1"/>
    <col min="10505" max="10507" width="9.140625" style="7"/>
    <col min="10508" max="10508" width="12.28515625" style="7" customWidth="1"/>
    <col min="10509" max="10511" width="9.140625" style="7"/>
    <col min="10512" max="10512" width="11.28515625" style="7" customWidth="1"/>
    <col min="10513" max="10513" width="0.140625" style="7" customWidth="1"/>
    <col min="10514" max="10520" width="0" style="7" hidden="1" customWidth="1"/>
    <col min="10521" max="10521" width="10.28515625" style="7" customWidth="1"/>
    <col min="10522" max="10523" width="10.5703125" style="7" customWidth="1"/>
    <col min="10524" max="10524" width="11.85546875" style="7" customWidth="1"/>
    <col min="10525" max="10757" width="9.140625" style="7"/>
    <col min="10758" max="10758" width="14.28515625" style="7" customWidth="1"/>
    <col min="10759" max="10759" width="9.140625" style="7"/>
    <col min="10760" max="10760" width="8.85546875" style="7" customWidth="1"/>
    <col min="10761" max="10763" width="9.140625" style="7"/>
    <col min="10764" max="10764" width="12.28515625" style="7" customWidth="1"/>
    <col min="10765" max="10767" width="9.140625" style="7"/>
    <col min="10768" max="10768" width="11.28515625" style="7" customWidth="1"/>
    <col min="10769" max="10769" width="0.140625" style="7" customWidth="1"/>
    <col min="10770" max="10776" width="0" style="7" hidden="1" customWidth="1"/>
    <col min="10777" max="10777" width="10.28515625" style="7" customWidth="1"/>
    <col min="10778" max="10779" width="10.5703125" style="7" customWidth="1"/>
    <col min="10780" max="10780" width="11.85546875" style="7" customWidth="1"/>
    <col min="10781" max="11013" width="9.140625" style="7"/>
    <col min="11014" max="11014" width="14.28515625" style="7" customWidth="1"/>
    <col min="11015" max="11015" width="9.140625" style="7"/>
    <col min="11016" max="11016" width="8.85546875" style="7" customWidth="1"/>
    <col min="11017" max="11019" width="9.140625" style="7"/>
    <col min="11020" max="11020" width="12.28515625" style="7" customWidth="1"/>
    <col min="11021" max="11023" width="9.140625" style="7"/>
    <col min="11024" max="11024" width="11.28515625" style="7" customWidth="1"/>
    <col min="11025" max="11025" width="0.140625" style="7" customWidth="1"/>
    <col min="11026" max="11032" width="0" style="7" hidden="1" customWidth="1"/>
    <col min="11033" max="11033" width="10.28515625" style="7" customWidth="1"/>
    <col min="11034" max="11035" width="10.5703125" style="7" customWidth="1"/>
    <col min="11036" max="11036" width="11.85546875" style="7" customWidth="1"/>
    <col min="11037" max="11269" width="9.140625" style="7"/>
    <col min="11270" max="11270" width="14.28515625" style="7" customWidth="1"/>
    <col min="11271" max="11271" width="9.140625" style="7"/>
    <col min="11272" max="11272" width="8.85546875" style="7" customWidth="1"/>
    <col min="11273" max="11275" width="9.140625" style="7"/>
    <col min="11276" max="11276" width="12.28515625" style="7" customWidth="1"/>
    <col min="11277" max="11279" width="9.140625" style="7"/>
    <col min="11280" max="11280" width="11.28515625" style="7" customWidth="1"/>
    <col min="11281" max="11281" width="0.140625" style="7" customWidth="1"/>
    <col min="11282" max="11288" width="0" style="7" hidden="1" customWidth="1"/>
    <col min="11289" max="11289" width="10.28515625" style="7" customWidth="1"/>
    <col min="11290" max="11291" width="10.5703125" style="7" customWidth="1"/>
    <col min="11292" max="11292" width="11.85546875" style="7" customWidth="1"/>
    <col min="11293" max="11525" width="9.140625" style="7"/>
    <col min="11526" max="11526" width="14.28515625" style="7" customWidth="1"/>
    <col min="11527" max="11527" width="9.140625" style="7"/>
    <col min="11528" max="11528" width="8.85546875" style="7" customWidth="1"/>
    <col min="11529" max="11531" width="9.140625" style="7"/>
    <col min="11532" max="11532" width="12.28515625" style="7" customWidth="1"/>
    <col min="11533" max="11535" width="9.140625" style="7"/>
    <col min="11536" max="11536" width="11.28515625" style="7" customWidth="1"/>
    <col min="11537" max="11537" width="0.140625" style="7" customWidth="1"/>
    <col min="11538" max="11544" width="0" style="7" hidden="1" customWidth="1"/>
    <col min="11545" max="11545" width="10.28515625" style="7" customWidth="1"/>
    <col min="11546" max="11547" width="10.5703125" style="7" customWidth="1"/>
    <col min="11548" max="11548" width="11.85546875" style="7" customWidth="1"/>
    <col min="11549" max="11781" width="9.140625" style="7"/>
    <col min="11782" max="11782" width="14.28515625" style="7" customWidth="1"/>
    <col min="11783" max="11783" width="9.140625" style="7"/>
    <col min="11784" max="11784" width="8.85546875" style="7" customWidth="1"/>
    <col min="11785" max="11787" width="9.140625" style="7"/>
    <col min="11788" max="11788" width="12.28515625" style="7" customWidth="1"/>
    <col min="11789" max="11791" width="9.140625" style="7"/>
    <col min="11792" max="11792" width="11.28515625" style="7" customWidth="1"/>
    <col min="11793" max="11793" width="0.140625" style="7" customWidth="1"/>
    <col min="11794" max="11800" width="0" style="7" hidden="1" customWidth="1"/>
    <col min="11801" max="11801" width="10.28515625" style="7" customWidth="1"/>
    <col min="11802" max="11803" width="10.5703125" style="7" customWidth="1"/>
    <col min="11804" max="11804" width="11.85546875" style="7" customWidth="1"/>
    <col min="11805" max="12037" width="9.140625" style="7"/>
    <col min="12038" max="12038" width="14.28515625" style="7" customWidth="1"/>
    <col min="12039" max="12039" width="9.140625" style="7"/>
    <col min="12040" max="12040" width="8.85546875" style="7" customWidth="1"/>
    <col min="12041" max="12043" width="9.140625" style="7"/>
    <col min="12044" max="12044" width="12.28515625" style="7" customWidth="1"/>
    <col min="12045" max="12047" width="9.140625" style="7"/>
    <col min="12048" max="12048" width="11.28515625" style="7" customWidth="1"/>
    <col min="12049" max="12049" width="0.140625" style="7" customWidth="1"/>
    <col min="12050" max="12056" width="0" style="7" hidden="1" customWidth="1"/>
    <col min="12057" max="12057" width="10.28515625" style="7" customWidth="1"/>
    <col min="12058" max="12059" width="10.5703125" style="7" customWidth="1"/>
    <col min="12060" max="12060" width="11.85546875" style="7" customWidth="1"/>
    <col min="12061" max="12293" width="9.140625" style="7"/>
    <col min="12294" max="12294" width="14.28515625" style="7" customWidth="1"/>
    <col min="12295" max="12295" width="9.140625" style="7"/>
    <col min="12296" max="12296" width="8.85546875" style="7" customWidth="1"/>
    <col min="12297" max="12299" width="9.140625" style="7"/>
    <col min="12300" max="12300" width="12.28515625" style="7" customWidth="1"/>
    <col min="12301" max="12303" width="9.140625" style="7"/>
    <col min="12304" max="12304" width="11.28515625" style="7" customWidth="1"/>
    <col min="12305" max="12305" width="0.140625" style="7" customWidth="1"/>
    <col min="12306" max="12312" width="0" style="7" hidden="1" customWidth="1"/>
    <col min="12313" max="12313" width="10.28515625" style="7" customWidth="1"/>
    <col min="12314" max="12315" width="10.5703125" style="7" customWidth="1"/>
    <col min="12316" max="12316" width="11.85546875" style="7" customWidth="1"/>
    <col min="12317" max="12549" width="9.140625" style="7"/>
    <col min="12550" max="12550" width="14.28515625" style="7" customWidth="1"/>
    <col min="12551" max="12551" width="9.140625" style="7"/>
    <col min="12552" max="12552" width="8.85546875" style="7" customWidth="1"/>
    <col min="12553" max="12555" width="9.140625" style="7"/>
    <col min="12556" max="12556" width="12.28515625" style="7" customWidth="1"/>
    <col min="12557" max="12559" width="9.140625" style="7"/>
    <col min="12560" max="12560" width="11.28515625" style="7" customWidth="1"/>
    <col min="12561" max="12561" width="0.140625" style="7" customWidth="1"/>
    <col min="12562" max="12568" width="0" style="7" hidden="1" customWidth="1"/>
    <col min="12569" max="12569" width="10.28515625" style="7" customWidth="1"/>
    <col min="12570" max="12571" width="10.5703125" style="7" customWidth="1"/>
    <col min="12572" max="12572" width="11.85546875" style="7" customWidth="1"/>
    <col min="12573" max="12805" width="9.140625" style="7"/>
    <col min="12806" max="12806" width="14.28515625" style="7" customWidth="1"/>
    <col min="12807" max="12807" width="9.140625" style="7"/>
    <col min="12808" max="12808" width="8.85546875" style="7" customWidth="1"/>
    <col min="12809" max="12811" width="9.140625" style="7"/>
    <col min="12812" max="12812" width="12.28515625" style="7" customWidth="1"/>
    <col min="12813" max="12815" width="9.140625" style="7"/>
    <col min="12816" max="12816" width="11.28515625" style="7" customWidth="1"/>
    <col min="12817" max="12817" width="0.140625" style="7" customWidth="1"/>
    <col min="12818" max="12824" width="0" style="7" hidden="1" customWidth="1"/>
    <col min="12825" max="12825" width="10.28515625" style="7" customWidth="1"/>
    <col min="12826" max="12827" width="10.5703125" style="7" customWidth="1"/>
    <col min="12828" max="12828" width="11.85546875" style="7" customWidth="1"/>
    <col min="12829" max="13061" width="9.140625" style="7"/>
    <col min="13062" max="13062" width="14.28515625" style="7" customWidth="1"/>
    <col min="13063" max="13063" width="9.140625" style="7"/>
    <col min="13064" max="13064" width="8.85546875" style="7" customWidth="1"/>
    <col min="13065" max="13067" width="9.140625" style="7"/>
    <col min="13068" max="13068" width="12.28515625" style="7" customWidth="1"/>
    <col min="13069" max="13071" width="9.140625" style="7"/>
    <col min="13072" max="13072" width="11.28515625" style="7" customWidth="1"/>
    <col min="13073" max="13073" width="0.140625" style="7" customWidth="1"/>
    <col min="13074" max="13080" width="0" style="7" hidden="1" customWidth="1"/>
    <col min="13081" max="13081" width="10.28515625" style="7" customWidth="1"/>
    <col min="13082" max="13083" width="10.5703125" style="7" customWidth="1"/>
    <col min="13084" max="13084" width="11.85546875" style="7" customWidth="1"/>
    <col min="13085" max="13317" width="9.140625" style="7"/>
    <col min="13318" max="13318" width="14.28515625" style="7" customWidth="1"/>
    <col min="13319" max="13319" width="9.140625" style="7"/>
    <col min="13320" max="13320" width="8.85546875" style="7" customWidth="1"/>
    <col min="13321" max="13323" width="9.140625" style="7"/>
    <col min="13324" max="13324" width="12.28515625" style="7" customWidth="1"/>
    <col min="13325" max="13327" width="9.140625" style="7"/>
    <col min="13328" max="13328" width="11.28515625" style="7" customWidth="1"/>
    <col min="13329" max="13329" width="0.140625" style="7" customWidth="1"/>
    <col min="13330" max="13336" width="0" style="7" hidden="1" customWidth="1"/>
    <col min="13337" max="13337" width="10.28515625" style="7" customWidth="1"/>
    <col min="13338" max="13339" width="10.5703125" style="7" customWidth="1"/>
    <col min="13340" max="13340" width="11.85546875" style="7" customWidth="1"/>
    <col min="13341" max="13573" width="9.140625" style="7"/>
    <col min="13574" max="13574" width="14.28515625" style="7" customWidth="1"/>
    <col min="13575" max="13575" width="9.140625" style="7"/>
    <col min="13576" max="13576" width="8.85546875" style="7" customWidth="1"/>
    <col min="13577" max="13579" width="9.140625" style="7"/>
    <col min="13580" max="13580" width="12.28515625" style="7" customWidth="1"/>
    <col min="13581" max="13583" width="9.140625" style="7"/>
    <col min="13584" max="13584" width="11.28515625" style="7" customWidth="1"/>
    <col min="13585" max="13585" width="0.140625" style="7" customWidth="1"/>
    <col min="13586" max="13592" width="0" style="7" hidden="1" customWidth="1"/>
    <col min="13593" max="13593" width="10.28515625" style="7" customWidth="1"/>
    <col min="13594" max="13595" width="10.5703125" style="7" customWidth="1"/>
    <col min="13596" max="13596" width="11.85546875" style="7" customWidth="1"/>
    <col min="13597" max="13829" width="9.140625" style="7"/>
    <col min="13830" max="13830" width="14.28515625" style="7" customWidth="1"/>
    <col min="13831" max="13831" width="9.140625" style="7"/>
    <col min="13832" max="13832" width="8.85546875" style="7" customWidth="1"/>
    <col min="13833" max="13835" width="9.140625" style="7"/>
    <col min="13836" max="13836" width="12.28515625" style="7" customWidth="1"/>
    <col min="13837" max="13839" width="9.140625" style="7"/>
    <col min="13840" max="13840" width="11.28515625" style="7" customWidth="1"/>
    <col min="13841" max="13841" width="0.140625" style="7" customWidth="1"/>
    <col min="13842" max="13848" width="0" style="7" hidden="1" customWidth="1"/>
    <col min="13849" max="13849" width="10.28515625" style="7" customWidth="1"/>
    <col min="13850" max="13851" width="10.5703125" style="7" customWidth="1"/>
    <col min="13852" max="13852" width="11.85546875" style="7" customWidth="1"/>
    <col min="13853" max="14085" width="9.140625" style="7"/>
    <col min="14086" max="14086" width="14.28515625" style="7" customWidth="1"/>
    <col min="14087" max="14087" width="9.140625" style="7"/>
    <col min="14088" max="14088" width="8.85546875" style="7" customWidth="1"/>
    <col min="14089" max="14091" width="9.140625" style="7"/>
    <col min="14092" max="14092" width="12.28515625" style="7" customWidth="1"/>
    <col min="14093" max="14095" width="9.140625" style="7"/>
    <col min="14096" max="14096" width="11.28515625" style="7" customWidth="1"/>
    <col min="14097" max="14097" width="0.140625" style="7" customWidth="1"/>
    <col min="14098" max="14104" width="0" style="7" hidden="1" customWidth="1"/>
    <col min="14105" max="14105" width="10.28515625" style="7" customWidth="1"/>
    <col min="14106" max="14107" width="10.5703125" style="7" customWidth="1"/>
    <col min="14108" max="14108" width="11.85546875" style="7" customWidth="1"/>
    <col min="14109" max="14341" width="9.140625" style="7"/>
    <col min="14342" max="14342" width="14.28515625" style="7" customWidth="1"/>
    <col min="14343" max="14343" width="9.140625" style="7"/>
    <col min="14344" max="14344" width="8.85546875" style="7" customWidth="1"/>
    <col min="14345" max="14347" width="9.140625" style="7"/>
    <col min="14348" max="14348" width="12.28515625" style="7" customWidth="1"/>
    <col min="14349" max="14351" width="9.140625" style="7"/>
    <col min="14352" max="14352" width="11.28515625" style="7" customWidth="1"/>
    <col min="14353" max="14353" width="0.140625" style="7" customWidth="1"/>
    <col min="14354" max="14360" width="0" style="7" hidden="1" customWidth="1"/>
    <col min="14361" max="14361" width="10.28515625" style="7" customWidth="1"/>
    <col min="14362" max="14363" width="10.5703125" style="7" customWidth="1"/>
    <col min="14364" max="14364" width="11.85546875" style="7" customWidth="1"/>
    <col min="14365" max="14597" width="9.140625" style="7"/>
    <col min="14598" max="14598" width="14.28515625" style="7" customWidth="1"/>
    <col min="14599" max="14599" width="9.140625" style="7"/>
    <col min="14600" max="14600" width="8.85546875" style="7" customWidth="1"/>
    <col min="14601" max="14603" width="9.140625" style="7"/>
    <col min="14604" max="14604" width="12.28515625" style="7" customWidth="1"/>
    <col min="14605" max="14607" width="9.140625" style="7"/>
    <col min="14608" max="14608" width="11.28515625" style="7" customWidth="1"/>
    <col min="14609" max="14609" width="0.140625" style="7" customWidth="1"/>
    <col min="14610" max="14616" width="0" style="7" hidden="1" customWidth="1"/>
    <col min="14617" max="14617" width="10.28515625" style="7" customWidth="1"/>
    <col min="14618" max="14619" width="10.5703125" style="7" customWidth="1"/>
    <col min="14620" max="14620" width="11.85546875" style="7" customWidth="1"/>
    <col min="14621" max="14853" width="9.140625" style="7"/>
    <col min="14854" max="14854" width="14.28515625" style="7" customWidth="1"/>
    <col min="14855" max="14855" width="9.140625" style="7"/>
    <col min="14856" max="14856" width="8.85546875" style="7" customWidth="1"/>
    <col min="14857" max="14859" width="9.140625" style="7"/>
    <col min="14860" max="14860" width="12.28515625" style="7" customWidth="1"/>
    <col min="14861" max="14863" width="9.140625" style="7"/>
    <col min="14864" max="14864" width="11.28515625" style="7" customWidth="1"/>
    <col min="14865" max="14865" width="0.140625" style="7" customWidth="1"/>
    <col min="14866" max="14872" width="0" style="7" hidden="1" customWidth="1"/>
    <col min="14873" max="14873" width="10.28515625" style="7" customWidth="1"/>
    <col min="14874" max="14875" width="10.5703125" style="7" customWidth="1"/>
    <col min="14876" max="14876" width="11.85546875" style="7" customWidth="1"/>
    <col min="14877" max="15109" width="9.140625" style="7"/>
    <col min="15110" max="15110" width="14.28515625" style="7" customWidth="1"/>
    <col min="15111" max="15111" width="9.140625" style="7"/>
    <col min="15112" max="15112" width="8.85546875" style="7" customWidth="1"/>
    <col min="15113" max="15115" width="9.140625" style="7"/>
    <col min="15116" max="15116" width="12.28515625" style="7" customWidth="1"/>
    <col min="15117" max="15119" width="9.140625" style="7"/>
    <col min="15120" max="15120" width="11.28515625" style="7" customWidth="1"/>
    <col min="15121" max="15121" width="0.140625" style="7" customWidth="1"/>
    <col min="15122" max="15128" width="0" style="7" hidden="1" customWidth="1"/>
    <col min="15129" max="15129" width="10.28515625" style="7" customWidth="1"/>
    <col min="15130" max="15131" width="10.5703125" style="7" customWidth="1"/>
    <col min="15132" max="15132" width="11.85546875" style="7" customWidth="1"/>
    <col min="15133" max="15365" width="9.140625" style="7"/>
    <col min="15366" max="15366" width="14.28515625" style="7" customWidth="1"/>
    <col min="15367" max="15367" width="9.140625" style="7"/>
    <col min="15368" max="15368" width="8.85546875" style="7" customWidth="1"/>
    <col min="15369" max="15371" width="9.140625" style="7"/>
    <col min="15372" max="15372" width="12.28515625" style="7" customWidth="1"/>
    <col min="15373" max="15375" width="9.140625" style="7"/>
    <col min="15376" max="15376" width="11.28515625" style="7" customWidth="1"/>
    <col min="15377" max="15377" width="0.140625" style="7" customWidth="1"/>
    <col min="15378" max="15384" width="0" style="7" hidden="1" customWidth="1"/>
    <col min="15385" max="15385" width="10.28515625" style="7" customWidth="1"/>
    <col min="15386" max="15387" width="10.5703125" style="7" customWidth="1"/>
    <col min="15388" max="15388" width="11.85546875" style="7" customWidth="1"/>
    <col min="15389" max="15621" width="9.140625" style="7"/>
    <col min="15622" max="15622" width="14.28515625" style="7" customWidth="1"/>
    <col min="15623" max="15623" width="9.140625" style="7"/>
    <col min="15624" max="15624" width="8.85546875" style="7" customWidth="1"/>
    <col min="15625" max="15627" width="9.140625" style="7"/>
    <col min="15628" max="15628" width="12.28515625" style="7" customWidth="1"/>
    <col min="15629" max="15631" width="9.140625" style="7"/>
    <col min="15632" max="15632" width="11.28515625" style="7" customWidth="1"/>
    <col min="15633" max="15633" width="0.140625" style="7" customWidth="1"/>
    <col min="15634" max="15640" width="0" style="7" hidden="1" customWidth="1"/>
    <col min="15641" max="15641" width="10.28515625" style="7" customWidth="1"/>
    <col min="15642" max="15643" width="10.5703125" style="7" customWidth="1"/>
    <col min="15644" max="15644" width="11.85546875" style="7" customWidth="1"/>
    <col min="15645" max="15877" width="9.140625" style="7"/>
    <col min="15878" max="15878" width="14.28515625" style="7" customWidth="1"/>
    <col min="15879" max="15879" width="9.140625" style="7"/>
    <col min="15880" max="15880" width="8.85546875" style="7" customWidth="1"/>
    <col min="15881" max="15883" width="9.140625" style="7"/>
    <col min="15884" max="15884" width="12.28515625" style="7" customWidth="1"/>
    <col min="15885" max="15887" width="9.140625" style="7"/>
    <col min="15888" max="15888" width="11.28515625" style="7" customWidth="1"/>
    <col min="15889" max="15889" width="0.140625" style="7" customWidth="1"/>
    <col min="15890" max="15896" width="0" style="7" hidden="1" customWidth="1"/>
    <col min="15897" max="15897" width="10.28515625" style="7" customWidth="1"/>
    <col min="15898" max="15899" width="10.5703125" style="7" customWidth="1"/>
    <col min="15900" max="15900" width="11.85546875" style="7" customWidth="1"/>
    <col min="15901" max="16133" width="9.140625" style="7"/>
    <col min="16134" max="16134" width="14.28515625" style="7" customWidth="1"/>
    <col min="16135" max="16135" width="9.140625" style="7"/>
    <col min="16136" max="16136" width="8.85546875" style="7" customWidth="1"/>
    <col min="16137" max="16139" width="9.140625" style="7"/>
    <col min="16140" max="16140" width="12.28515625" style="7" customWidth="1"/>
    <col min="16141" max="16143" width="9.140625" style="7"/>
    <col min="16144" max="16144" width="11.28515625" style="7" customWidth="1"/>
    <col min="16145" max="16145" width="0.140625" style="7" customWidth="1"/>
    <col min="16146" max="16152" width="0" style="7" hidden="1" customWidth="1"/>
    <col min="16153" max="16153" width="10.28515625" style="7" customWidth="1"/>
    <col min="16154" max="16155" width="10.5703125" style="7" customWidth="1"/>
    <col min="16156" max="16156" width="11.85546875" style="7" customWidth="1"/>
    <col min="16157" max="16384" width="9.140625" style="7"/>
  </cols>
  <sheetData>
    <row r="1" spans="1:28" ht="14.25" customHeight="1" x14ac:dyDescent="0.2">
      <c r="A1" s="126" t="s">
        <v>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</row>
    <row r="2" spans="1:28" ht="15" customHeight="1" x14ac:dyDescent="0.2">
      <c r="A2" s="126" t="s">
        <v>189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</row>
    <row r="3" spans="1:28" ht="18" customHeight="1" x14ac:dyDescent="0.2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ht="23.25" customHeight="1" x14ac:dyDescent="0.2">
      <c r="A4" s="126" t="s">
        <v>10</v>
      </c>
      <c r="B4" s="126" t="s">
        <v>17</v>
      </c>
      <c r="C4" s="130" t="s">
        <v>78</v>
      </c>
      <c r="D4" s="130"/>
      <c r="E4" s="130" t="s">
        <v>64</v>
      </c>
      <c r="F4" s="130"/>
      <c r="G4" s="130" t="s">
        <v>65</v>
      </c>
      <c r="H4" s="130"/>
      <c r="I4" s="130" t="s">
        <v>66</v>
      </c>
      <c r="J4" s="130"/>
      <c r="K4" s="131" t="s">
        <v>79</v>
      </c>
      <c r="L4" s="131"/>
      <c r="M4" s="126"/>
      <c r="N4" s="126"/>
      <c r="O4" s="78"/>
      <c r="P4" s="79"/>
      <c r="Q4" s="79"/>
      <c r="R4" s="79"/>
      <c r="S4" s="79"/>
      <c r="T4" s="132" t="s">
        <v>107</v>
      </c>
      <c r="U4" s="132"/>
      <c r="V4" s="121" t="s">
        <v>13</v>
      </c>
      <c r="W4" s="121" t="s">
        <v>2</v>
      </c>
      <c r="X4" s="121" t="s">
        <v>22</v>
      </c>
      <c r="Y4" s="124" t="s">
        <v>23</v>
      </c>
      <c r="Z4" s="125"/>
      <c r="AA4" s="50" t="s">
        <v>24</v>
      </c>
      <c r="AB4" s="121" t="s">
        <v>18</v>
      </c>
    </row>
    <row r="5" spans="1:28" ht="33.75" customHeight="1" x14ac:dyDescent="0.2">
      <c r="A5" s="126"/>
      <c r="B5" s="126"/>
      <c r="C5" s="126" t="s">
        <v>88</v>
      </c>
      <c r="D5" s="126"/>
      <c r="E5" s="126" t="s">
        <v>21</v>
      </c>
      <c r="F5" s="126"/>
      <c r="G5" s="126" t="s">
        <v>19</v>
      </c>
      <c r="H5" s="126"/>
      <c r="I5" s="126" t="s">
        <v>20</v>
      </c>
      <c r="J5" s="126"/>
      <c r="K5" s="126" t="s">
        <v>63</v>
      </c>
      <c r="L5" s="126"/>
      <c r="M5" s="126"/>
      <c r="N5" s="126"/>
      <c r="O5" s="80"/>
      <c r="P5" s="81"/>
      <c r="Q5" s="81"/>
      <c r="R5" s="81"/>
      <c r="S5" s="81"/>
      <c r="T5" s="126" t="s">
        <v>35</v>
      </c>
      <c r="U5" s="126"/>
      <c r="V5" s="122"/>
      <c r="W5" s="122"/>
      <c r="X5" s="122"/>
      <c r="Y5" s="121" t="s">
        <v>13</v>
      </c>
      <c r="Z5" s="121" t="s">
        <v>2</v>
      </c>
      <c r="AA5" s="50" t="s">
        <v>25</v>
      </c>
      <c r="AB5" s="122"/>
    </row>
    <row r="6" spans="1:28" ht="18.75" customHeight="1" x14ac:dyDescent="0.2">
      <c r="A6" s="126"/>
      <c r="B6" s="126"/>
      <c r="C6" s="35" t="s">
        <v>3</v>
      </c>
      <c r="D6" s="35">
        <v>6</v>
      </c>
      <c r="E6" s="35" t="s">
        <v>3</v>
      </c>
      <c r="F6" s="35">
        <v>6</v>
      </c>
      <c r="G6" s="35" t="s">
        <v>3</v>
      </c>
      <c r="H6" s="35">
        <v>6</v>
      </c>
      <c r="I6" s="35" t="s">
        <v>3</v>
      </c>
      <c r="J6" s="35">
        <v>6</v>
      </c>
      <c r="K6" s="35" t="s">
        <v>3</v>
      </c>
      <c r="L6" s="35">
        <v>6</v>
      </c>
      <c r="M6" s="35" t="s">
        <v>3</v>
      </c>
      <c r="N6" s="35">
        <v>6</v>
      </c>
      <c r="O6" s="35"/>
      <c r="P6" s="35"/>
      <c r="Q6" s="35"/>
      <c r="R6" s="35"/>
      <c r="S6" s="35"/>
      <c r="T6" s="75" t="s">
        <v>3</v>
      </c>
      <c r="U6" s="75">
        <v>2</v>
      </c>
      <c r="V6" s="123"/>
      <c r="W6" s="123"/>
      <c r="X6" s="123"/>
      <c r="Y6" s="123"/>
      <c r="Z6" s="123"/>
      <c r="AA6" s="50" t="s">
        <v>36</v>
      </c>
      <c r="AB6" s="123"/>
    </row>
    <row r="7" spans="1:28" ht="27" customHeight="1" x14ac:dyDescent="0.2">
      <c r="A7" s="85">
        <v>1</v>
      </c>
      <c r="B7" s="86" t="s">
        <v>89</v>
      </c>
      <c r="C7" s="85" t="s">
        <v>182</v>
      </c>
      <c r="D7" s="85">
        <f t="shared" ref="D7:D15" si="0">IF(C7="AA",10, IF(C7="AB",9, IF(C7="BB",8, IF(C7="BC",7,IF(C7="CC",6, IF(C7="CD",5, IF(C7="DD",4,IF(C7="F",0))))))))</f>
        <v>6</v>
      </c>
      <c r="E7" s="85" t="s">
        <v>179</v>
      </c>
      <c r="F7" s="85">
        <f t="shared" ref="F7:F15" si="1">IF(E7="AA",10, IF(E7="AB",9, IF(E7="BB",8, IF(E7="BC",7,IF(E7="CC",6, IF(E7="CD",5, IF(E7="DD",4,IF(E7="F",0))))))))</f>
        <v>8</v>
      </c>
      <c r="G7" s="85" t="s">
        <v>184</v>
      </c>
      <c r="H7" s="85">
        <f t="shared" ref="H7:H15" si="2">IF(G7="AA",10, IF(G7="AB",9, IF(G7="BB",8, IF(G7="BC",7,IF(G7="CC",6, IF(G7="CD",5, IF(G7="DD",4,IF(G7="F",0))))))))</f>
        <v>5</v>
      </c>
      <c r="I7" s="85" t="s">
        <v>179</v>
      </c>
      <c r="J7" s="85">
        <f t="shared" ref="J7:J15" si="3">IF(I7="AA",10, IF(I7="AB",9, IF(I7="BB",8, IF(I7="BC",7,IF(I7="CC",6, IF(I7="CD",5, IF(I7="DD",4,IF(I7="F",0))))))))</f>
        <v>8</v>
      </c>
      <c r="K7" s="85" t="s">
        <v>179</v>
      </c>
      <c r="L7" s="85">
        <f t="shared" ref="L7:L15" si="4">IF(K7="AA",10, IF(K7="AB",9, IF(K7="BB",8, IF(K7="BC",7,IF(K7="CC",6, IF(K7="CD",5, IF(K7="DD",4,IF(K7="F",0))))))))</f>
        <v>8</v>
      </c>
      <c r="M7" s="85"/>
      <c r="N7" s="85" t="b">
        <f t="shared" ref="N7:N15" si="5">IF(M7="AA",10, IF(M7="AB",9, IF(M7="BB",8, IF(M7="BC",7,IF(M7="CC",6, IF(M7="CD",5, IF(M7="DD",4,IF(M7="F",0))))))))</f>
        <v>0</v>
      </c>
      <c r="O7" s="85"/>
      <c r="P7" s="85"/>
      <c r="Q7" s="85"/>
      <c r="R7" s="85"/>
      <c r="S7" s="85"/>
      <c r="T7" s="85" t="s">
        <v>179</v>
      </c>
      <c r="U7" s="85">
        <f t="shared" ref="U7" si="6">IF(T7="AA",10, IF(T7="AB",9, IF(T7="BB",8, IF(T7="BC",7,IF(T7="CC",6, IF(T7="CD",5, IF(T7="DD",4,IF(T7="F",0))))))))</f>
        <v>8</v>
      </c>
      <c r="V7" s="85">
        <v>32</v>
      </c>
      <c r="W7" s="85">
        <f t="shared" ref="W7:W15" si="7">(D7*6+F7*6+H7*6+J7*6+L7*6+U7*2)</f>
        <v>226</v>
      </c>
      <c r="X7" s="87">
        <f t="shared" ref="X7" si="8">W7/V7</f>
        <v>7.0625</v>
      </c>
      <c r="Y7" s="88">
        <v>32</v>
      </c>
      <c r="Z7" s="119">
        <v>214</v>
      </c>
      <c r="AA7" s="87">
        <f>(W7+Z7)/(V7+Y7)</f>
        <v>6.875</v>
      </c>
      <c r="AB7" s="13" t="str">
        <f t="shared" ref="AB7:AB15" si="9">IF(AA7&lt;6,"***", IF(AA7&gt;=6,"-"))</f>
        <v>-</v>
      </c>
    </row>
    <row r="8" spans="1:28" ht="27" customHeight="1" x14ac:dyDescent="0.2">
      <c r="A8" s="85">
        <v>2</v>
      </c>
      <c r="B8" s="86" t="s">
        <v>90</v>
      </c>
      <c r="C8" s="85" t="s">
        <v>179</v>
      </c>
      <c r="D8" s="85">
        <f t="shared" si="0"/>
        <v>8</v>
      </c>
      <c r="E8" s="85" t="s">
        <v>179</v>
      </c>
      <c r="F8" s="85">
        <f t="shared" si="1"/>
        <v>8</v>
      </c>
      <c r="G8" s="85" t="s">
        <v>179</v>
      </c>
      <c r="H8" s="85">
        <f t="shared" si="2"/>
        <v>8</v>
      </c>
      <c r="I8" s="85" t="s">
        <v>180</v>
      </c>
      <c r="J8" s="85">
        <f t="shared" si="3"/>
        <v>9</v>
      </c>
      <c r="K8" s="85" t="s">
        <v>183</v>
      </c>
      <c r="L8" s="85">
        <f t="shared" si="4"/>
        <v>7</v>
      </c>
      <c r="M8" s="85"/>
      <c r="N8" s="85" t="b">
        <f t="shared" si="5"/>
        <v>0</v>
      </c>
      <c r="O8" s="85"/>
      <c r="P8" s="85"/>
      <c r="Q8" s="85"/>
      <c r="R8" s="85"/>
      <c r="S8" s="85"/>
      <c r="T8" s="85" t="s">
        <v>180</v>
      </c>
      <c r="U8" s="85">
        <f t="shared" ref="U8:U15" si="10">IF(T8="AA",10, IF(T8="AB",9, IF(T8="BB",8, IF(T8="BC",7,IF(T8="CC",6, IF(T8="CD",5, IF(T8="DD",4,IF(T8="F",0))))))))</f>
        <v>9</v>
      </c>
      <c r="V8" s="85">
        <v>32</v>
      </c>
      <c r="W8" s="85">
        <f t="shared" si="7"/>
        <v>258</v>
      </c>
      <c r="X8" s="87">
        <f t="shared" ref="X8:X15" si="11">W8/V8</f>
        <v>8.0625</v>
      </c>
      <c r="Y8" s="88">
        <v>32</v>
      </c>
      <c r="Z8" s="88">
        <v>270</v>
      </c>
      <c r="AA8" s="87">
        <f t="shared" ref="AA8:AA15" si="12">(W8+Z8)/(V8+Y8)</f>
        <v>8.25</v>
      </c>
      <c r="AB8" s="13" t="str">
        <f t="shared" si="9"/>
        <v>-</v>
      </c>
    </row>
    <row r="9" spans="1:28" ht="27" customHeight="1" x14ac:dyDescent="0.2">
      <c r="A9" s="85">
        <v>3</v>
      </c>
      <c r="B9" s="86" t="s">
        <v>91</v>
      </c>
      <c r="C9" s="85" t="s">
        <v>183</v>
      </c>
      <c r="D9" s="85">
        <f t="shared" si="0"/>
        <v>7</v>
      </c>
      <c r="E9" s="85" t="s">
        <v>179</v>
      </c>
      <c r="F9" s="85">
        <f t="shared" si="1"/>
        <v>8</v>
      </c>
      <c r="G9" s="85" t="s">
        <v>180</v>
      </c>
      <c r="H9" s="85">
        <f t="shared" si="2"/>
        <v>9</v>
      </c>
      <c r="I9" s="85" t="s">
        <v>180</v>
      </c>
      <c r="J9" s="85">
        <f t="shared" si="3"/>
        <v>9</v>
      </c>
      <c r="K9" s="85" t="s">
        <v>182</v>
      </c>
      <c r="L9" s="85">
        <f t="shared" si="4"/>
        <v>6</v>
      </c>
      <c r="M9" s="85"/>
      <c r="N9" s="85" t="b">
        <f t="shared" si="5"/>
        <v>0</v>
      </c>
      <c r="O9" s="85"/>
      <c r="P9" s="85"/>
      <c r="Q9" s="85"/>
      <c r="R9" s="85"/>
      <c r="S9" s="85"/>
      <c r="T9" s="85" t="s">
        <v>179</v>
      </c>
      <c r="U9" s="85">
        <f t="shared" si="10"/>
        <v>8</v>
      </c>
      <c r="V9" s="85">
        <v>32</v>
      </c>
      <c r="W9" s="85">
        <f t="shared" si="7"/>
        <v>250</v>
      </c>
      <c r="X9" s="87">
        <f t="shared" si="11"/>
        <v>7.8125</v>
      </c>
      <c r="Y9" s="88">
        <v>32</v>
      </c>
      <c r="Z9" s="88">
        <v>250</v>
      </c>
      <c r="AA9" s="87">
        <f t="shared" si="12"/>
        <v>7.8125</v>
      </c>
      <c r="AB9" s="13" t="str">
        <f t="shared" si="9"/>
        <v>-</v>
      </c>
    </row>
    <row r="10" spans="1:28" ht="27" customHeight="1" x14ac:dyDescent="0.2">
      <c r="A10" s="85">
        <v>4</v>
      </c>
      <c r="B10" s="86" t="s">
        <v>92</v>
      </c>
      <c r="C10" s="85" t="s">
        <v>180</v>
      </c>
      <c r="D10" s="85">
        <f t="shared" si="0"/>
        <v>9</v>
      </c>
      <c r="E10" s="85" t="s">
        <v>179</v>
      </c>
      <c r="F10" s="85">
        <f t="shared" si="1"/>
        <v>8</v>
      </c>
      <c r="G10" s="85" t="s">
        <v>180</v>
      </c>
      <c r="H10" s="85">
        <f t="shared" si="2"/>
        <v>9</v>
      </c>
      <c r="I10" s="85" t="s">
        <v>180</v>
      </c>
      <c r="J10" s="85">
        <f t="shared" si="3"/>
        <v>9</v>
      </c>
      <c r="K10" s="85" t="s">
        <v>179</v>
      </c>
      <c r="L10" s="85">
        <f t="shared" si="4"/>
        <v>8</v>
      </c>
      <c r="M10" s="85"/>
      <c r="N10" s="85" t="b">
        <f t="shared" si="5"/>
        <v>0</v>
      </c>
      <c r="O10" s="85"/>
      <c r="P10" s="85"/>
      <c r="Q10" s="85"/>
      <c r="R10" s="85"/>
      <c r="S10" s="85"/>
      <c r="T10" s="85" t="s">
        <v>180</v>
      </c>
      <c r="U10" s="85">
        <f t="shared" si="10"/>
        <v>9</v>
      </c>
      <c r="V10" s="85">
        <v>32</v>
      </c>
      <c r="W10" s="85">
        <f t="shared" si="7"/>
        <v>276</v>
      </c>
      <c r="X10" s="87">
        <f t="shared" si="11"/>
        <v>8.625</v>
      </c>
      <c r="Y10" s="88">
        <v>32</v>
      </c>
      <c r="Z10" s="88">
        <v>272</v>
      </c>
      <c r="AA10" s="87">
        <f t="shared" si="12"/>
        <v>8.5625</v>
      </c>
      <c r="AB10" s="13" t="str">
        <f t="shared" si="9"/>
        <v>-</v>
      </c>
    </row>
    <row r="11" spans="1:28" ht="27" customHeight="1" x14ac:dyDescent="0.2">
      <c r="A11" s="85">
        <v>5</v>
      </c>
      <c r="B11" s="86" t="s">
        <v>93</v>
      </c>
      <c r="C11" s="85" t="s">
        <v>183</v>
      </c>
      <c r="D11" s="85">
        <f t="shared" si="0"/>
        <v>7</v>
      </c>
      <c r="E11" s="85" t="s">
        <v>183</v>
      </c>
      <c r="F11" s="85">
        <f t="shared" si="1"/>
        <v>7</v>
      </c>
      <c r="G11" s="85" t="s">
        <v>183</v>
      </c>
      <c r="H11" s="85">
        <f t="shared" si="2"/>
        <v>7</v>
      </c>
      <c r="I11" s="85" t="s">
        <v>180</v>
      </c>
      <c r="J11" s="85">
        <f t="shared" si="3"/>
        <v>9</v>
      </c>
      <c r="K11" s="85" t="s">
        <v>182</v>
      </c>
      <c r="L11" s="85">
        <f t="shared" si="4"/>
        <v>6</v>
      </c>
      <c r="M11" s="85"/>
      <c r="N11" s="85" t="b">
        <f t="shared" si="5"/>
        <v>0</v>
      </c>
      <c r="O11" s="85"/>
      <c r="P11" s="85"/>
      <c r="Q11" s="85"/>
      <c r="R11" s="85"/>
      <c r="S11" s="85"/>
      <c r="T11" s="85" t="s">
        <v>179</v>
      </c>
      <c r="U11" s="85">
        <f t="shared" si="10"/>
        <v>8</v>
      </c>
      <c r="V11" s="85">
        <v>32</v>
      </c>
      <c r="W11" s="85">
        <f t="shared" si="7"/>
        <v>232</v>
      </c>
      <c r="X11" s="87">
        <f t="shared" si="11"/>
        <v>7.25</v>
      </c>
      <c r="Y11" s="88">
        <v>32</v>
      </c>
      <c r="Z11" s="88">
        <v>220</v>
      </c>
      <c r="AA11" s="87">
        <f t="shared" si="12"/>
        <v>7.0625</v>
      </c>
      <c r="AB11" s="13" t="str">
        <f t="shared" si="9"/>
        <v>-</v>
      </c>
    </row>
    <row r="12" spans="1:28" ht="27" customHeight="1" x14ac:dyDescent="0.2">
      <c r="A12" s="85">
        <v>6</v>
      </c>
      <c r="B12" s="86" t="s">
        <v>94</v>
      </c>
      <c r="C12" s="85" t="s">
        <v>180</v>
      </c>
      <c r="D12" s="85">
        <f t="shared" si="0"/>
        <v>9</v>
      </c>
      <c r="E12" s="85" t="s">
        <v>180</v>
      </c>
      <c r="F12" s="85">
        <f t="shared" si="1"/>
        <v>9</v>
      </c>
      <c r="G12" s="85" t="s">
        <v>181</v>
      </c>
      <c r="H12" s="85">
        <f t="shared" si="2"/>
        <v>10</v>
      </c>
      <c r="I12" s="85" t="s">
        <v>181</v>
      </c>
      <c r="J12" s="85">
        <f t="shared" si="3"/>
        <v>10</v>
      </c>
      <c r="K12" s="85" t="s">
        <v>179</v>
      </c>
      <c r="L12" s="85">
        <f t="shared" si="4"/>
        <v>8</v>
      </c>
      <c r="M12" s="85"/>
      <c r="N12" s="85" t="b">
        <f t="shared" si="5"/>
        <v>0</v>
      </c>
      <c r="O12" s="85"/>
      <c r="P12" s="85"/>
      <c r="Q12" s="85"/>
      <c r="R12" s="85"/>
      <c r="S12" s="85"/>
      <c r="T12" s="85" t="s">
        <v>181</v>
      </c>
      <c r="U12" s="85">
        <f t="shared" si="10"/>
        <v>10</v>
      </c>
      <c r="V12" s="85">
        <v>32</v>
      </c>
      <c r="W12" s="85">
        <f t="shared" si="7"/>
        <v>296</v>
      </c>
      <c r="X12" s="87">
        <f t="shared" si="11"/>
        <v>9.25</v>
      </c>
      <c r="Y12" s="88">
        <v>32</v>
      </c>
      <c r="Z12" s="88">
        <v>290</v>
      </c>
      <c r="AA12" s="87">
        <f t="shared" si="12"/>
        <v>9.15625</v>
      </c>
      <c r="AB12" s="13" t="str">
        <f t="shared" si="9"/>
        <v>-</v>
      </c>
    </row>
    <row r="13" spans="1:28" ht="27" customHeight="1" x14ac:dyDescent="0.2">
      <c r="A13" s="85">
        <v>7</v>
      </c>
      <c r="B13" s="86" t="s">
        <v>95</v>
      </c>
      <c r="C13" s="85" t="s">
        <v>183</v>
      </c>
      <c r="D13" s="85">
        <f t="shared" si="0"/>
        <v>7</v>
      </c>
      <c r="E13" s="85" t="s">
        <v>180</v>
      </c>
      <c r="F13" s="85">
        <f t="shared" si="1"/>
        <v>9</v>
      </c>
      <c r="G13" s="85" t="s">
        <v>180</v>
      </c>
      <c r="H13" s="85">
        <f t="shared" si="2"/>
        <v>9</v>
      </c>
      <c r="I13" s="85" t="s">
        <v>180</v>
      </c>
      <c r="J13" s="85">
        <f t="shared" si="3"/>
        <v>9</v>
      </c>
      <c r="K13" s="85" t="s">
        <v>182</v>
      </c>
      <c r="L13" s="85">
        <f t="shared" si="4"/>
        <v>6</v>
      </c>
      <c r="M13" s="85"/>
      <c r="N13" s="85" t="b">
        <f t="shared" si="5"/>
        <v>0</v>
      </c>
      <c r="O13" s="85"/>
      <c r="P13" s="85"/>
      <c r="Q13" s="85"/>
      <c r="R13" s="85"/>
      <c r="S13" s="85"/>
      <c r="T13" s="85" t="s">
        <v>179</v>
      </c>
      <c r="U13" s="85">
        <f t="shared" si="10"/>
        <v>8</v>
      </c>
      <c r="V13" s="85">
        <v>32</v>
      </c>
      <c r="W13" s="85">
        <f t="shared" si="7"/>
        <v>256</v>
      </c>
      <c r="X13" s="87">
        <f t="shared" si="11"/>
        <v>8</v>
      </c>
      <c r="Y13" s="88">
        <v>32</v>
      </c>
      <c r="Z13" s="88">
        <v>228</v>
      </c>
      <c r="AA13" s="87">
        <f t="shared" si="12"/>
        <v>7.5625</v>
      </c>
      <c r="AB13" s="13" t="str">
        <f t="shared" si="9"/>
        <v>-</v>
      </c>
    </row>
    <row r="14" spans="1:28" ht="27" customHeight="1" x14ac:dyDescent="0.2">
      <c r="A14" s="85">
        <v>8</v>
      </c>
      <c r="B14" s="86" t="s">
        <v>96</v>
      </c>
      <c r="C14" s="85" t="s">
        <v>183</v>
      </c>
      <c r="D14" s="85">
        <f t="shared" si="0"/>
        <v>7</v>
      </c>
      <c r="E14" s="85" t="s">
        <v>179</v>
      </c>
      <c r="F14" s="85">
        <f t="shared" si="1"/>
        <v>8</v>
      </c>
      <c r="G14" s="85" t="s">
        <v>179</v>
      </c>
      <c r="H14" s="85">
        <f t="shared" si="2"/>
        <v>8</v>
      </c>
      <c r="I14" s="85" t="s">
        <v>179</v>
      </c>
      <c r="J14" s="85">
        <f t="shared" si="3"/>
        <v>8</v>
      </c>
      <c r="K14" s="85" t="s">
        <v>182</v>
      </c>
      <c r="L14" s="85">
        <f t="shared" si="4"/>
        <v>6</v>
      </c>
      <c r="M14" s="85"/>
      <c r="N14" s="85" t="b">
        <f t="shared" si="5"/>
        <v>0</v>
      </c>
      <c r="O14" s="85"/>
      <c r="P14" s="85"/>
      <c r="Q14" s="85"/>
      <c r="R14" s="85"/>
      <c r="S14" s="85"/>
      <c r="T14" s="85" t="s">
        <v>179</v>
      </c>
      <c r="U14" s="85">
        <f t="shared" si="10"/>
        <v>8</v>
      </c>
      <c r="V14" s="85">
        <v>32</v>
      </c>
      <c r="W14" s="85">
        <f t="shared" si="7"/>
        <v>238</v>
      </c>
      <c r="X14" s="87">
        <f t="shared" si="11"/>
        <v>7.4375</v>
      </c>
      <c r="Y14" s="88">
        <v>32</v>
      </c>
      <c r="Z14" s="88">
        <v>258</v>
      </c>
      <c r="AA14" s="87">
        <f t="shared" si="12"/>
        <v>7.75</v>
      </c>
      <c r="AB14" s="13" t="str">
        <f t="shared" si="9"/>
        <v>-</v>
      </c>
    </row>
    <row r="15" spans="1:28" ht="27" customHeight="1" x14ac:dyDescent="0.2">
      <c r="A15" s="85">
        <v>9</v>
      </c>
      <c r="B15" s="86" t="s">
        <v>97</v>
      </c>
      <c r="C15" s="89" t="s">
        <v>180</v>
      </c>
      <c r="D15" s="89">
        <f t="shared" si="0"/>
        <v>9</v>
      </c>
      <c r="E15" s="89" t="s">
        <v>179</v>
      </c>
      <c r="F15" s="89">
        <f t="shared" si="1"/>
        <v>8</v>
      </c>
      <c r="G15" s="89" t="s">
        <v>181</v>
      </c>
      <c r="H15" s="85">
        <f t="shared" si="2"/>
        <v>10</v>
      </c>
      <c r="I15" s="85" t="s">
        <v>181</v>
      </c>
      <c r="J15" s="85">
        <f t="shared" si="3"/>
        <v>10</v>
      </c>
      <c r="K15" s="85" t="s">
        <v>179</v>
      </c>
      <c r="L15" s="85">
        <f t="shared" si="4"/>
        <v>8</v>
      </c>
      <c r="M15" s="85"/>
      <c r="N15" s="85" t="b">
        <f t="shared" si="5"/>
        <v>0</v>
      </c>
      <c r="O15" s="85"/>
      <c r="P15" s="85"/>
      <c r="Q15" s="85"/>
      <c r="R15" s="85"/>
      <c r="S15" s="85"/>
      <c r="T15" s="85" t="s">
        <v>180</v>
      </c>
      <c r="U15" s="85">
        <f t="shared" si="10"/>
        <v>9</v>
      </c>
      <c r="V15" s="85">
        <v>32</v>
      </c>
      <c r="W15" s="85">
        <f t="shared" si="7"/>
        <v>288</v>
      </c>
      <c r="X15" s="87">
        <f t="shared" si="11"/>
        <v>9</v>
      </c>
      <c r="Y15" s="88">
        <v>32</v>
      </c>
      <c r="Z15" s="88">
        <v>276</v>
      </c>
      <c r="AA15" s="87">
        <f t="shared" si="12"/>
        <v>8.8125</v>
      </c>
      <c r="AB15" s="13" t="str">
        <f t="shared" si="9"/>
        <v>-</v>
      </c>
    </row>
    <row r="16" spans="1:28" s="51" customFormat="1" ht="27.75" customHeight="1" x14ac:dyDescent="0.2">
      <c r="A16" s="85">
        <v>10</v>
      </c>
      <c r="B16" s="86" t="s">
        <v>98</v>
      </c>
      <c r="C16" s="89" t="s">
        <v>180</v>
      </c>
      <c r="D16" s="89">
        <f t="shared" ref="D16:D24" si="13">IF(C16="AA",10, IF(C16="AB",9, IF(C16="BB",8, IF(C16="BC",7,IF(C16="CC",6, IF(C16="CD",5, IF(C16="DD",4,IF(C16="F",0))))))))</f>
        <v>9</v>
      </c>
      <c r="E16" s="89" t="s">
        <v>180</v>
      </c>
      <c r="F16" s="89">
        <f t="shared" ref="F16:F24" si="14">IF(E16="AA",10, IF(E16="AB",9, IF(E16="BB",8, IF(E16="BC",7,IF(E16="CC",6, IF(E16="CD",5, IF(E16="DD",4,IF(E16="F",0))))))))</f>
        <v>9</v>
      </c>
      <c r="G16" s="89" t="s">
        <v>180</v>
      </c>
      <c r="H16" s="85">
        <f t="shared" ref="H16:H24" si="15">IF(G16="AA",10, IF(G16="AB",9, IF(G16="BB",8, IF(G16="BC",7,IF(G16="CC",6, IF(G16="CD",5, IF(G16="DD",4,IF(G16="F",0))))))))</f>
        <v>9</v>
      </c>
      <c r="I16" s="85" t="s">
        <v>180</v>
      </c>
      <c r="J16" s="85">
        <f t="shared" ref="J16:J24" si="16">IF(I16="AA",10, IF(I16="AB",9, IF(I16="BB",8, IF(I16="BC",7,IF(I16="CC",6, IF(I16="CD",5, IF(I16="DD",4,IF(I16="F",0))))))))</f>
        <v>9</v>
      </c>
      <c r="K16" s="85" t="s">
        <v>183</v>
      </c>
      <c r="L16" s="85">
        <f t="shared" ref="L16:L24" si="17">IF(K16="AA",10, IF(K16="AB",9, IF(K16="BB",8, IF(K16="BC",7,IF(K16="CC",6, IF(K16="CD",5, IF(K16="DD",4,IF(K16="F",0))))))))</f>
        <v>7</v>
      </c>
      <c r="M16" s="85"/>
      <c r="N16" s="85" t="b">
        <f t="shared" ref="N16:N24" si="18">IF(M16="AA",10, IF(M16="AB",9, IF(M16="BB",8, IF(M16="BC",7,IF(M16="CC",6, IF(M16="CD",5, IF(M16="DD",4,IF(M16="F",0))))))))</f>
        <v>0</v>
      </c>
      <c r="O16" s="85"/>
      <c r="P16" s="85"/>
      <c r="Q16" s="85"/>
      <c r="R16" s="85"/>
      <c r="S16" s="85"/>
      <c r="T16" s="85" t="s">
        <v>180</v>
      </c>
      <c r="U16" s="85">
        <f t="shared" ref="U16:U24" si="19">IF(T16="AA",10, IF(T16="AB",9, IF(T16="BB",8, IF(T16="BC",7,IF(T16="CC",6, IF(T16="CD",5, IF(T16="DD",4,IF(T16="F",0))))))))</f>
        <v>9</v>
      </c>
      <c r="V16" s="85">
        <v>32</v>
      </c>
      <c r="W16" s="85">
        <f t="shared" ref="W16:W24" si="20">(D16*6+F16*6+H16*6+J16*6+L16*6+U16*2)</f>
        <v>276</v>
      </c>
      <c r="X16" s="87">
        <f t="shared" ref="X16:X24" si="21">W16/V16</f>
        <v>8.625</v>
      </c>
      <c r="Y16" s="88">
        <v>32</v>
      </c>
      <c r="Z16" s="88">
        <v>270</v>
      </c>
      <c r="AA16" s="87">
        <f t="shared" ref="AA16:AA24" si="22">(W16+Z16)/(V16+Y16)</f>
        <v>8.53125</v>
      </c>
      <c r="AB16" s="13" t="str">
        <f t="shared" ref="AB16:AB24" si="23">IF(AA16&lt;6,"***", IF(AA16&gt;=6,"-"))</f>
        <v>-</v>
      </c>
    </row>
    <row r="17" spans="1:32" s="51" customFormat="1" ht="27.75" customHeight="1" x14ac:dyDescent="0.2">
      <c r="A17" s="85">
        <v>11</v>
      </c>
      <c r="B17" s="86" t="s">
        <v>99</v>
      </c>
      <c r="C17" s="89" t="s">
        <v>183</v>
      </c>
      <c r="D17" s="89">
        <f t="shared" si="13"/>
        <v>7</v>
      </c>
      <c r="E17" s="89" t="s">
        <v>179</v>
      </c>
      <c r="F17" s="89">
        <f t="shared" si="14"/>
        <v>8</v>
      </c>
      <c r="G17" s="89" t="s">
        <v>179</v>
      </c>
      <c r="H17" s="85">
        <f t="shared" si="15"/>
        <v>8</v>
      </c>
      <c r="I17" s="85" t="s">
        <v>180</v>
      </c>
      <c r="J17" s="85">
        <f t="shared" si="16"/>
        <v>9</v>
      </c>
      <c r="K17" s="85" t="s">
        <v>184</v>
      </c>
      <c r="L17" s="85">
        <f t="shared" si="17"/>
        <v>5</v>
      </c>
      <c r="M17" s="85"/>
      <c r="N17" s="85" t="b">
        <f t="shared" si="18"/>
        <v>0</v>
      </c>
      <c r="O17" s="85"/>
      <c r="P17" s="85"/>
      <c r="Q17" s="85"/>
      <c r="R17" s="85"/>
      <c r="S17" s="85"/>
      <c r="T17" s="85" t="s">
        <v>179</v>
      </c>
      <c r="U17" s="85">
        <f t="shared" si="19"/>
        <v>8</v>
      </c>
      <c r="V17" s="85">
        <v>32</v>
      </c>
      <c r="W17" s="85">
        <f t="shared" si="20"/>
        <v>238</v>
      </c>
      <c r="X17" s="87">
        <f t="shared" si="21"/>
        <v>7.4375</v>
      </c>
      <c r="Y17" s="88">
        <v>32</v>
      </c>
      <c r="Z17" s="88">
        <v>240</v>
      </c>
      <c r="AA17" s="87">
        <f t="shared" si="22"/>
        <v>7.46875</v>
      </c>
      <c r="AB17" s="13" t="str">
        <f t="shared" si="23"/>
        <v>-</v>
      </c>
    </row>
    <row r="18" spans="1:32" s="51" customFormat="1" ht="30" customHeight="1" x14ac:dyDescent="0.2">
      <c r="A18" s="85">
        <v>12</v>
      </c>
      <c r="B18" s="86" t="s">
        <v>100</v>
      </c>
      <c r="C18" s="89" t="s">
        <v>179</v>
      </c>
      <c r="D18" s="89">
        <f t="shared" si="13"/>
        <v>8</v>
      </c>
      <c r="E18" s="89" t="s">
        <v>180</v>
      </c>
      <c r="F18" s="89">
        <f t="shared" si="14"/>
        <v>9</v>
      </c>
      <c r="G18" s="89" t="s">
        <v>179</v>
      </c>
      <c r="H18" s="85">
        <f t="shared" si="15"/>
        <v>8</v>
      </c>
      <c r="I18" s="85" t="s">
        <v>180</v>
      </c>
      <c r="J18" s="85">
        <f t="shared" si="16"/>
        <v>9</v>
      </c>
      <c r="K18" s="85" t="s">
        <v>179</v>
      </c>
      <c r="L18" s="85">
        <f t="shared" si="17"/>
        <v>8</v>
      </c>
      <c r="M18" s="85"/>
      <c r="N18" s="85" t="b">
        <f t="shared" si="18"/>
        <v>0</v>
      </c>
      <c r="O18" s="85"/>
      <c r="P18" s="85"/>
      <c r="Q18" s="85"/>
      <c r="R18" s="85"/>
      <c r="S18" s="85"/>
      <c r="T18" s="85" t="s">
        <v>181</v>
      </c>
      <c r="U18" s="85">
        <f t="shared" si="19"/>
        <v>10</v>
      </c>
      <c r="V18" s="85">
        <v>32</v>
      </c>
      <c r="W18" s="85">
        <f t="shared" si="20"/>
        <v>272</v>
      </c>
      <c r="X18" s="87">
        <f t="shared" si="21"/>
        <v>8.5</v>
      </c>
      <c r="Y18" s="88">
        <v>32</v>
      </c>
      <c r="Z18" s="88">
        <v>294</v>
      </c>
      <c r="AA18" s="87">
        <f t="shared" si="22"/>
        <v>8.84375</v>
      </c>
      <c r="AB18" s="13" t="str">
        <f t="shared" si="23"/>
        <v>-</v>
      </c>
    </row>
    <row r="19" spans="1:32" s="51" customFormat="1" ht="27" customHeight="1" x14ac:dyDescent="0.2">
      <c r="A19" s="85">
        <v>13</v>
      </c>
      <c r="B19" s="86" t="s">
        <v>101</v>
      </c>
      <c r="C19" s="89" t="s">
        <v>183</v>
      </c>
      <c r="D19" s="89">
        <f t="shared" si="13"/>
        <v>7</v>
      </c>
      <c r="E19" s="89" t="s">
        <v>179</v>
      </c>
      <c r="F19" s="89">
        <f t="shared" si="14"/>
        <v>8</v>
      </c>
      <c r="G19" s="89" t="s">
        <v>179</v>
      </c>
      <c r="H19" s="85">
        <f t="shared" si="15"/>
        <v>8</v>
      </c>
      <c r="I19" s="85" t="s">
        <v>180</v>
      </c>
      <c r="J19" s="85">
        <f t="shared" si="16"/>
        <v>9</v>
      </c>
      <c r="K19" s="85" t="s">
        <v>183</v>
      </c>
      <c r="L19" s="85">
        <f t="shared" si="17"/>
        <v>7</v>
      </c>
      <c r="M19" s="85"/>
      <c r="N19" s="85" t="b">
        <f t="shared" si="18"/>
        <v>0</v>
      </c>
      <c r="O19" s="85"/>
      <c r="P19" s="85"/>
      <c r="Q19" s="85"/>
      <c r="R19" s="85"/>
      <c r="S19" s="85"/>
      <c r="T19" s="85" t="s">
        <v>179</v>
      </c>
      <c r="U19" s="85">
        <f t="shared" si="19"/>
        <v>8</v>
      </c>
      <c r="V19" s="85">
        <v>32</v>
      </c>
      <c r="W19" s="85">
        <f t="shared" si="20"/>
        <v>250</v>
      </c>
      <c r="X19" s="87">
        <f t="shared" si="21"/>
        <v>7.8125</v>
      </c>
      <c r="Y19" s="88">
        <v>32</v>
      </c>
      <c r="Z19" s="88">
        <v>246</v>
      </c>
      <c r="AA19" s="87">
        <f t="shared" si="22"/>
        <v>7.75</v>
      </c>
      <c r="AB19" s="13" t="str">
        <f t="shared" si="23"/>
        <v>-</v>
      </c>
      <c r="AC19" s="105"/>
      <c r="AD19" s="105"/>
      <c r="AE19" s="105"/>
      <c r="AF19" s="106"/>
    </row>
    <row r="20" spans="1:32" ht="26.25" customHeight="1" x14ac:dyDescent="0.2">
      <c r="A20" s="85">
        <v>14</v>
      </c>
      <c r="B20" s="86" t="s">
        <v>102</v>
      </c>
      <c r="C20" s="89" t="s">
        <v>183</v>
      </c>
      <c r="D20" s="89">
        <f t="shared" si="13"/>
        <v>7</v>
      </c>
      <c r="E20" s="89" t="s">
        <v>180</v>
      </c>
      <c r="F20" s="89">
        <f t="shared" si="14"/>
        <v>9</v>
      </c>
      <c r="G20" s="89" t="s">
        <v>183</v>
      </c>
      <c r="H20" s="85">
        <f t="shared" si="15"/>
        <v>7</v>
      </c>
      <c r="I20" s="85" t="s">
        <v>180</v>
      </c>
      <c r="J20" s="85">
        <f t="shared" si="16"/>
        <v>9</v>
      </c>
      <c r="K20" s="85" t="s">
        <v>182</v>
      </c>
      <c r="L20" s="85">
        <f t="shared" si="17"/>
        <v>6</v>
      </c>
      <c r="M20" s="85"/>
      <c r="N20" s="85" t="b">
        <f t="shared" si="18"/>
        <v>0</v>
      </c>
      <c r="O20" s="85"/>
      <c r="P20" s="85"/>
      <c r="Q20" s="85"/>
      <c r="R20" s="85"/>
      <c r="S20" s="85"/>
      <c r="T20" s="85" t="s">
        <v>179</v>
      </c>
      <c r="U20" s="85">
        <f t="shared" si="19"/>
        <v>8</v>
      </c>
      <c r="V20" s="85">
        <v>32</v>
      </c>
      <c r="W20" s="85">
        <f t="shared" si="20"/>
        <v>244</v>
      </c>
      <c r="X20" s="87">
        <f t="shared" si="21"/>
        <v>7.625</v>
      </c>
      <c r="Y20" s="88">
        <v>32</v>
      </c>
      <c r="Z20" s="88">
        <v>240</v>
      </c>
      <c r="AA20" s="87">
        <f t="shared" si="22"/>
        <v>7.5625</v>
      </c>
      <c r="AB20" s="13" t="str">
        <f t="shared" si="23"/>
        <v>-</v>
      </c>
    </row>
    <row r="21" spans="1:32" ht="25.5" customHeight="1" x14ac:dyDescent="0.2">
      <c r="A21" s="85">
        <v>15</v>
      </c>
      <c r="B21" s="86" t="s">
        <v>103</v>
      </c>
      <c r="C21" s="89" t="s">
        <v>179</v>
      </c>
      <c r="D21" s="89">
        <f t="shared" si="13"/>
        <v>8</v>
      </c>
      <c r="E21" s="89" t="s">
        <v>180</v>
      </c>
      <c r="F21" s="89">
        <f t="shared" si="14"/>
        <v>9</v>
      </c>
      <c r="G21" s="89" t="s">
        <v>180</v>
      </c>
      <c r="H21" s="85">
        <f t="shared" si="15"/>
        <v>9</v>
      </c>
      <c r="I21" s="85" t="s">
        <v>180</v>
      </c>
      <c r="J21" s="85">
        <f t="shared" si="16"/>
        <v>9</v>
      </c>
      <c r="K21" s="85" t="s">
        <v>183</v>
      </c>
      <c r="L21" s="85">
        <f t="shared" si="17"/>
        <v>7</v>
      </c>
      <c r="M21" s="85"/>
      <c r="N21" s="85" t="b">
        <f t="shared" si="18"/>
        <v>0</v>
      </c>
      <c r="O21" s="85"/>
      <c r="P21" s="85"/>
      <c r="Q21" s="85"/>
      <c r="R21" s="85"/>
      <c r="S21" s="85"/>
      <c r="T21" s="85" t="s">
        <v>180</v>
      </c>
      <c r="U21" s="85">
        <f t="shared" si="19"/>
        <v>9</v>
      </c>
      <c r="V21" s="85">
        <v>32</v>
      </c>
      <c r="W21" s="85">
        <f t="shared" si="20"/>
        <v>270</v>
      </c>
      <c r="X21" s="87">
        <f t="shared" si="21"/>
        <v>8.4375</v>
      </c>
      <c r="Y21" s="88">
        <v>32</v>
      </c>
      <c r="Z21" s="88">
        <v>270</v>
      </c>
      <c r="AA21" s="87">
        <f t="shared" si="22"/>
        <v>8.4375</v>
      </c>
      <c r="AB21" s="13" t="str">
        <f t="shared" si="23"/>
        <v>-</v>
      </c>
    </row>
    <row r="22" spans="1:32" ht="27" customHeight="1" x14ac:dyDescent="0.2">
      <c r="A22" s="85">
        <v>16</v>
      </c>
      <c r="B22" s="86" t="s">
        <v>104</v>
      </c>
      <c r="C22" s="89" t="s">
        <v>183</v>
      </c>
      <c r="D22" s="89">
        <f t="shared" si="13"/>
        <v>7</v>
      </c>
      <c r="E22" s="89" t="s">
        <v>180</v>
      </c>
      <c r="F22" s="89">
        <f t="shared" si="14"/>
        <v>9</v>
      </c>
      <c r="G22" s="89" t="s">
        <v>180</v>
      </c>
      <c r="H22" s="85">
        <f t="shared" si="15"/>
        <v>9</v>
      </c>
      <c r="I22" s="85" t="s">
        <v>180</v>
      </c>
      <c r="J22" s="85">
        <f t="shared" si="16"/>
        <v>9</v>
      </c>
      <c r="K22" s="85" t="s">
        <v>179</v>
      </c>
      <c r="L22" s="85">
        <f t="shared" si="17"/>
        <v>8</v>
      </c>
      <c r="M22" s="85"/>
      <c r="N22" s="85" t="b">
        <f t="shared" si="18"/>
        <v>0</v>
      </c>
      <c r="O22" s="85"/>
      <c r="P22" s="85"/>
      <c r="Q22" s="85"/>
      <c r="R22" s="85"/>
      <c r="S22" s="85"/>
      <c r="T22" s="85" t="s">
        <v>180</v>
      </c>
      <c r="U22" s="85">
        <f t="shared" si="19"/>
        <v>9</v>
      </c>
      <c r="V22" s="85">
        <v>32</v>
      </c>
      <c r="W22" s="85">
        <f t="shared" si="20"/>
        <v>270</v>
      </c>
      <c r="X22" s="87">
        <f t="shared" si="21"/>
        <v>8.4375</v>
      </c>
      <c r="Y22" s="88">
        <v>32</v>
      </c>
      <c r="Z22" s="88">
        <v>276</v>
      </c>
      <c r="AA22" s="87">
        <f t="shared" si="22"/>
        <v>8.53125</v>
      </c>
      <c r="AB22" s="13" t="str">
        <f t="shared" si="23"/>
        <v>-</v>
      </c>
    </row>
    <row r="23" spans="1:32" ht="27" customHeight="1" x14ac:dyDescent="0.2">
      <c r="A23" s="85">
        <v>17</v>
      </c>
      <c r="B23" s="86" t="s">
        <v>105</v>
      </c>
      <c r="C23" s="89" t="s">
        <v>179</v>
      </c>
      <c r="D23" s="89">
        <f t="shared" si="13"/>
        <v>8</v>
      </c>
      <c r="E23" s="89" t="s">
        <v>180</v>
      </c>
      <c r="F23" s="89">
        <f t="shared" si="14"/>
        <v>9</v>
      </c>
      <c r="G23" s="89" t="s">
        <v>183</v>
      </c>
      <c r="H23" s="85">
        <f t="shared" si="15"/>
        <v>7</v>
      </c>
      <c r="I23" s="85" t="s">
        <v>181</v>
      </c>
      <c r="J23" s="85">
        <f t="shared" si="16"/>
        <v>10</v>
      </c>
      <c r="K23" s="85" t="s">
        <v>180</v>
      </c>
      <c r="L23" s="85">
        <f t="shared" si="17"/>
        <v>9</v>
      </c>
      <c r="M23" s="85"/>
      <c r="N23" s="85" t="b">
        <f t="shared" si="18"/>
        <v>0</v>
      </c>
      <c r="O23" s="85"/>
      <c r="P23" s="85"/>
      <c r="Q23" s="85"/>
      <c r="R23" s="85"/>
      <c r="S23" s="85"/>
      <c r="T23" s="85" t="s">
        <v>180</v>
      </c>
      <c r="U23" s="85">
        <f t="shared" si="19"/>
        <v>9</v>
      </c>
      <c r="V23" s="85">
        <v>32</v>
      </c>
      <c r="W23" s="85">
        <f t="shared" si="20"/>
        <v>276</v>
      </c>
      <c r="X23" s="87">
        <f t="shared" si="21"/>
        <v>8.625</v>
      </c>
      <c r="Y23" s="88">
        <v>32</v>
      </c>
      <c r="Z23" s="88">
        <v>252</v>
      </c>
      <c r="AA23" s="87">
        <f t="shared" si="22"/>
        <v>8.25</v>
      </c>
      <c r="AB23" s="13" t="str">
        <f t="shared" si="23"/>
        <v>-</v>
      </c>
    </row>
    <row r="24" spans="1:32" ht="30" customHeight="1" x14ac:dyDescent="0.2">
      <c r="A24" s="85">
        <v>18</v>
      </c>
      <c r="B24" s="86" t="s">
        <v>106</v>
      </c>
      <c r="C24" s="89" t="s">
        <v>182</v>
      </c>
      <c r="D24" s="89">
        <f t="shared" si="13"/>
        <v>6</v>
      </c>
      <c r="E24" s="89" t="s">
        <v>179</v>
      </c>
      <c r="F24" s="89">
        <f t="shared" si="14"/>
        <v>8</v>
      </c>
      <c r="G24" s="89" t="s">
        <v>182</v>
      </c>
      <c r="H24" s="85">
        <f t="shared" si="15"/>
        <v>6</v>
      </c>
      <c r="I24" s="85" t="s">
        <v>179</v>
      </c>
      <c r="J24" s="85">
        <f t="shared" si="16"/>
        <v>8</v>
      </c>
      <c r="K24" s="85" t="s">
        <v>182</v>
      </c>
      <c r="L24" s="85">
        <f t="shared" si="17"/>
        <v>6</v>
      </c>
      <c r="M24" s="85"/>
      <c r="N24" s="85" t="b">
        <f t="shared" si="18"/>
        <v>0</v>
      </c>
      <c r="O24" s="85"/>
      <c r="P24" s="85"/>
      <c r="Q24" s="85"/>
      <c r="R24" s="85"/>
      <c r="S24" s="85"/>
      <c r="T24" s="85" t="s">
        <v>179</v>
      </c>
      <c r="U24" s="85">
        <f t="shared" si="19"/>
        <v>8</v>
      </c>
      <c r="V24" s="85">
        <v>32</v>
      </c>
      <c r="W24" s="85">
        <f t="shared" si="20"/>
        <v>220</v>
      </c>
      <c r="X24" s="87">
        <f t="shared" si="21"/>
        <v>6.875</v>
      </c>
      <c r="Y24" s="88">
        <v>32</v>
      </c>
      <c r="Z24" s="88">
        <v>216</v>
      </c>
      <c r="AA24" s="87">
        <f t="shared" si="22"/>
        <v>6.8125</v>
      </c>
      <c r="AB24" s="13" t="str">
        <f t="shared" si="23"/>
        <v>-</v>
      </c>
    </row>
    <row r="25" spans="1:32" ht="18" customHeight="1" x14ac:dyDescent="0.2"/>
    <row r="26" spans="1:32" ht="20.25" x14ac:dyDescent="0.2">
      <c r="A26" s="128" t="s">
        <v>30</v>
      </c>
      <c r="B26" s="128"/>
      <c r="C26" s="37" t="s">
        <v>6</v>
      </c>
      <c r="D26" s="38"/>
      <c r="E26" s="37"/>
      <c r="F26" s="38"/>
      <c r="G26" s="37"/>
      <c r="H26" s="36"/>
      <c r="I26" s="39"/>
      <c r="J26" s="36"/>
      <c r="K26" s="39"/>
      <c r="L26" s="36"/>
      <c r="M26" s="40"/>
      <c r="N26" s="39"/>
      <c r="O26" s="39">
        <f t="shared" ref="O26" si="24">IF(C26="",6,0)</f>
        <v>0</v>
      </c>
      <c r="P26" s="39"/>
      <c r="Q26" s="39"/>
      <c r="R26" s="39"/>
      <c r="S26" s="39"/>
      <c r="T26" s="39"/>
      <c r="U26" s="39"/>
      <c r="V26" s="36"/>
      <c r="W26" s="36"/>
      <c r="X26" s="41"/>
    </row>
    <row r="27" spans="1:32" x14ac:dyDescent="0.2">
      <c r="A27" s="128" t="s">
        <v>75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</row>
    <row r="30" spans="1:32" x14ac:dyDescent="0.2">
      <c r="B30" s="10" t="s">
        <v>5</v>
      </c>
      <c r="C30" s="10"/>
      <c r="D30" s="127" t="s">
        <v>4</v>
      </c>
      <c r="E30" s="127"/>
      <c r="F30" s="10"/>
      <c r="G30" s="10"/>
      <c r="H30" s="127" t="s">
        <v>82</v>
      </c>
      <c r="I30" s="127"/>
      <c r="J30" s="127"/>
      <c r="K30" s="66"/>
      <c r="L30" s="90"/>
      <c r="M30" s="90"/>
      <c r="N30" s="90"/>
      <c r="O30" s="90"/>
      <c r="P30" s="90"/>
      <c r="Q30" s="90"/>
      <c r="R30" s="90"/>
      <c r="S30" s="90"/>
      <c r="T30" s="129" t="s">
        <v>56</v>
      </c>
      <c r="U30" s="129"/>
      <c r="V30" s="91"/>
      <c r="W30" s="91"/>
      <c r="X30" s="127" t="s">
        <v>83</v>
      </c>
      <c r="Y30" s="127"/>
      <c r="Z30" s="127"/>
      <c r="AA30" s="127"/>
      <c r="AB30" s="127"/>
    </row>
  </sheetData>
  <mergeCells count="32">
    <mergeCell ref="A1:AB1"/>
    <mergeCell ref="A2:AB2"/>
    <mergeCell ref="A3:AB3"/>
    <mergeCell ref="A4:A6"/>
    <mergeCell ref="B4:B6"/>
    <mergeCell ref="C4:D4"/>
    <mergeCell ref="E4:F4"/>
    <mergeCell ref="G4:H4"/>
    <mergeCell ref="I4:J4"/>
    <mergeCell ref="K4:L4"/>
    <mergeCell ref="M4:N4"/>
    <mergeCell ref="V4:V6"/>
    <mergeCell ref="W4:W6"/>
    <mergeCell ref="T4:U4"/>
    <mergeCell ref="C5:D5"/>
    <mergeCell ref="E5:F5"/>
    <mergeCell ref="H30:J30"/>
    <mergeCell ref="A26:B26"/>
    <mergeCell ref="D30:E30"/>
    <mergeCell ref="A27:X27"/>
    <mergeCell ref="T30:U30"/>
    <mergeCell ref="X30:AB30"/>
    <mergeCell ref="G5:H5"/>
    <mergeCell ref="I5:J5"/>
    <mergeCell ref="K5:L5"/>
    <mergeCell ref="M5:N5"/>
    <mergeCell ref="Y5:Y6"/>
    <mergeCell ref="AB4:AB6"/>
    <mergeCell ref="Z5:Z6"/>
    <mergeCell ref="Y4:Z4"/>
    <mergeCell ref="T5:U5"/>
    <mergeCell ref="X4:X6"/>
  </mergeCells>
  <printOptions horizontalCentered="1"/>
  <pageMargins left="0.55118110236220474" right="0.39370078740157483" top="0.47244094488188981" bottom="0.39370078740157483" header="0.39370078740157483" footer="0.31496062992125984"/>
  <pageSetup paperSize="5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28"/>
  <sheetViews>
    <sheetView view="pageBreakPreview" zoomScale="86" zoomScaleSheetLayoutView="86" workbookViewId="0">
      <selection activeCell="I9" sqref="I9"/>
    </sheetView>
  </sheetViews>
  <sheetFormatPr defaultRowHeight="12.75" x14ac:dyDescent="0.2"/>
  <cols>
    <col min="1" max="1" width="5.140625" style="1" customWidth="1"/>
    <col min="2" max="2" width="17.140625" style="1" customWidth="1"/>
    <col min="3" max="3" width="9.28515625" style="1" customWidth="1"/>
    <col min="4" max="4" width="9" style="1" customWidth="1"/>
    <col min="5" max="5" width="9.85546875" style="1" customWidth="1"/>
    <col min="6" max="6" width="9.28515625" style="1" customWidth="1"/>
    <col min="7" max="7" width="9.85546875" style="1" customWidth="1"/>
    <col min="8" max="8" width="9.42578125" style="1" customWidth="1"/>
    <col min="9" max="9" width="9" style="1" customWidth="1"/>
    <col min="10" max="10" width="9.42578125" style="1" customWidth="1"/>
    <col min="11" max="11" width="9.85546875" style="1" customWidth="1"/>
    <col min="12" max="12" width="9.42578125" style="1" customWidth="1"/>
    <col min="13" max="13" width="10.5703125" style="1" customWidth="1"/>
    <col min="14" max="14" width="9.42578125" style="1" customWidth="1"/>
    <col min="15" max="15" width="9.7109375" style="1" customWidth="1"/>
    <col min="16" max="16" width="9.140625" style="1" customWidth="1"/>
    <col min="17" max="17" width="9.7109375" style="1" customWidth="1"/>
    <col min="18" max="18" width="9.140625" style="1" customWidth="1"/>
    <col min="19" max="19" width="8.85546875" style="1" customWidth="1"/>
    <col min="20" max="20" width="9.7109375" style="1" customWidth="1"/>
    <col min="21" max="21" width="10" style="1" customWidth="1"/>
    <col min="22" max="250" width="9.140625" style="1"/>
    <col min="251" max="251" width="12.5703125" style="1" customWidth="1"/>
    <col min="252" max="263" width="9.140625" style="1"/>
    <col min="264" max="264" width="0.140625" style="1" customWidth="1"/>
    <col min="265" max="269" width="0" style="1" hidden="1" customWidth="1"/>
    <col min="270" max="272" width="9.140625" style="1"/>
    <col min="273" max="273" width="10.28515625" style="1" customWidth="1"/>
    <col min="274" max="506" width="9.140625" style="1"/>
    <col min="507" max="507" width="12.5703125" style="1" customWidth="1"/>
    <col min="508" max="519" width="9.140625" style="1"/>
    <col min="520" max="520" width="0.140625" style="1" customWidth="1"/>
    <col min="521" max="525" width="0" style="1" hidden="1" customWidth="1"/>
    <col min="526" max="528" width="9.140625" style="1"/>
    <col min="529" max="529" width="10.28515625" style="1" customWidth="1"/>
    <col min="530" max="762" width="9.140625" style="1"/>
    <col min="763" max="763" width="12.5703125" style="1" customWidth="1"/>
    <col min="764" max="775" width="9.140625" style="1"/>
    <col min="776" max="776" width="0.140625" style="1" customWidth="1"/>
    <col min="777" max="781" width="0" style="1" hidden="1" customWidth="1"/>
    <col min="782" max="784" width="9.140625" style="1"/>
    <col min="785" max="785" width="10.28515625" style="1" customWidth="1"/>
    <col min="786" max="1018" width="9.140625" style="1"/>
    <col min="1019" max="1019" width="12.5703125" style="1" customWidth="1"/>
    <col min="1020" max="1031" width="9.140625" style="1"/>
    <col min="1032" max="1032" width="0.140625" style="1" customWidth="1"/>
    <col min="1033" max="1037" width="0" style="1" hidden="1" customWidth="1"/>
    <col min="1038" max="1040" width="9.140625" style="1"/>
    <col min="1041" max="1041" width="10.28515625" style="1" customWidth="1"/>
    <col min="1042" max="1274" width="9.140625" style="1"/>
    <col min="1275" max="1275" width="12.5703125" style="1" customWidth="1"/>
    <col min="1276" max="1287" width="9.140625" style="1"/>
    <col min="1288" max="1288" width="0.140625" style="1" customWidth="1"/>
    <col min="1289" max="1293" width="0" style="1" hidden="1" customWidth="1"/>
    <col min="1294" max="1296" width="9.140625" style="1"/>
    <col min="1297" max="1297" width="10.28515625" style="1" customWidth="1"/>
    <col min="1298" max="1530" width="9.140625" style="1"/>
    <col min="1531" max="1531" width="12.5703125" style="1" customWidth="1"/>
    <col min="1532" max="1543" width="9.140625" style="1"/>
    <col min="1544" max="1544" width="0.140625" style="1" customWidth="1"/>
    <col min="1545" max="1549" width="0" style="1" hidden="1" customWidth="1"/>
    <col min="1550" max="1552" width="9.140625" style="1"/>
    <col min="1553" max="1553" width="10.28515625" style="1" customWidth="1"/>
    <col min="1554" max="1786" width="9.140625" style="1"/>
    <col min="1787" max="1787" width="12.5703125" style="1" customWidth="1"/>
    <col min="1788" max="1799" width="9.140625" style="1"/>
    <col min="1800" max="1800" width="0.140625" style="1" customWidth="1"/>
    <col min="1801" max="1805" width="0" style="1" hidden="1" customWidth="1"/>
    <col min="1806" max="1808" width="9.140625" style="1"/>
    <col min="1809" max="1809" width="10.28515625" style="1" customWidth="1"/>
    <col min="1810" max="2042" width="9.140625" style="1"/>
    <col min="2043" max="2043" width="12.5703125" style="1" customWidth="1"/>
    <col min="2044" max="2055" width="9.140625" style="1"/>
    <col min="2056" max="2056" width="0.140625" style="1" customWidth="1"/>
    <col min="2057" max="2061" width="0" style="1" hidden="1" customWidth="1"/>
    <col min="2062" max="2064" width="9.140625" style="1"/>
    <col min="2065" max="2065" width="10.28515625" style="1" customWidth="1"/>
    <col min="2066" max="2298" width="9.140625" style="1"/>
    <col min="2299" max="2299" width="12.5703125" style="1" customWidth="1"/>
    <col min="2300" max="2311" width="9.140625" style="1"/>
    <col min="2312" max="2312" width="0.140625" style="1" customWidth="1"/>
    <col min="2313" max="2317" width="0" style="1" hidden="1" customWidth="1"/>
    <col min="2318" max="2320" width="9.140625" style="1"/>
    <col min="2321" max="2321" width="10.28515625" style="1" customWidth="1"/>
    <col min="2322" max="2554" width="9.140625" style="1"/>
    <col min="2555" max="2555" width="12.5703125" style="1" customWidth="1"/>
    <col min="2556" max="2567" width="9.140625" style="1"/>
    <col min="2568" max="2568" width="0.140625" style="1" customWidth="1"/>
    <col min="2569" max="2573" width="0" style="1" hidden="1" customWidth="1"/>
    <col min="2574" max="2576" width="9.140625" style="1"/>
    <col min="2577" max="2577" width="10.28515625" style="1" customWidth="1"/>
    <col min="2578" max="2810" width="9.140625" style="1"/>
    <col min="2811" max="2811" width="12.5703125" style="1" customWidth="1"/>
    <col min="2812" max="2823" width="9.140625" style="1"/>
    <col min="2824" max="2824" width="0.140625" style="1" customWidth="1"/>
    <col min="2825" max="2829" width="0" style="1" hidden="1" customWidth="1"/>
    <col min="2830" max="2832" width="9.140625" style="1"/>
    <col min="2833" max="2833" width="10.28515625" style="1" customWidth="1"/>
    <col min="2834" max="3066" width="9.140625" style="1"/>
    <col min="3067" max="3067" width="12.5703125" style="1" customWidth="1"/>
    <col min="3068" max="3079" width="9.140625" style="1"/>
    <col min="3080" max="3080" width="0.140625" style="1" customWidth="1"/>
    <col min="3081" max="3085" width="0" style="1" hidden="1" customWidth="1"/>
    <col min="3086" max="3088" width="9.140625" style="1"/>
    <col min="3089" max="3089" width="10.28515625" style="1" customWidth="1"/>
    <col min="3090" max="3322" width="9.140625" style="1"/>
    <col min="3323" max="3323" width="12.5703125" style="1" customWidth="1"/>
    <col min="3324" max="3335" width="9.140625" style="1"/>
    <col min="3336" max="3336" width="0.140625" style="1" customWidth="1"/>
    <col min="3337" max="3341" width="0" style="1" hidden="1" customWidth="1"/>
    <col min="3342" max="3344" width="9.140625" style="1"/>
    <col min="3345" max="3345" width="10.28515625" style="1" customWidth="1"/>
    <col min="3346" max="3578" width="9.140625" style="1"/>
    <col min="3579" max="3579" width="12.5703125" style="1" customWidth="1"/>
    <col min="3580" max="3591" width="9.140625" style="1"/>
    <col min="3592" max="3592" width="0.140625" style="1" customWidth="1"/>
    <col min="3593" max="3597" width="0" style="1" hidden="1" customWidth="1"/>
    <col min="3598" max="3600" width="9.140625" style="1"/>
    <col min="3601" max="3601" width="10.28515625" style="1" customWidth="1"/>
    <col min="3602" max="3834" width="9.140625" style="1"/>
    <col min="3835" max="3835" width="12.5703125" style="1" customWidth="1"/>
    <col min="3836" max="3847" width="9.140625" style="1"/>
    <col min="3848" max="3848" width="0.140625" style="1" customWidth="1"/>
    <col min="3849" max="3853" width="0" style="1" hidden="1" customWidth="1"/>
    <col min="3854" max="3856" width="9.140625" style="1"/>
    <col min="3857" max="3857" width="10.28515625" style="1" customWidth="1"/>
    <col min="3858" max="4090" width="9.140625" style="1"/>
    <col min="4091" max="4091" width="12.5703125" style="1" customWidth="1"/>
    <col min="4092" max="4103" width="9.140625" style="1"/>
    <col min="4104" max="4104" width="0.140625" style="1" customWidth="1"/>
    <col min="4105" max="4109" width="0" style="1" hidden="1" customWidth="1"/>
    <col min="4110" max="4112" width="9.140625" style="1"/>
    <col min="4113" max="4113" width="10.28515625" style="1" customWidth="1"/>
    <col min="4114" max="4346" width="9.140625" style="1"/>
    <col min="4347" max="4347" width="12.5703125" style="1" customWidth="1"/>
    <col min="4348" max="4359" width="9.140625" style="1"/>
    <col min="4360" max="4360" width="0.140625" style="1" customWidth="1"/>
    <col min="4361" max="4365" width="0" style="1" hidden="1" customWidth="1"/>
    <col min="4366" max="4368" width="9.140625" style="1"/>
    <col min="4369" max="4369" width="10.28515625" style="1" customWidth="1"/>
    <col min="4370" max="4602" width="9.140625" style="1"/>
    <col min="4603" max="4603" width="12.5703125" style="1" customWidth="1"/>
    <col min="4604" max="4615" width="9.140625" style="1"/>
    <col min="4616" max="4616" width="0.140625" style="1" customWidth="1"/>
    <col min="4617" max="4621" width="0" style="1" hidden="1" customWidth="1"/>
    <col min="4622" max="4624" width="9.140625" style="1"/>
    <col min="4625" max="4625" width="10.28515625" style="1" customWidth="1"/>
    <col min="4626" max="4858" width="9.140625" style="1"/>
    <col min="4859" max="4859" width="12.5703125" style="1" customWidth="1"/>
    <col min="4860" max="4871" width="9.140625" style="1"/>
    <col min="4872" max="4872" width="0.140625" style="1" customWidth="1"/>
    <col min="4873" max="4877" width="0" style="1" hidden="1" customWidth="1"/>
    <col min="4878" max="4880" width="9.140625" style="1"/>
    <col min="4881" max="4881" width="10.28515625" style="1" customWidth="1"/>
    <col min="4882" max="5114" width="9.140625" style="1"/>
    <col min="5115" max="5115" width="12.5703125" style="1" customWidth="1"/>
    <col min="5116" max="5127" width="9.140625" style="1"/>
    <col min="5128" max="5128" width="0.140625" style="1" customWidth="1"/>
    <col min="5129" max="5133" width="0" style="1" hidden="1" customWidth="1"/>
    <col min="5134" max="5136" width="9.140625" style="1"/>
    <col min="5137" max="5137" width="10.28515625" style="1" customWidth="1"/>
    <col min="5138" max="5370" width="9.140625" style="1"/>
    <col min="5371" max="5371" width="12.5703125" style="1" customWidth="1"/>
    <col min="5372" max="5383" width="9.140625" style="1"/>
    <col min="5384" max="5384" width="0.140625" style="1" customWidth="1"/>
    <col min="5385" max="5389" width="0" style="1" hidden="1" customWidth="1"/>
    <col min="5390" max="5392" width="9.140625" style="1"/>
    <col min="5393" max="5393" width="10.28515625" style="1" customWidth="1"/>
    <col min="5394" max="5626" width="9.140625" style="1"/>
    <col min="5627" max="5627" width="12.5703125" style="1" customWidth="1"/>
    <col min="5628" max="5639" width="9.140625" style="1"/>
    <col min="5640" max="5640" width="0.140625" style="1" customWidth="1"/>
    <col min="5641" max="5645" width="0" style="1" hidden="1" customWidth="1"/>
    <col min="5646" max="5648" width="9.140625" style="1"/>
    <col min="5649" max="5649" width="10.28515625" style="1" customWidth="1"/>
    <col min="5650" max="5882" width="9.140625" style="1"/>
    <col min="5883" max="5883" width="12.5703125" style="1" customWidth="1"/>
    <col min="5884" max="5895" width="9.140625" style="1"/>
    <col min="5896" max="5896" width="0.140625" style="1" customWidth="1"/>
    <col min="5897" max="5901" width="0" style="1" hidden="1" customWidth="1"/>
    <col min="5902" max="5904" width="9.140625" style="1"/>
    <col min="5905" max="5905" width="10.28515625" style="1" customWidth="1"/>
    <col min="5906" max="6138" width="9.140625" style="1"/>
    <col min="6139" max="6139" width="12.5703125" style="1" customWidth="1"/>
    <col min="6140" max="6151" width="9.140625" style="1"/>
    <col min="6152" max="6152" width="0.140625" style="1" customWidth="1"/>
    <col min="6153" max="6157" width="0" style="1" hidden="1" customWidth="1"/>
    <col min="6158" max="6160" width="9.140625" style="1"/>
    <col min="6161" max="6161" width="10.28515625" style="1" customWidth="1"/>
    <col min="6162" max="6394" width="9.140625" style="1"/>
    <col min="6395" max="6395" width="12.5703125" style="1" customWidth="1"/>
    <col min="6396" max="6407" width="9.140625" style="1"/>
    <col min="6408" max="6408" width="0.140625" style="1" customWidth="1"/>
    <col min="6409" max="6413" width="0" style="1" hidden="1" customWidth="1"/>
    <col min="6414" max="6416" width="9.140625" style="1"/>
    <col min="6417" max="6417" width="10.28515625" style="1" customWidth="1"/>
    <col min="6418" max="6650" width="9.140625" style="1"/>
    <col min="6651" max="6651" width="12.5703125" style="1" customWidth="1"/>
    <col min="6652" max="6663" width="9.140625" style="1"/>
    <col min="6664" max="6664" width="0.140625" style="1" customWidth="1"/>
    <col min="6665" max="6669" width="0" style="1" hidden="1" customWidth="1"/>
    <col min="6670" max="6672" width="9.140625" style="1"/>
    <col min="6673" max="6673" width="10.28515625" style="1" customWidth="1"/>
    <col min="6674" max="6906" width="9.140625" style="1"/>
    <col min="6907" max="6907" width="12.5703125" style="1" customWidth="1"/>
    <col min="6908" max="6919" width="9.140625" style="1"/>
    <col min="6920" max="6920" width="0.140625" style="1" customWidth="1"/>
    <col min="6921" max="6925" width="0" style="1" hidden="1" customWidth="1"/>
    <col min="6926" max="6928" width="9.140625" style="1"/>
    <col min="6929" max="6929" width="10.28515625" style="1" customWidth="1"/>
    <col min="6930" max="7162" width="9.140625" style="1"/>
    <col min="7163" max="7163" width="12.5703125" style="1" customWidth="1"/>
    <col min="7164" max="7175" width="9.140625" style="1"/>
    <col min="7176" max="7176" width="0.140625" style="1" customWidth="1"/>
    <col min="7177" max="7181" width="0" style="1" hidden="1" customWidth="1"/>
    <col min="7182" max="7184" width="9.140625" style="1"/>
    <col min="7185" max="7185" width="10.28515625" style="1" customWidth="1"/>
    <col min="7186" max="7418" width="9.140625" style="1"/>
    <col min="7419" max="7419" width="12.5703125" style="1" customWidth="1"/>
    <col min="7420" max="7431" width="9.140625" style="1"/>
    <col min="7432" max="7432" width="0.140625" style="1" customWidth="1"/>
    <col min="7433" max="7437" width="0" style="1" hidden="1" customWidth="1"/>
    <col min="7438" max="7440" width="9.140625" style="1"/>
    <col min="7441" max="7441" width="10.28515625" style="1" customWidth="1"/>
    <col min="7442" max="7674" width="9.140625" style="1"/>
    <col min="7675" max="7675" width="12.5703125" style="1" customWidth="1"/>
    <col min="7676" max="7687" width="9.140625" style="1"/>
    <col min="7688" max="7688" width="0.140625" style="1" customWidth="1"/>
    <col min="7689" max="7693" width="0" style="1" hidden="1" customWidth="1"/>
    <col min="7694" max="7696" width="9.140625" style="1"/>
    <col min="7697" max="7697" width="10.28515625" style="1" customWidth="1"/>
    <col min="7698" max="7930" width="9.140625" style="1"/>
    <col min="7931" max="7931" width="12.5703125" style="1" customWidth="1"/>
    <col min="7932" max="7943" width="9.140625" style="1"/>
    <col min="7944" max="7944" width="0.140625" style="1" customWidth="1"/>
    <col min="7945" max="7949" width="0" style="1" hidden="1" customWidth="1"/>
    <col min="7950" max="7952" width="9.140625" style="1"/>
    <col min="7953" max="7953" width="10.28515625" style="1" customWidth="1"/>
    <col min="7954" max="8186" width="9.140625" style="1"/>
    <col min="8187" max="8187" width="12.5703125" style="1" customWidth="1"/>
    <col min="8188" max="8199" width="9.140625" style="1"/>
    <col min="8200" max="8200" width="0.140625" style="1" customWidth="1"/>
    <col min="8201" max="8205" width="0" style="1" hidden="1" customWidth="1"/>
    <col min="8206" max="8208" width="9.140625" style="1"/>
    <col min="8209" max="8209" width="10.28515625" style="1" customWidth="1"/>
    <col min="8210" max="8442" width="9.140625" style="1"/>
    <col min="8443" max="8443" width="12.5703125" style="1" customWidth="1"/>
    <col min="8444" max="8455" width="9.140625" style="1"/>
    <col min="8456" max="8456" width="0.140625" style="1" customWidth="1"/>
    <col min="8457" max="8461" width="0" style="1" hidden="1" customWidth="1"/>
    <col min="8462" max="8464" width="9.140625" style="1"/>
    <col min="8465" max="8465" width="10.28515625" style="1" customWidth="1"/>
    <col min="8466" max="8698" width="9.140625" style="1"/>
    <col min="8699" max="8699" width="12.5703125" style="1" customWidth="1"/>
    <col min="8700" max="8711" width="9.140625" style="1"/>
    <col min="8712" max="8712" width="0.140625" style="1" customWidth="1"/>
    <col min="8713" max="8717" width="0" style="1" hidden="1" customWidth="1"/>
    <col min="8718" max="8720" width="9.140625" style="1"/>
    <col min="8721" max="8721" width="10.28515625" style="1" customWidth="1"/>
    <col min="8722" max="8954" width="9.140625" style="1"/>
    <col min="8955" max="8955" width="12.5703125" style="1" customWidth="1"/>
    <col min="8956" max="8967" width="9.140625" style="1"/>
    <col min="8968" max="8968" width="0.140625" style="1" customWidth="1"/>
    <col min="8969" max="8973" width="0" style="1" hidden="1" customWidth="1"/>
    <col min="8974" max="8976" width="9.140625" style="1"/>
    <col min="8977" max="8977" width="10.28515625" style="1" customWidth="1"/>
    <col min="8978" max="9210" width="9.140625" style="1"/>
    <col min="9211" max="9211" width="12.5703125" style="1" customWidth="1"/>
    <col min="9212" max="9223" width="9.140625" style="1"/>
    <col min="9224" max="9224" width="0.140625" style="1" customWidth="1"/>
    <col min="9225" max="9229" width="0" style="1" hidden="1" customWidth="1"/>
    <col min="9230" max="9232" width="9.140625" style="1"/>
    <col min="9233" max="9233" width="10.28515625" style="1" customWidth="1"/>
    <col min="9234" max="9466" width="9.140625" style="1"/>
    <col min="9467" max="9467" width="12.5703125" style="1" customWidth="1"/>
    <col min="9468" max="9479" width="9.140625" style="1"/>
    <col min="9480" max="9480" width="0.140625" style="1" customWidth="1"/>
    <col min="9481" max="9485" width="0" style="1" hidden="1" customWidth="1"/>
    <col min="9486" max="9488" width="9.140625" style="1"/>
    <col min="9489" max="9489" width="10.28515625" style="1" customWidth="1"/>
    <col min="9490" max="9722" width="9.140625" style="1"/>
    <col min="9723" max="9723" width="12.5703125" style="1" customWidth="1"/>
    <col min="9724" max="9735" width="9.140625" style="1"/>
    <col min="9736" max="9736" width="0.140625" style="1" customWidth="1"/>
    <col min="9737" max="9741" width="0" style="1" hidden="1" customWidth="1"/>
    <col min="9742" max="9744" width="9.140625" style="1"/>
    <col min="9745" max="9745" width="10.28515625" style="1" customWidth="1"/>
    <col min="9746" max="9978" width="9.140625" style="1"/>
    <col min="9979" max="9979" width="12.5703125" style="1" customWidth="1"/>
    <col min="9980" max="9991" width="9.140625" style="1"/>
    <col min="9992" max="9992" width="0.140625" style="1" customWidth="1"/>
    <col min="9993" max="9997" width="0" style="1" hidden="1" customWidth="1"/>
    <col min="9998" max="10000" width="9.140625" style="1"/>
    <col min="10001" max="10001" width="10.28515625" style="1" customWidth="1"/>
    <col min="10002" max="10234" width="9.140625" style="1"/>
    <col min="10235" max="10235" width="12.5703125" style="1" customWidth="1"/>
    <col min="10236" max="10247" width="9.140625" style="1"/>
    <col min="10248" max="10248" width="0.140625" style="1" customWidth="1"/>
    <col min="10249" max="10253" width="0" style="1" hidden="1" customWidth="1"/>
    <col min="10254" max="10256" width="9.140625" style="1"/>
    <col min="10257" max="10257" width="10.28515625" style="1" customWidth="1"/>
    <col min="10258" max="10490" width="9.140625" style="1"/>
    <col min="10491" max="10491" width="12.5703125" style="1" customWidth="1"/>
    <col min="10492" max="10503" width="9.140625" style="1"/>
    <col min="10504" max="10504" width="0.140625" style="1" customWidth="1"/>
    <col min="10505" max="10509" width="0" style="1" hidden="1" customWidth="1"/>
    <col min="10510" max="10512" width="9.140625" style="1"/>
    <col min="10513" max="10513" width="10.28515625" style="1" customWidth="1"/>
    <col min="10514" max="10746" width="9.140625" style="1"/>
    <col min="10747" max="10747" width="12.5703125" style="1" customWidth="1"/>
    <col min="10748" max="10759" width="9.140625" style="1"/>
    <col min="10760" max="10760" width="0.140625" style="1" customWidth="1"/>
    <col min="10761" max="10765" width="0" style="1" hidden="1" customWidth="1"/>
    <col min="10766" max="10768" width="9.140625" style="1"/>
    <col min="10769" max="10769" width="10.28515625" style="1" customWidth="1"/>
    <col min="10770" max="11002" width="9.140625" style="1"/>
    <col min="11003" max="11003" width="12.5703125" style="1" customWidth="1"/>
    <col min="11004" max="11015" width="9.140625" style="1"/>
    <col min="11016" max="11016" width="0.140625" style="1" customWidth="1"/>
    <col min="11017" max="11021" width="0" style="1" hidden="1" customWidth="1"/>
    <col min="11022" max="11024" width="9.140625" style="1"/>
    <col min="11025" max="11025" width="10.28515625" style="1" customWidth="1"/>
    <col min="11026" max="11258" width="9.140625" style="1"/>
    <col min="11259" max="11259" width="12.5703125" style="1" customWidth="1"/>
    <col min="11260" max="11271" width="9.140625" style="1"/>
    <col min="11272" max="11272" width="0.140625" style="1" customWidth="1"/>
    <col min="11273" max="11277" width="0" style="1" hidden="1" customWidth="1"/>
    <col min="11278" max="11280" width="9.140625" style="1"/>
    <col min="11281" max="11281" width="10.28515625" style="1" customWidth="1"/>
    <col min="11282" max="11514" width="9.140625" style="1"/>
    <col min="11515" max="11515" width="12.5703125" style="1" customWidth="1"/>
    <col min="11516" max="11527" width="9.140625" style="1"/>
    <col min="11528" max="11528" width="0.140625" style="1" customWidth="1"/>
    <col min="11529" max="11533" width="0" style="1" hidden="1" customWidth="1"/>
    <col min="11534" max="11536" width="9.140625" style="1"/>
    <col min="11537" max="11537" width="10.28515625" style="1" customWidth="1"/>
    <col min="11538" max="11770" width="9.140625" style="1"/>
    <col min="11771" max="11771" width="12.5703125" style="1" customWidth="1"/>
    <col min="11772" max="11783" width="9.140625" style="1"/>
    <col min="11784" max="11784" width="0.140625" style="1" customWidth="1"/>
    <col min="11785" max="11789" width="0" style="1" hidden="1" customWidth="1"/>
    <col min="11790" max="11792" width="9.140625" style="1"/>
    <col min="11793" max="11793" width="10.28515625" style="1" customWidth="1"/>
    <col min="11794" max="12026" width="9.140625" style="1"/>
    <col min="12027" max="12027" width="12.5703125" style="1" customWidth="1"/>
    <col min="12028" max="12039" width="9.140625" style="1"/>
    <col min="12040" max="12040" width="0.140625" style="1" customWidth="1"/>
    <col min="12041" max="12045" width="0" style="1" hidden="1" customWidth="1"/>
    <col min="12046" max="12048" width="9.140625" style="1"/>
    <col min="12049" max="12049" width="10.28515625" style="1" customWidth="1"/>
    <col min="12050" max="12282" width="9.140625" style="1"/>
    <col min="12283" max="12283" width="12.5703125" style="1" customWidth="1"/>
    <col min="12284" max="12295" width="9.140625" style="1"/>
    <col min="12296" max="12296" width="0.140625" style="1" customWidth="1"/>
    <col min="12297" max="12301" width="0" style="1" hidden="1" customWidth="1"/>
    <col min="12302" max="12304" width="9.140625" style="1"/>
    <col min="12305" max="12305" width="10.28515625" style="1" customWidth="1"/>
    <col min="12306" max="12538" width="9.140625" style="1"/>
    <col min="12539" max="12539" width="12.5703125" style="1" customWidth="1"/>
    <col min="12540" max="12551" width="9.140625" style="1"/>
    <col min="12552" max="12552" width="0.140625" style="1" customWidth="1"/>
    <col min="12553" max="12557" width="0" style="1" hidden="1" customWidth="1"/>
    <col min="12558" max="12560" width="9.140625" style="1"/>
    <col min="12561" max="12561" width="10.28515625" style="1" customWidth="1"/>
    <col min="12562" max="12794" width="9.140625" style="1"/>
    <col min="12795" max="12795" width="12.5703125" style="1" customWidth="1"/>
    <col min="12796" max="12807" width="9.140625" style="1"/>
    <col min="12808" max="12808" width="0.140625" style="1" customWidth="1"/>
    <col min="12809" max="12813" width="0" style="1" hidden="1" customWidth="1"/>
    <col min="12814" max="12816" width="9.140625" style="1"/>
    <col min="12817" max="12817" width="10.28515625" style="1" customWidth="1"/>
    <col min="12818" max="13050" width="9.140625" style="1"/>
    <col min="13051" max="13051" width="12.5703125" style="1" customWidth="1"/>
    <col min="13052" max="13063" width="9.140625" style="1"/>
    <col min="13064" max="13064" width="0.140625" style="1" customWidth="1"/>
    <col min="13065" max="13069" width="0" style="1" hidden="1" customWidth="1"/>
    <col min="13070" max="13072" width="9.140625" style="1"/>
    <col min="13073" max="13073" width="10.28515625" style="1" customWidth="1"/>
    <col min="13074" max="13306" width="9.140625" style="1"/>
    <col min="13307" max="13307" width="12.5703125" style="1" customWidth="1"/>
    <col min="13308" max="13319" width="9.140625" style="1"/>
    <col min="13320" max="13320" width="0.140625" style="1" customWidth="1"/>
    <col min="13321" max="13325" width="0" style="1" hidden="1" customWidth="1"/>
    <col min="13326" max="13328" width="9.140625" style="1"/>
    <col min="13329" max="13329" width="10.28515625" style="1" customWidth="1"/>
    <col min="13330" max="13562" width="9.140625" style="1"/>
    <col min="13563" max="13563" width="12.5703125" style="1" customWidth="1"/>
    <col min="13564" max="13575" width="9.140625" style="1"/>
    <col min="13576" max="13576" width="0.140625" style="1" customWidth="1"/>
    <col min="13577" max="13581" width="0" style="1" hidden="1" customWidth="1"/>
    <col min="13582" max="13584" width="9.140625" style="1"/>
    <col min="13585" max="13585" width="10.28515625" style="1" customWidth="1"/>
    <col min="13586" max="13818" width="9.140625" style="1"/>
    <col min="13819" max="13819" width="12.5703125" style="1" customWidth="1"/>
    <col min="13820" max="13831" width="9.140625" style="1"/>
    <col min="13832" max="13832" width="0.140625" style="1" customWidth="1"/>
    <col min="13833" max="13837" width="0" style="1" hidden="1" customWidth="1"/>
    <col min="13838" max="13840" width="9.140625" style="1"/>
    <col min="13841" max="13841" width="10.28515625" style="1" customWidth="1"/>
    <col min="13842" max="14074" width="9.140625" style="1"/>
    <col min="14075" max="14075" width="12.5703125" style="1" customWidth="1"/>
    <col min="14076" max="14087" width="9.140625" style="1"/>
    <col min="14088" max="14088" width="0.140625" style="1" customWidth="1"/>
    <col min="14089" max="14093" width="0" style="1" hidden="1" customWidth="1"/>
    <col min="14094" max="14096" width="9.140625" style="1"/>
    <col min="14097" max="14097" width="10.28515625" style="1" customWidth="1"/>
    <col min="14098" max="14330" width="9.140625" style="1"/>
    <col min="14331" max="14331" width="12.5703125" style="1" customWidth="1"/>
    <col min="14332" max="14343" width="9.140625" style="1"/>
    <col min="14344" max="14344" width="0.140625" style="1" customWidth="1"/>
    <col min="14345" max="14349" width="0" style="1" hidden="1" customWidth="1"/>
    <col min="14350" max="14352" width="9.140625" style="1"/>
    <col min="14353" max="14353" width="10.28515625" style="1" customWidth="1"/>
    <col min="14354" max="14586" width="9.140625" style="1"/>
    <col min="14587" max="14587" width="12.5703125" style="1" customWidth="1"/>
    <col min="14588" max="14599" width="9.140625" style="1"/>
    <col min="14600" max="14600" width="0.140625" style="1" customWidth="1"/>
    <col min="14601" max="14605" width="0" style="1" hidden="1" customWidth="1"/>
    <col min="14606" max="14608" width="9.140625" style="1"/>
    <col min="14609" max="14609" width="10.28515625" style="1" customWidth="1"/>
    <col min="14610" max="14842" width="9.140625" style="1"/>
    <col min="14843" max="14843" width="12.5703125" style="1" customWidth="1"/>
    <col min="14844" max="14855" width="9.140625" style="1"/>
    <col min="14856" max="14856" width="0.140625" style="1" customWidth="1"/>
    <col min="14857" max="14861" width="0" style="1" hidden="1" customWidth="1"/>
    <col min="14862" max="14864" width="9.140625" style="1"/>
    <col min="14865" max="14865" width="10.28515625" style="1" customWidth="1"/>
    <col min="14866" max="15098" width="9.140625" style="1"/>
    <col min="15099" max="15099" width="12.5703125" style="1" customWidth="1"/>
    <col min="15100" max="15111" width="9.140625" style="1"/>
    <col min="15112" max="15112" width="0.140625" style="1" customWidth="1"/>
    <col min="15113" max="15117" width="0" style="1" hidden="1" customWidth="1"/>
    <col min="15118" max="15120" width="9.140625" style="1"/>
    <col min="15121" max="15121" width="10.28515625" style="1" customWidth="1"/>
    <col min="15122" max="15354" width="9.140625" style="1"/>
    <col min="15355" max="15355" width="12.5703125" style="1" customWidth="1"/>
    <col min="15356" max="15367" width="9.140625" style="1"/>
    <col min="15368" max="15368" width="0.140625" style="1" customWidth="1"/>
    <col min="15369" max="15373" width="0" style="1" hidden="1" customWidth="1"/>
    <col min="15374" max="15376" width="9.140625" style="1"/>
    <col min="15377" max="15377" width="10.28515625" style="1" customWidth="1"/>
    <col min="15378" max="15610" width="9.140625" style="1"/>
    <col min="15611" max="15611" width="12.5703125" style="1" customWidth="1"/>
    <col min="15612" max="15623" width="9.140625" style="1"/>
    <col min="15624" max="15624" width="0.140625" style="1" customWidth="1"/>
    <col min="15625" max="15629" width="0" style="1" hidden="1" customWidth="1"/>
    <col min="15630" max="15632" width="9.140625" style="1"/>
    <col min="15633" max="15633" width="10.28515625" style="1" customWidth="1"/>
    <col min="15634" max="15866" width="9.140625" style="1"/>
    <col min="15867" max="15867" width="12.5703125" style="1" customWidth="1"/>
    <col min="15868" max="15879" width="9.140625" style="1"/>
    <col min="15880" max="15880" width="0.140625" style="1" customWidth="1"/>
    <col min="15881" max="15885" width="0" style="1" hidden="1" customWidth="1"/>
    <col min="15886" max="15888" width="9.140625" style="1"/>
    <col min="15889" max="15889" width="10.28515625" style="1" customWidth="1"/>
    <col min="15890" max="16122" width="9.140625" style="1"/>
    <col min="16123" max="16123" width="12.5703125" style="1" customWidth="1"/>
    <col min="16124" max="16135" width="9.140625" style="1"/>
    <col min="16136" max="16136" width="0.140625" style="1" customWidth="1"/>
    <col min="16137" max="16141" width="0" style="1" hidden="1" customWidth="1"/>
    <col min="16142" max="16144" width="9.140625" style="1"/>
    <col min="16145" max="16145" width="10.28515625" style="1" customWidth="1"/>
    <col min="16146" max="16384" width="9.140625" style="1"/>
  </cols>
  <sheetData>
    <row r="1" spans="1:21" ht="14.25" customHeight="1" x14ac:dyDescent="0.2">
      <c r="A1" s="126" t="s">
        <v>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14.25" customHeight="1" x14ac:dyDescent="0.2">
      <c r="A2" s="126" t="s">
        <v>189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15.75" customHeight="1" x14ac:dyDescent="0.2">
      <c r="A3" s="133" t="s">
        <v>57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1" ht="29.25" customHeight="1" x14ac:dyDescent="0.2">
      <c r="A4" s="126" t="s">
        <v>14</v>
      </c>
      <c r="B4" s="126" t="s">
        <v>1</v>
      </c>
      <c r="C4" s="126" t="s">
        <v>26</v>
      </c>
      <c r="D4" s="126"/>
      <c r="E4" s="126" t="s">
        <v>27</v>
      </c>
      <c r="F4" s="126"/>
      <c r="G4" s="126" t="s">
        <v>28</v>
      </c>
      <c r="H4" s="126"/>
      <c r="I4" s="124" t="s">
        <v>126</v>
      </c>
      <c r="J4" s="125"/>
      <c r="K4" s="126" t="s">
        <v>74</v>
      </c>
      <c r="L4" s="126"/>
      <c r="M4" s="126" t="s">
        <v>59</v>
      </c>
      <c r="N4" s="126"/>
      <c r="O4" s="134" t="s">
        <v>13</v>
      </c>
      <c r="P4" s="134" t="s">
        <v>2</v>
      </c>
      <c r="Q4" s="134" t="s">
        <v>60</v>
      </c>
      <c r="R4" s="126" t="s">
        <v>23</v>
      </c>
      <c r="S4" s="126"/>
      <c r="T4" s="53" t="s">
        <v>24</v>
      </c>
      <c r="U4" s="126" t="s">
        <v>18</v>
      </c>
    </row>
    <row r="5" spans="1:21" ht="45" customHeight="1" x14ac:dyDescent="0.2">
      <c r="A5" s="126"/>
      <c r="B5" s="126"/>
      <c r="C5" s="126" t="s">
        <v>58</v>
      </c>
      <c r="D5" s="126"/>
      <c r="E5" s="126" t="s">
        <v>42</v>
      </c>
      <c r="F5" s="126"/>
      <c r="G5" s="126" t="s">
        <v>29</v>
      </c>
      <c r="H5" s="126"/>
      <c r="I5" s="124" t="s">
        <v>35</v>
      </c>
      <c r="J5" s="125"/>
      <c r="K5" s="126" t="s">
        <v>68</v>
      </c>
      <c r="L5" s="126"/>
      <c r="M5" s="126" t="s">
        <v>73</v>
      </c>
      <c r="N5" s="126"/>
      <c r="O5" s="134"/>
      <c r="P5" s="134"/>
      <c r="Q5" s="134"/>
      <c r="R5" s="126" t="s">
        <v>13</v>
      </c>
      <c r="S5" s="126" t="s">
        <v>2</v>
      </c>
      <c r="T5" s="53" t="s">
        <v>25</v>
      </c>
      <c r="U5" s="126"/>
    </row>
    <row r="6" spans="1:21" ht="23.25" customHeight="1" x14ac:dyDescent="0.2">
      <c r="A6" s="126"/>
      <c r="B6" s="126"/>
      <c r="C6" s="53" t="s">
        <v>3</v>
      </c>
      <c r="D6" s="53">
        <v>6</v>
      </c>
      <c r="E6" s="53" t="s">
        <v>3</v>
      </c>
      <c r="F6" s="53">
        <v>6</v>
      </c>
      <c r="G6" s="53" t="s">
        <v>3</v>
      </c>
      <c r="H6" s="53">
        <v>6</v>
      </c>
      <c r="I6" s="75" t="s">
        <v>3</v>
      </c>
      <c r="J6" s="75">
        <v>2</v>
      </c>
      <c r="K6" s="53" t="s">
        <v>3</v>
      </c>
      <c r="L6" s="53">
        <v>6</v>
      </c>
      <c r="M6" s="53" t="s">
        <v>3</v>
      </c>
      <c r="N6" s="53">
        <v>6</v>
      </c>
      <c r="O6" s="134"/>
      <c r="P6" s="134"/>
      <c r="Q6" s="134"/>
      <c r="R6" s="126"/>
      <c r="S6" s="126"/>
      <c r="T6" s="53" t="s">
        <v>36</v>
      </c>
      <c r="U6" s="126"/>
    </row>
    <row r="7" spans="1:21" s="27" customFormat="1" ht="27" customHeight="1" x14ac:dyDescent="0.25">
      <c r="A7" s="6">
        <v>1</v>
      </c>
      <c r="B7" s="26" t="s">
        <v>108</v>
      </c>
      <c r="C7" s="14" t="s">
        <v>179</v>
      </c>
      <c r="D7" s="20">
        <f t="shared" ref="D7:D16" si="0">IF(C7="AA",10, IF(C7="AB",9, IF(C7="BB",8, IF(C7="BC",7,IF(C7="CC",6, IF(C7="CD",5, IF(C7="DD",4,IF(C7="F",0))))))))</f>
        <v>8</v>
      </c>
      <c r="E7" s="20" t="s">
        <v>179</v>
      </c>
      <c r="F7" s="20">
        <f t="shared" ref="F7:F16" si="1">IF(E7="AA",10, IF(E7="AB",9, IF(E7="BB",8, IF(E7="BC",7,IF(E7="CC",6, IF(E7="CD",5, IF(E7="DD",4,IF(E7="F",0))))))))</f>
        <v>8</v>
      </c>
      <c r="G7" s="20" t="s">
        <v>179</v>
      </c>
      <c r="H7" s="21">
        <f t="shared" ref="H7:H18" si="2">IF(G7="AA",10, IF(G7="AB",9, IF(G7="BB",8, IF(G7="BC",7,IF(G7="CC",6, IF(G7="CD",5, IF(G7="DD",4,IF(G7="F",0))))))))</f>
        <v>8</v>
      </c>
      <c r="I7" s="20" t="s">
        <v>181</v>
      </c>
      <c r="J7" s="21">
        <f>IF(I7="AA",10, IF(I7="AB",9, IF(I7="BB",8, IF(I7="BC",7,IF(I7="CC",6, IF(I7="CD",5, IF(I7="DD",4,IF(I7="F",0))))))))</f>
        <v>10</v>
      </c>
      <c r="K7" s="21" t="s">
        <v>183</v>
      </c>
      <c r="L7" s="21">
        <f t="shared" ref="L7:L16" si="3">IF(K7="AA",10, IF(K7="AB",9, IF(K7="BB",8, IF(K7="BC",7,IF(K7="CC",6, IF(K7="CD",5, IF(K7="DD",4,IF(K7="F",0))))))))</f>
        <v>7</v>
      </c>
      <c r="M7" s="21" t="s">
        <v>180</v>
      </c>
      <c r="N7" s="21">
        <f t="shared" ref="N7:N16" si="4">IF(M7="AA",10, IF(M7="AB",9, IF(M7="BB",8, IF(M7="BC",7,IF(M7="CC",6, IF(M7="CD",5, IF(M7="DD",4,IF(M7="F",0))))))))</f>
        <v>9</v>
      </c>
      <c r="O7" s="21">
        <v>32</v>
      </c>
      <c r="P7" s="21">
        <f>(D7*6+F7*6+H7*6+J7*2+L7*6+N7*6)</f>
        <v>260</v>
      </c>
      <c r="Q7" s="22">
        <f t="shared" ref="Q7:Q16" si="5">P7/O7</f>
        <v>8.125</v>
      </c>
      <c r="R7" s="52">
        <v>32</v>
      </c>
      <c r="S7" s="52">
        <v>270</v>
      </c>
      <c r="T7" s="12">
        <f>(P7+S7)/(O7+R7)</f>
        <v>8.28125</v>
      </c>
      <c r="U7" s="13" t="str">
        <f>IF(T7&lt;6,"***", IF(T7&gt;=6,"-"))</f>
        <v>-</v>
      </c>
    </row>
    <row r="8" spans="1:21" s="28" customFormat="1" ht="24" customHeight="1" x14ac:dyDescent="0.25">
      <c r="A8" s="5">
        <v>2</v>
      </c>
      <c r="B8" s="26" t="s">
        <v>109</v>
      </c>
      <c r="C8" s="11" t="s">
        <v>179</v>
      </c>
      <c r="D8" s="21">
        <f t="shared" si="0"/>
        <v>8</v>
      </c>
      <c r="E8" s="21" t="s">
        <v>179</v>
      </c>
      <c r="F8" s="21">
        <f t="shared" si="1"/>
        <v>8</v>
      </c>
      <c r="G8" s="21" t="s">
        <v>179</v>
      </c>
      <c r="H8" s="21">
        <f t="shared" si="2"/>
        <v>8</v>
      </c>
      <c r="I8" s="20" t="s">
        <v>181</v>
      </c>
      <c r="J8" s="21">
        <f t="shared" ref="J8:J18" si="6">IF(I8="AA",10, IF(I8="AB",9, IF(I8="BB",8, IF(I8="BC",7,IF(I8="CC",6, IF(I8="CD",5, IF(I8="DD",4,IF(I8="F",0))))))))</f>
        <v>10</v>
      </c>
      <c r="K8" s="21" t="s">
        <v>179</v>
      </c>
      <c r="L8" s="21">
        <f t="shared" si="3"/>
        <v>8</v>
      </c>
      <c r="M8" s="21" t="s">
        <v>183</v>
      </c>
      <c r="N8" s="21">
        <f t="shared" si="4"/>
        <v>7</v>
      </c>
      <c r="O8" s="21">
        <v>32</v>
      </c>
      <c r="P8" s="21">
        <f t="shared" ref="P8:P18" si="7">(D8*6+F8*6+H8*6+J8*2+L8*6+N8*6)</f>
        <v>254</v>
      </c>
      <c r="Q8" s="22">
        <f t="shared" si="5"/>
        <v>7.9375</v>
      </c>
      <c r="R8" s="52">
        <v>32</v>
      </c>
      <c r="S8" s="52">
        <v>278</v>
      </c>
      <c r="T8" s="12">
        <f t="shared" ref="T8:T16" si="8">(P8+S8)/(O8+R8)</f>
        <v>8.3125</v>
      </c>
      <c r="U8" s="13" t="str">
        <f t="shared" ref="U8:U16" si="9">IF(T8&lt;6,"***", IF(T8&gt;=6,"-"))</f>
        <v>-</v>
      </c>
    </row>
    <row r="9" spans="1:21" s="28" customFormat="1" ht="27" customHeight="1" x14ac:dyDescent="0.25">
      <c r="A9" s="5">
        <v>3</v>
      </c>
      <c r="B9" s="26" t="s">
        <v>110</v>
      </c>
      <c r="C9" s="11" t="s">
        <v>180</v>
      </c>
      <c r="D9" s="21">
        <f t="shared" si="0"/>
        <v>9</v>
      </c>
      <c r="E9" s="21" t="s">
        <v>181</v>
      </c>
      <c r="F9" s="21">
        <f t="shared" si="1"/>
        <v>10</v>
      </c>
      <c r="G9" s="21" t="s">
        <v>179</v>
      </c>
      <c r="H9" s="21">
        <f t="shared" si="2"/>
        <v>8</v>
      </c>
      <c r="I9" s="20" t="s">
        <v>180</v>
      </c>
      <c r="J9" s="21">
        <f t="shared" si="6"/>
        <v>9</v>
      </c>
      <c r="K9" s="21" t="s">
        <v>180</v>
      </c>
      <c r="L9" s="21">
        <f t="shared" si="3"/>
        <v>9</v>
      </c>
      <c r="M9" s="21" t="s">
        <v>181</v>
      </c>
      <c r="N9" s="21">
        <f t="shared" si="4"/>
        <v>10</v>
      </c>
      <c r="O9" s="21">
        <v>32</v>
      </c>
      <c r="P9" s="21">
        <f t="shared" si="7"/>
        <v>294</v>
      </c>
      <c r="Q9" s="22">
        <f t="shared" si="5"/>
        <v>9.1875</v>
      </c>
      <c r="R9" s="52">
        <v>32</v>
      </c>
      <c r="S9" s="52">
        <v>246</v>
      </c>
      <c r="T9" s="12">
        <f t="shared" si="8"/>
        <v>8.4375</v>
      </c>
      <c r="U9" s="13" t="str">
        <f t="shared" si="9"/>
        <v>-</v>
      </c>
    </row>
    <row r="10" spans="1:21" s="28" customFormat="1" ht="27" customHeight="1" x14ac:dyDescent="0.25">
      <c r="A10" s="5">
        <v>4</v>
      </c>
      <c r="B10" s="26" t="s">
        <v>111</v>
      </c>
      <c r="C10" s="11" t="s">
        <v>179</v>
      </c>
      <c r="D10" s="21">
        <f t="shared" si="0"/>
        <v>8</v>
      </c>
      <c r="E10" s="21" t="s">
        <v>182</v>
      </c>
      <c r="F10" s="21">
        <f t="shared" si="1"/>
        <v>6</v>
      </c>
      <c r="G10" s="21" t="s">
        <v>183</v>
      </c>
      <c r="H10" s="21">
        <f t="shared" si="2"/>
        <v>7</v>
      </c>
      <c r="I10" s="20" t="s">
        <v>180</v>
      </c>
      <c r="J10" s="21">
        <f t="shared" si="6"/>
        <v>9</v>
      </c>
      <c r="K10" s="21" t="s">
        <v>183</v>
      </c>
      <c r="L10" s="21">
        <f t="shared" si="3"/>
        <v>7</v>
      </c>
      <c r="M10" s="21" t="s">
        <v>180</v>
      </c>
      <c r="N10" s="21">
        <f t="shared" si="4"/>
        <v>9</v>
      </c>
      <c r="O10" s="21">
        <v>32</v>
      </c>
      <c r="P10" s="21">
        <f t="shared" si="7"/>
        <v>240</v>
      </c>
      <c r="Q10" s="22">
        <f t="shared" si="5"/>
        <v>7.5</v>
      </c>
      <c r="R10" s="52">
        <v>32</v>
      </c>
      <c r="S10" s="52">
        <v>240</v>
      </c>
      <c r="T10" s="12">
        <f t="shared" si="8"/>
        <v>7.5</v>
      </c>
      <c r="U10" s="13" t="str">
        <f t="shared" si="9"/>
        <v>-</v>
      </c>
    </row>
    <row r="11" spans="1:21" s="28" customFormat="1" ht="27" customHeight="1" x14ac:dyDescent="0.25">
      <c r="A11" s="92">
        <v>5</v>
      </c>
      <c r="B11" s="93" t="s">
        <v>112</v>
      </c>
      <c r="C11" s="94" t="s">
        <v>183</v>
      </c>
      <c r="D11" s="94">
        <f t="shared" si="0"/>
        <v>7</v>
      </c>
      <c r="E11" s="94" t="s">
        <v>183</v>
      </c>
      <c r="F11" s="94">
        <f t="shared" si="1"/>
        <v>7</v>
      </c>
      <c r="G11" s="94" t="s">
        <v>183</v>
      </c>
      <c r="H11" s="94">
        <f t="shared" si="2"/>
        <v>7</v>
      </c>
      <c r="I11" s="94" t="s">
        <v>181</v>
      </c>
      <c r="J11" s="94">
        <f t="shared" si="6"/>
        <v>10</v>
      </c>
      <c r="K11" s="94" t="s">
        <v>183</v>
      </c>
      <c r="L11" s="94">
        <f t="shared" si="3"/>
        <v>7</v>
      </c>
      <c r="M11" s="94" t="s">
        <v>180</v>
      </c>
      <c r="N11" s="94">
        <f t="shared" si="4"/>
        <v>9</v>
      </c>
      <c r="O11" s="94">
        <v>32</v>
      </c>
      <c r="P11" s="94">
        <f t="shared" si="7"/>
        <v>242</v>
      </c>
      <c r="Q11" s="95">
        <f t="shared" si="5"/>
        <v>7.5625</v>
      </c>
      <c r="R11" s="52">
        <v>32</v>
      </c>
      <c r="S11" s="96">
        <v>240</v>
      </c>
      <c r="T11" s="97">
        <f t="shared" si="8"/>
        <v>7.53125</v>
      </c>
      <c r="U11" s="98" t="str">
        <f t="shared" si="9"/>
        <v>-</v>
      </c>
    </row>
    <row r="12" spans="1:21" s="28" customFormat="1" ht="27" customHeight="1" x14ac:dyDescent="0.25">
      <c r="A12" s="5">
        <v>6</v>
      </c>
      <c r="B12" s="26" t="s">
        <v>113</v>
      </c>
      <c r="C12" s="11" t="s">
        <v>182</v>
      </c>
      <c r="D12" s="21">
        <f t="shared" si="0"/>
        <v>6</v>
      </c>
      <c r="E12" s="21" t="s">
        <v>183</v>
      </c>
      <c r="F12" s="21">
        <f t="shared" si="1"/>
        <v>7</v>
      </c>
      <c r="G12" s="21" t="s">
        <v>183</v>
      </c>
      <c r="H12" s="21">
        <f t="shared" si="2"/>
        <v>7</v>
      </c>
      <c r="I12" s="20" t="s">
        <v>180</v>
      </c>
      <c r="J12" s="21">
        <f t="shared" si="6"/>
        <v>9</v>
      </c>
      <c r="K12" s="21" t="s">
        <v>183</v>
      </c>
      <c r="L12" s="21">
        <f t="shared" si="3"/>
        <v>7</v>
      </c>
      <c r="M12" s="21" t="s">
        <v>180</v>
      </c>
      <c r="N12" s="21">
        <f t="shared" si="4"/>
        <v>9</v>
      </c>
      <c r="O12" s="21">
        <v>32</v>
      </c>
      <c r="P12" s="21">
        <f t="shared" si="7"/>
        <v>234</v>
      </c>
      <c r="Q12" s="22">
        <f t="shared" si="5"/>
        <v>7.3125</v>
      </c>
      <c r="R12" s="52">
        <v>32</v>
      </c>
      <c r="S12" s="52">
        <v>208</v>
      </c>
      <c r="T12" s="12">
        <f t="shared" si="8"/>
        <v>6.90625</v>
      </c>
      <c r="U12" s="13" t="str">
        <f t="shared" si="9"/>
        <v>-</v>
      </c>
    </row>
    <row r="13" spans="1:21" s="28" customFormat="1" ht="27" customHeight="1" x14ac:dyDescent="0.25">
      <c r="A13" s="5">
        <v>7</v>
      </c>
      <c r="B13" s="26" t="s">
        <v>114</v>
      </c>
      <c r="C13" s="11" t="s">
        <v>183</v>
      </c>
      <c r="D13" s="21">
        <f t="shared" si="0"/>
        <v>7</v>
      </c>
      <c r="E13" s="21" t="s">
        <v>180</v>
      </c>
      <c r="F13" s="21">
        <f t="shared" si="1"/>
        <v>9</v>
      </c>
      <c r="G13" s="21" t="s">
        <v>181</v>
      </c>
      <c r="H13" s="21">
        <f t="shared" si="2"/>
        <v>10</v>
      </c>
      <c r="I13" s="20" t="s">
        <v>181</v>
      </c>
      <c r="J13" s="21">
        <f t="shared" si="6"/>
        <v>10</v>
      </c>
      <c r="K13" s="21" t="s">
        <v>180</v>
      </c>
      <c r="L13" s="21">
        <f t="shared" si="3"/>
        <v>9</v>
      </c>
      <c r="M13" s="21" t="s">
        <v>181</v>
      </c>
      <c r="N13" s="21">
        <f t="shared" si="4"/>
        <v>10</v>
      </c>
      <c r="O13" s="21">
        <v>32</v>
      </c>
      <c r="P13" s="21">
        <f t="shared" si="7"/>
        <v>290</v>
      </c>
      <c r="Q13" s="22">
        <f t="shared" si="5"/>
        <v>9.0625</v>
      </c>
      <c r="R13" s="52">
        <v>32</v>
      </c>
      <c r="S13" s="52">
        <v>290</v>
      </c>
      <c r="T13" s="12">
        <f t="shared" si="8"/>
        <v>9.0625</v>
      </c>
      <c r="U13" s="13" t="str">
        <f t="shared" si="9"/>
        <v>-</v>
      </c>
    </row>
    <row r="14" spans="1:21" s="28" customFormat="1" ht="27" customHeight="1" x14ac:dyDescent="0.25">
      <c r="A14" s="5">
        <v>8</v>
      </c>
      <c r="B14" s="26" t="s">
        <v>115</v>
      </c>
      <c r="C14" s="11" t="s">
        <v>179</v>
      </c>
      <c r="D14" s="21">
        <f t="shared" si="0"/>
        <v>8</v>
      </c>
      <c r="E14" s="21" t="s">
        <v>181</v>
      </c>
      <c r="F14" s="21">
        <f t="shared" si="1"/>
        <v>10</v>
      </c>
      <c r="G14" s="21" t="s">
        <v>181</v>
      </c>
      <c r="H14" s="21">
        <f t="shared" si="2"/>
        <v>10</v>
      </c>
      <c r="I14" s="20" t="s">
        <v>181</v>
      </c>
      <c r="J14" s="21">
        <f t="shared" si="6"/>
        <v>10</v>
      </c>
      <c r="K14" s="21" t="s">
        <v>181</v>
      </c>
      <c r="L14" s="21">
        <f t="shared" si="3"/>
        <v>10</v>
      </c>
      <c r="M14" s="21" t="s">
        <v>181</v>
      </c>
      <c r="N14" s="21">
        <f t="shared" si="4"/>
        <v>10</v>
      </c>
      <c r="O14" s="21">
        <v>32</v>
      </c>
      <c r="P14" s="21">
        <f t="shared" si="7"/>
        <v>308</v>
      </c>
      <c r="Q14" s="22">
        <f t="shared" si="5"/>
        <v>9.625</v>
      </c>
      <c r="R14" s="52">
        <v>32</v>
      </c>
      <c r="S14" s="52">
        <v>314</v>
      </c>
      <c r="T14" s="12">
        <f t="shared" si="8"/>
        <v>9.71875</v>
      </c>
      <c r="U14" s="13" t="str">
        <f t="shared" si="9"/>
        <v>-</v>
      </c>
    </row>
    <row r="15" spans="1:21" s="28" customFormat="1" ht="27" customHeight="1" x14ac:dyDescent="0.25">
      <c r="A15" s="5">
        <v>9</v>
      </c>
      <c r="B15" s="26" t="s">
        <v>116</v>
      </c>
      <c r="C15" s="11" t="s">
        <v>179</v>
      </c>
      <c r="D15" s="21">
        <f t="shared" si="0"/>
        <v>8</v>
      </c>
      <c r="E15" s="21" t="s">
        <v>183</v>
      </c>
      <c r="F15" s="21">
        <f t="shared" si="1"/>
        <v>7</v>
      </c>
      <c r="G15" s="21" t="s">
        <v>179</v>
      </c>
      <c r="H15" s="21">
        <f t="shared" si="2"/>
        <v>8</v>
      </c>
      <c r="I15" s="20" t="s">
        <v>181</v>
      </c>
      <c r="J15" s="21">
        <f t="shared" si="6"/>
        <v>10</v>
      </c>
      <c r="K15" s="21" t="s">
        <v>179</v>
      </c>
      <c r="L15" s="21">
        <f t="shared" si="3"/>
        <v>8</v>
      </c>
      <c r="M15" s="21" t="s">
        <v>181</v>
      </c>
      <c r="N15" s="21">
        <f t="shared" si="4"/>
        <v>10</v>
      </c>
      <c r="O15" s="21">
        <v>32</v>
      </c>
      <c r="P15" s="21">
        <f t="shared" si="7"/>
        <v>266</v>
      </c>
      <c r="Q15" s="22">
        <f t="shared" si="5"/>
        <v>8.3125</v>
      </c>
      <c r="R15" s="52">
        <v>32</v>
      </c>
      <c r="S15" s="52">
        <v>270</v>
      </c>
      <c r="T15" s="12">
        <f t="shared" si="8"/>
        <v>8.375</v>
      </c>
      <c r="U15" s="13" t="str">
        <f t="shared" si="9"/>
        <v>-</v>
      </c>
    </row>
    <row r="16" spans="1:21" s="28" customFormat="1" ht="27" customHeight="1" x14ac:dyDescent="0.25">
      <c r="A16" s="5">
        <v>10</v>
      </c>
      <c r="B16" s="26" t="s">
        <v>117</v>
      </c>
      <c r="C16" s="11" t="s">
        <v>180</v>
      </c>
      <c r="D16" s="21">
        <f t="shared" si="0"/>
        <v>9</v>
      </c>
      <c r="E16" s="21" t="s">
        <v>180</v>
      </c>
      <c r="F16" s="21">
        <f t="shared" si="1"/>
        <v>9</v>
      </c>
      <c r="G16" s="21" t="s">
        <v>181</v>
      </c>
      <c r="H16" s="21">
        <f t="shared" si="2"/>
        <v>10</v>
      </c>
      <c r="I16" s="20" t="s">
        <v>181</v>
      </c>
      <c r="J16" s="21">
        <f t="shared" si="6"/>
        <v>10</v>
      </c>
      <c r="K16" s="21" t="s">
        <v>180</v>
      </c>
      <c r="L16" s="21">
        <f t="shared" si="3"/>
        <v>9</v>
      </c>
      <c r="M16" s="21" t="s">
        <v>181</v>
      </c>
      <c r="N16" s="21">
        <f t="shared" si="4"/>
        <v>10</v>
      </c>
      <c r="O16" s="21">
        <v>32</v>
      </c>
      <c r="P16" s="21">
        <f t="shared" si="7"/>
        <v>302</v>
      </c>
      <c r="Q16" s="22">
        <f t="shared" si="5"/>
        <v>9.4375</v>
      </c>
      <c r="R16" s="52">
        <v>32</v>
      </c>
      <c r="S16" s="52">
        <v>288</v>
      </c>
      <c r="T16" s="12">
        <f t="shared" si="8"/>
        <v>9.21875</v>
      </c>
      <c r="U16" s="13" t="str">
        <f t="shared" si="9"/>
        <v>-</v>
      </c>
    </row>
    <row r="17" spans="1:38" s="28" customFormat="1" ht="27" customHeight="1" x14ac:dyDescent="0.25">
      <c r="A17" s="6">
        <v>11</v>
      </c>
      <c r="B17" s="26" t="s">
        <v>118</v>
      </c>
      <c r="C17" s="14" t="s">
        <v>183</v>
      </c>
      <c r="D17" s="20">
        <f t="shared" ref="D17:D18" si="10">IF(C17="AA",10, IF(C17="AB",9, IF(C17="BB",8, IF(C17="BC",7,IF(C17="CC",6, IF(C17="CD",5, IF(C17="DD",4,IF(C17="F",0))))))))</f>
        <v>7</v>
      </c>
      <c r="E17" s="20" t="s">
        <v>179</v>
      </c>
      <c r="F17" s="20">
        <f t="shared" ref="F17:F18" si="11">IF(E17="AA",10, IF(E17="AB",9, IF(E17="BB",8, IF(E17="BC",7,IF(E17="CC",6, IF(E17="CD",5, IF(E17="DD",4,IF(E17="F",0))))))))</f>
        <v>8</v>
      </c>
      <c r="G17" s="20" t="s">
        <v>180</v>
      </c>
      <c r="H17" s="21">
        <f t="shared" si="2"/>
        <v>9</v>
      </c>
      <c r="I17" s="20" t="s">
        <v>180</v>
      </c>
      <c r="J17" s="21">
        <f t="shared" si="6"/>
        <v>9</v>
      </c>
      <c r="K17" s="21" t="s">
        <v>180</v>
      </c>
      <c r="L17" s="21">
        <f t="shared" ref="L17:L18" si="12">IF(K17="AA",10, IF(K17="AB",9, IF(K17="BB",8, IF(K17="BC",7,IF(K17="CC",6, IF(K17="CD",5, IF(K17="DD",4,IF(K17="F",0))))))))</f>
        <v>9</v>
      </c>
      <c r="M17" s="21" t="s">
        <v>181</v>
      </c>
      <c r="N17" s="21">
        <f t="shared" ref="N17:N18" si="13">IF(M17="AA",10, IF(M17="AB",9, IF(M17="BB",8, IF(M17="BC",7,IF(M17="CC",6, IF(M17="CD",5, IF(M17="DD",4,IF(M17="F",0))))))))</f>
        <v>10</v>
      </c>
      <c r="O17" s="21">
        <v>32</v>
      </c>
      <c r="P17" s="21">
        <f t="shared" si="7"/>
        <v>276</v>
      </c>
      <c r="Q17" s="22">
        <f t="shared" ref="Q17:Q18" si="14">P17/O17</f>
        <v>8.625</v>
      </c>
      <c r="R17" s="52">
        <v>32</v>
      </c>
      <c r="S17" s="52">
        <v>264</v>
      </c>
      <c r="T17" s="12">
        <f>(P17+S17)/(O17+R17)</f>
        <v>8.4375</v>
      </c>
      <c r="U17" s="13" t="str">
        <f>IF(T17&lt;6,"***", IF(T17&gt;=6,"-"))</f>
        <v>-</v>
      </c>
    </row>
    <row r="18" spans="1:38" ht="24.75" customHeight="1" x14ac:dyDescent="0.2">
      <c r="A18" s="5">
        <v>12</v>
      </c>
      <c r="B18" s="26" t="s">
        <v>119</v>
      </c>
      <c r="C18" s="11" t="s">
        <v>179</v>
      </c>
      <c r="D18" s="21">
        <f t="shared" si="10"/>
        <v>8</v>
      </c>
      <c r="E18" s="21" t="s">
        <v>179</v>
      </c>
      <c r="F18" s="21">
        <f t="shared" si="11"/>
        <v>8</v>
      </c>
      <c r="G18" s="21" t="s">
        <v>181</v>
      </c>
      <c r="H18" s="21">
        <f t="shared" si="2"/>
        <v>10</v>
      </c>
      <c r="I18" s="20" t="s">
        <v>181</v>
      </c>
      <c r="J18" s="21">
        <f t="shared" si="6"/>
        <v>10</v>
      </c>
      <c r="K18" s="21" t="s">
        <v>179</v>
      </c>
      <c r="L18" s="21">
        <f t="shared" si="12"/>
        <v>8</v>
      </c>
      <c r="M18" s="21" t="s">
        <v>181</v>
      </c>
      <c r="N18" s="21">
        <f t="shared" si="13"/>
        <v>10</v>
      </c>
      <c r="O18" s="21">
        <v>32</v>
      </c>
      <c r="P18" s="21">
        <f t="shared" si="7"/>
        <v>284</v>
      </c>
      <c r="Q18" s="22">
        <f t="shared" si="14"/>
        <v>8.875</v>
      </c>
      <c r="R18" s="52">
        <v>32</v>
      </c>
      <c r="S18" s="52">
        <v>282</v>
      </c>
      <c r="T18" s="12">
        <f t="shared" ref="T18" si="15">(P18+S18)/(O18+R18)</f>
        <v>8.84375</v>
      </c>
      <c r="U18" s="13" t="str">
        <f t="shared" ref="U18" si="16">IF(T18&lt;6,"***", IF(T18&gt;=6,"-"))</f>
        <v>-</v>
      </c>
    </row>
    <row r="19" spans="1:38" ht="24.75" customHeight="1" x14ac:dyDescent="0.2">
      <c r="A19" s="6">
        <v>13</v>
      </c>
      <c r="B19" s="26" t="s">
        <v>120</v>
      </c>
      <c r="C19" s="11" t="s">
        <v>181</v>
      </c>
      <c r="D19" s="21">
        <f t="shared" ref="D19:D24" si="17">IF(C19="AA",10, IF(C19="AB",9, IF(C19="BB",8, IF(C19="BC",7,IF(C19="CC",6, IF(C19="CD",5, IF(C19="DD",4,IF(C19="F",0))))))))</f>
        <v>10</v>
      </c>
      <c r="E19" s="21" t="s">
        <v>180</v>
      </c>
      <c r="F19" s="21">
        <f t="shared" ref="F19:F24" si="18">IF(E19="AA",10, IF(E19="AB",9, IF(E19="BB",8, IF(E19="BC",7,IF(E19="CC",6, IF(E19="CD",5, IF(E19="DD",4,IF(E19="F",0))))))))</f>
        <v>9</v>
      </c>
      <c r="G19" s="21" t="s">
        <v>181</v>
      </c>
      <c r="H19" s="21">
        <f t="shared" ref="H19:H24" si="19">IF(G19="AA",10, IF(G19="AB",9, IF(G19="BB",8, IF(G19="BC",7,IF(G19="CC",6, IF(G19="CD",5, IF(G19="DD",4,IF(G19="F",0))))))))</f>
        <v>10</v>
      </c>
      <c r="I19" s="20" t="s">
        <v>181</v>
      </c>
      <c r="J19" s="21">
        <f t="shared" ref="J19:J24" si="20">IF(I19="AA",10, IF(I19="AB",9, IF(I19="BB",8, IF(I19="BC",7,IF(I19="CC",6, IF(I19="CD",5, IF(I19="DD",4,IF(I19="F",0))))))))</f>
        <v>10</v>
      </c>
      <c r="K19" s="21" t="s">
        <v>180</v>
      </c>
      <c r="L19" s="21">
        <f t="shared" ref="L19:L24" si="21">IF(K19="AA",10, IF(K19="AB",9, IF(K19="BB",8, IF(K19="BC",7,IF(K19="CC",6, IF(K19="CD",5, IF(K19="DD",4,IF(K19="F",0))))))))</f>
        <v>9</v>
      </c>
      <c r="M19" s="21" t="s">
        <v>181</v>
      </c>
      <c r="N19" s="21">
        <f t="shared" ref="N19:N24" si="22">IF(M19="AA",10, IF(M19="AB",9, IF(M19="BB",8, IF(M19="BC",7,IF(M19="CC",6, IF(M19="CD",5, IF(M19="DD",4,IF(M19="F",0))))))))</f>
        <v>10</v>
      </c>
      <c r="O19" s="21">
        <v>32</v>
      </c>
      <c r="P19" s="21">
        <f t="shared" ref="P19:P24" si="23">(D19*6+F19*6+H19*6+J19*2+L19*6+N19*6)</f>
        <v>308</v>
      </c>
      <c r="Q19" s="22">
        <f t="shared" ref="Q19:Q24" si="24">P19/O19</f>
        <v>9.625</v>
      </c>
      <c r="R19" s="52">
        <v>32</v>
      </c>
      <c r="S19" s="52">
        <v>296</v>
      </c>
      <c r="T19" s="12">
        <f t="shared" ref="T19:T24" si="25">(P19+S19)/(O19+R19)</f>
        <v>9.4375</v>
      </c>
      <c r="U19" s="13" t="str">
        <f t="shared" ref="U19:U24" si="26">IF(T19&lt;6,"***", IF(T19&gt;=6,"-"))</f>
        <v>-</v>
      </c>
    </row>
    <row r="20" spans="1:38" ht="22.5" customHeight="1" x14ac:dyDescent="0.2">
      <c r="A20" s="5">
        <v>14</v>
      </c>
      <c r="B20" s="26" t="s">
        <v>121</v>
      </c>
      <c r="C20" s="11" t="s">
        <v>183</v>
      </c>
      <c r="D20" s="21">
        <f t="shared" si="17"/>
        <v>7</v>
      </c>
      <c r="E20" s="21" t="s">
        <v>179</v>
      </c>
      <c r="F20" s="21">
        <f t="shared" si="18"/>
        <v>8</v>
      </c>
      <c r="G20" s="21" t="s">
        <v>181</v>
      </c>
      <c r="H20" s="21">
        <f t="shared" si="19"/>
        <v>10</v>
      </c>
      <c r="I20" s="20" t="s">
        <v>181</v>
      </c>
      <c r="J20" s="21">
        <f t="shared" si="20"/>
        <v>10</v>
      </c>
      <c r="K20" s="21" t="s">
        <v>179</v>
      </c>
      <c r="L20" s="21">
        <f t="shared" si="21"/>
        <v>8</v>
      </c>
      <c r="M20" s="21" t="s">
        <v>181</v>
      </c>
      <c r="N20" s="21">
        <f t="shared" si="22"/>
        <v>10</v>
      </c>
      <c r="O20" s="21">
        <v>32</v>
      </c>
      <c r="P20" s="21">
        <f t="shared" si="23"/>
        <v>278</v>
      </c>
      <c r="Q20" s="22">
        <f t="shared" si="24"/>
        <v>8.6875</v>
      </c>
      <c r="R20" s="52">
        <v>32</v>
      </c>
      <c r="S20" s="52">
        <v>248</v>
      </c>
      <c r="T20" s="12">
        <f t="shared" si="25"/>
        <v>8.21875</v>
      </c>
      <c r="U20" s="13" t="str">
        <f t="shared" si="26"/>
        <v>-</v>
      </c>
    </row>
    <row r="21" spans="1:38" ht="23.25" customHeight="1" x14ac:dyDescent="0.2">
      <c r="A21" s="6">
        <v>15</v>
      </c>
      <c r="B21" s="26" t="s">
        <v>122</v>
      </c>
      <c r="C21" s="11" t="s">
        <v>182</v>
      </c>
      <c r="D21" s="21">
        <f t="shared" si="17"/>
        <v>6</v>
      </c>
      <c r="E21" s="21" t="s">
        <v>183</v>
      </c>
      <c r="F21" s="21">
        <f t="shared" si="18"/>
        <v>7</v>
      </c>
      <c r="G21" s="21" t="s">
        <v>181</v>
      </c>
      <c r="H21" s="21">
        <f t="shared" si="19"/>
        <v>10</v>
      </c>
      <c r="I21" s="20" t="s">
        <v>181</v>
      </c>
      <c r="J21" s="21">
        <f t="shared" si="20"/>
        <v>10</v>
      </c>
      <c r="K21" s="21" t="s">
        <v>183</v>
      </c>
      <c r="L21" s="21">
        <f t="shared" si="21"/>
        <v>7</v>
      </c>
      <c r="M21" s="21" t="s">
        <v>179</v>
      </c>
      <c r="N21" s="21">
        <f t="shared" si="22"/>
        <v>8</v>
      </c>
      <c r="O21" s="21">
        <v>32</v>
      </c>
      <c r="P21" s="21">
        <f t="shared" si="23"/>
        <v>248</v>
      </c>
      <c r="Q21" s="22">
        <f t="shared" si="24"/>
        <v>7.75</v>
      </c>
      <c r="R21" s="52">
        <v>32</v>
      </c>
      <c r="S21" s="52">
        <v>278</v>
      </c>
      <c r="T21" s="12">
        <f t="shared" si="25"/>
        <v>8.21875</v>
      </c>
      <c r="U21" s="13" t="str">
        <f t="shared" si="26"/>
        <v>-</v>
      </c>
    </row>
    <row r="22" spans="1:38" ht="24" customHeight="1" x14ac:dyDescent="0.2">
      <c r="A22" s="5">
        <v>16</v>
      </c>
      <c r="B22" s="26" t="s">
        <v>123</v>
      </c>
      <c r="C22" s="11" t="s">
        <v>182</v>
      </c>
      <c r="D22" s="21">
        <f t="shared" si="17"/>
        <v>6</v>
      </c>
      <c r="E22" s="21" t="s">
        <v>182</v>
      </c>
      <c r="F22" s="21">
        <f t="shared" si="18"/>
        <v>6</v>
      </c>
      <c r="G22" s="21" t="s">
        <v>183</v>
      </c>
      <c r="H22" s="21">
        <f t="shared" si="19"/>
        <v>7</v>
      </c>
      <c r="I22" s="20" t="s">
        <v>180</v>
      </c>
      <c r="J22" s="21">
        <f t="shared" si="20"/>
        <v>9</v>
      </c>
      <c r="K22" s="21" t="s">
        <v>182</v>
      </c>
      <c r="L22" s="21">
        <f t="shared" si="21"/>
        <v>6</v>
      </c>
      <c r="M22" s="21" t="s">
        <v>180</v>
      </c>
      <c r="N22" s="21">
        <f t="shared" si="22"/>
        <v>9</v>
      </c>
      <c r="O22" s="21">
        <v>32</v>
      </c>
      <c r="P22" s="21">
        <f t="shared" si="23"/>
        <v>222</v>
      </c>
      <c r="Q22" s="22">
        <f t="shared" si="24"/>
        <v>6.9375</v>
      </c>
      <c r="R22" s="52">
        <v>32</v>
      </c>
      <c r="S22" s="52">
        <v>214</v>
      </c>
      <c r="T22" s="12">
        <f t="shared" si="25"/>
        <v>6.8125</v>
      </c>
      <c r="U22" s="13" t="str">
        <f t="shared" si="26"/>
        <v>-</v>
      </c>
    </row>
    <row r="23" spans="1:38" ht="26.25" customHeight="1" x14ac:dyDescent="0.2">
      <c r="A23" s="6">
        <v>17</v>
      </c>
      <c r="B23" s="26" t="s">
        <v>124</v>
      </c>
      <c r="C23" s="11" t="s">
        <v>179</v>
      </c>
      <c r="D23" s="21">
        <f t="shared" si="17"/>
        <v>8</v>
      </c>
      <c r="E23" s="21" t="s">
        <v>179</v>
      </c>
      <c r="F23" s="21">
        <f t="shared" si="18"/>
        <v>8</v>
      </c>
      <c r="G23" s="21" t="s">
        <v>180</v>
      </c>
      <c r="H23" s="21">
        <f t="shared" si="19"/>
        <v>9</v>
      </c>
      <c r="I23" s="20" t="s">
        <v>180</v>
      </c>
      <c r="J23" s="21">
        <f t="shared" si="20"/>
        <v>9</v>
      </c>
      <c r="K23" s="21" t="s">
        <v>180</v>
      </c>
      <c r="L23" s="21">
        <f t="shared" si="21"/>
        <v>9</v>
      </c>
      <c r="M23" s="21" t="s">
        <v>180</v>
      </c>
      <c r="N23" s="21">
        <f t="shared" si="22"/>
        <v>9</v>
      </c>
      <c r="O23" s="21">
        <v>32</v>
      </c>
      <c r="P23" s="21">
        <f t="shared" si="23"/>
        <v>276</v>
      </c>
      <c r="Q23" s="22">
        <f t="shared" si="24"/>
        <v>8.625</v>
      </c>
      <c r="R23" s="52">
        <v>32</v>
      </c>
      <c r="S23" s="52">
        <v>252</v>
      </c>
      <c r="T23" s="12">
        <f t="shared" si="25"/>
        <v>8.25</v>
      </c>
      <c r="U23" s="13" t="str">
        <f t="shared" si="26"/>
        <v>-</v>
      </c>
    </row>
    <row r="24" spans="1:38" ht="26.25" customHeight="1" x14ac:dyDescent="0.2">
      <c r="A24" s="5">
        <v>18</v>
      </c>
      <c r="B24" s="26" t="s">
        <v>125</v>
      </c>
      <c r="C24" s="11" t="s">
        <v>183</v>
      </c>
      <c r="D24" s="21">
        <f t="shared" si="17"/>
        <v>7</v>
      </c>
      <c r="E24" s="21" t="s">
        <v>183</v>
      </c>
      <c r="F24" s="21">
        <f t="shared" si="18"/>
        <v>7</v>
      </c>
      <c r="G24" s="21" t="s">
        <v>179</v>
      </c>
      <c r="H24" s="21">
        <f t="shared" si="19"/>
        <v>8</v>
      </c>
      <c r="I24" s="20" t="s">
        <v>180</v>
      </c>
      <c r="J24" s="21">
        <f t="shared" si="20"/>
        <v>9</v>
      </c>
      <c r="K24" s="21" t="s">
        <v>179</v>
      </c>
      <c r="L24" s="21">
        <f t="shared" si="21"/>
        <v>8</v>
      </c>
      <c r="M24" s="21" t="s">
        <v>181</v>
      </c>
      <c r="N24" s="21">
        <f t="shared" si="22"/>
        <v>10</v>
      </c>
      <c r="O24" s="21">
        <v>32</v>
      </c>
      <c r="P24" s="21">
        <f t="shared" si="23"/>
        <v>258</v>
      </c>
      <c r="Q24" s="22">
        <f t="shared" si="24"/>
        <v>8.0625</v>
      </c>
      <c r="R24" s="52">
        <v>32</v>
      </c>
      <c r="S24" s="52">
        <v>258</v>
      </c>
      <c r="T24" s="12">
        <f t="shared" si="25"/>
        <v>8.0625</v>
      </c>
      <c r="U24" s="13" t="str">
        <f t="shared" si="26"/>
        <v>-</v>
      </c>
    </row>
    <row r="25" spans="1:38" ht="21" customHeight="1" x14ac:dyDescent="0.2"/>
    <row r="26" spans="1:38" ht="21.75" customHeight="1" x14ac:dyDescent="0.2">
      <c r="L26" s="10"/>
      <c r="M26" s="10"/>
      <c r="N26" s="127"/>
      <c r="O26" s="127"/>
      <c r="P26" s="10"/>
      <c r="Q26" s="10"/>
      <c r="R26" s="127"/>
      <c r="S26" s="127"/>
      <c r="T26" s="127"/>
      <c r="U26" s="66"/>
      <c r="V26" s="90"/>
      <c r="W26" s="90"/>
      <c r="X26" s="90"/>
      <c r="Y26" s="90"/>
      <c r="Z26" s="90"/>
      <c r="AA26" s="90"/>
      <c r="AB26" s="90"/>
      <c r="AC26" s="90"/>
      <c r="AD26" s="129" t="s">
        <v>56</v>
      </c>
      <c r="AE26" s="129"/>
      <c r="AF26" s="91"/>
      <c r="AG26" s="91"/>
      <c r="AH26" s="127" t="s">
        <v>83</v>
      </c>
      <c r="AI26" s="127"/>
      <c r="AJ26" s="127"/>
      <c r="AK26" s="127"/>
      <c r="AL26" s="127"/>
    </row>
    <row r="28" spans="1:38" x14ac:dyDescent="0.2">
      <c r="B28" s="107" t="s">
        <v>5</v>
      </c>
      <c r="C28" s="107"/>
      <c r="D28" s="15" t="s">
        <v>81</v>
      </c>
      <c r="E28" s="15"/>
      <c r="F28" s="15"/>
      <c r="G28" s="107" t="s">
        <v>87</v>
      </c>
      <c r="H28" s="107"/>
      <c r="I28" s="107"/>
      <c r="J28" s="107"/>
      <c r="K28" s="15"/>
      <c r="L28" s="15"/>
      <c r="M28" s="15"/>
      <c r="N28" s="15" t="s">
        <v>56</v>
      </c>
      <c r="O28" s="15"/>
      <c r="P28" s="15"/>
      <c r="R28" s="15" t="s">
        <v>83</v>
      </c>
      <c r="T28" s="108"/>
      <c r="U28" s="108"/>
    </row>
  </sheetData>
  <mergeCells count="28">
    <mergeCell ref="E4:F4"/>
    <mergeCell ref="G4:H4"/>
    <mergeCell ref="A4:A6"/>
    <mergeCell ref="B4:B6"/>
    <mergeCell ref="C4:D4"/>
    <mergeCell ref="C5:D5"/>
    <mergeCell ref="E5:F5"/>
    <mergeCell ref="M5:N5"/>
    <mergeCell ref="M4:N4"/>
    <mergeCell ref="K4:L4"/>
    <mergeCell ref="I4:J4"/>
    <mergeCell ref="I5:J5"/>
    <mergeCell ref="N26:O26"/>
    <mergeCell ref="R26:T26"/>
    <mergeCell ref="AD26:AE26"/>
    <mergeCell ref="AH26:AL26"/>
    <mergeCell ref="A1:U1"/>
    <mergeCell ref="A2:U2"/>
    <mergeCell ref="A3:U3"/>
    <mergeCell ref="R4:S4"/>
    <mergeCell ref="U4:U6"/>
    <mergeCell ref="R5:R6"/>
    <mergeCell ref="S5:S6"/>
    <mergeCell ref="P4:P6"/>
    <mergeCell ref="Q4:Q6"/>
    <mergeCell ref="G5:H5"/>
    <mergeCell ref="K5:L5"/>
    <mergeCell ref="O4:O6"/>
  </mergeCells>
  <printOptions horizontalCentered="1"/>
  <pageMargins left="0.82" right="0.36" top="0.69" bottom="0.5" header="0.5" footer="0.36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3"/>
  <sheetViews>
    <sheetView view="pageBreakPreview" zoomScale="70" zoomScaleNormal="75" zoomScaleSheetLayoutView="7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P15" sqref="P15"/>
    </sheetView>
  </sheetViews>
  <sheetFormatPr defaultRowHeight="12.75" x14ac:dyDescent="0.2"/>
  <cols>
    <col min="1" max="1" width="5.7109375" style="1" customWidth="1"/>
    <col min="2" max="2" width="20" style="1" customWidth="1"/>
    <col min="3" max="5" width="11.140625" style="1" customWidth="1"/>
    <col min="6" max="6" width="11.7109375" style="1" customWidth="1"/>
    <col min="7" max="13" width="11.140625" style="1" customWidth="1"/>
    <col min="14" max="14" width="13.5703125" style="1" customWidth="1"/>
    <col min="15" max="15" width="10" style="1" customWidth="1"/>
    <col min="16" max="16" width="12.140625" style="1" customWidth="1"/>
    <col min="17" max="17" width="10.28515625" style="1" customWidth="1"/>
    <col min="18" max="18" width="9.7109375" style="1" customWidth="1"/>
    <col min="19" max="19" width="8.28515625" style="1" customWidth="1"/>
    <col min="20" max="20" width="11" style="1" customWidth="1"/>
    <col min="21" max="249" width="9.140625" style="1"/>
    <col min="250" max="250" width="7.85546875" style="1" customWidth="1"/>
    <col min="251" max="251" width="16.7109375" style="1" customWidth="1"/>
    <col min="252" max="252" width="12.140625" style="1" customWidth="1"/>
    <col min="253" max="253" width="13" style="1" customWidth="1"/>
    <col min="254" max="254" width="12.140625" style="1" customWidth="1"/>
    <col min="255" max="255" width="11.85546875" style="1" customWidth="1"/>
    <col min="256" max="256" width="11.42578125" style="1" customWidth="1"/>
    <col min="257" max="257" width="11.140625" style="1" customWidth="1"/>
    <col min="258" max="258" width="11.5703125" style="1" customWidth="1"/>
    <col min="259" max="259" width="11.140625" style="1" customWidth="1"/>
    <col min="260" max="260" width="12.5703125" style="1" customWidth="1"/>
    <col min="261" max="261" width="11.85546875" style="1" customWidth="1"/>
    <col min="262" max="262" width="13" style="1" customWidth="1"/>
    <col min="263" max="263" width="12.42578125" style="1" customWidth="1"/>
    <col min="264" max="269" width="0" style="1" hidden="1" customWidth="1"/>
    <col min="270" max="270" width="8.7109375" style="1" customWidth="1"/>
    <col min="271" max="271" width="9.85546875" style="1" customWidth="1"/>
    <col min="272" max="272" width="10.5703125" style="1" customWidth="1"/>
    <col min="273" max="273" width="11.7109375" style="1" customWidth="1"/>
    <col min="274" max="505" width="9.140625" style="1"/>
    <col min="506" max="506" width="7.85546875" style="1" customWidth="1"/>
    <col min="507" max="507" width="16.7109375" style="1" customWidth="1"/>
    <col min="508" max="508" width="12.140625" style="1" customWidth="1"/>
    <col min="509" max="509" width="13" style="1" customWidth="1"/>
    <col min="510" max="510" width="12.140625" style="1" customWidth="1"/>
    <col min="511" max="511" width="11.85546875" style="1" customWidth="1"/>
    <col min="512" max="512" width="11.42578125" style="1" customWidth="1"/>
    <col min="513" max="513" width="11.140625" style="1" customWidth="1"/>
    <col min="514" max="514" width="11.5703125" style="1" customWidth="1"/>
    <col min="515" max="515" width="11.140625" style="1" customWidth="1"/>
    <col min="516" max="516" width="12.5703125" style="1" customWidth="1"/>
    <col min="517" max="517" width="11.85546875" style="1" customWidth="1"/>
    <col min="518" max="518" width="13" style="1" customWidth="1"/>
    <col min="519" max="519" width="12.42578125" style="1" customWidth="1"/>
    <col min="520" max="525" width="0" style="1" hidden="1" customWidth="1"/>
    <col min="526" max="526" width="8.7109375" style="1" customWidth="1"/>
    <col min="527" max="527" width="9.85546875" style="1" customWidth="1"/>
    <col min="528" max="528" width="10.5703125" style="1" customWidth="1"/>
    <col min="529" max="529" width="11.7109375" style="1" customWidth="1"/>
    <col min="530" max="761" width="9.140625" style="1"/>
    <col min="762" max="762" width="7.85546875" style="1" customWidth="1"/>
    <col min="763" max="763" width="16.7109375" style="1" customWidth="1"/>
    <col min="764" max="764" width="12.140625" style="1" customWidth="1"/>
    <col min="765" max="765" width="13" style="1" customWidth="1"/>
    <col min="766" max="766" width="12.140625" style="1" customWidth="1"/>
    <col min="767" max="767" width="11.85546875" style="1" customWidth="1"/>
    <col min="768" max="768" width="11.42578125" style="1" customWidth="1"/>
    <col min="769" max="769" width="11.140625" style="1" customWidth="1"/>
    <col min="770" max="770" width="11.5703125" style="1" customWidth="1"/>
    <col min="771" max="771" width="11.140625" style="1" customWidth="1"/>
    <col min="772" max="772" width="12.5703125" style="1" customWidth="1"/>
    <col min="773" max="773" width="11.85546875" style="1" customWidth="1"/>
    <col min="774" max="774" width="13" style="1" customWidth="1"/>
    <col min="775" max="775" width="12.42578125" style="1" customWidth="1"/>
    <col min="776" max="781" width="0" style="1" hidden="1" customWidth="1"/>
    <col min="782" max="782" width="8.7109375" style="1" customWidth="1"/>
    <col min="783" max="783" width="9.85546875" style="1" customWidth="1"/>
    <col min="784" max="784" width="10.5703125" style="1" customWidth="1"/>
    <col min="785" max="785" width="11.7109375" style="1" customWidth="1"/>
    <col min="786" max="1017" width="9.140625" style="1"/>
    <col min="1018" max="1018" width="7.85546875" style="1" customWidth="1"/>
    <col min="1019" max="1019" width="16.7109375" style="1" customWidth="1"/>
    <col min="1020" max="1020" width="12.140625" style="1" customWidth="1"/>
    <col min="1021" max="1021" width="13" style="1" customWidth="1"/>
    <col min="1022" max="1022" width="12.140625" style="1" customWidth="1"/>
    <col min="1023" max="1023" width="11.85546875" style="1" customWidth="1"/>
    <col min="1024" max="1024" width="11.42578125" style="1" customWidth="1"/>
    <col min="1025" max="1025" width="11.140625" style="1" customWidth="1"/>
    <col min="1026" max="1026" width="11.5703125" style="1" customWidth="1"/>
    <col min="1027" max="1027" width="11.140625" style="1" customWidth="1"/>
    <col min="1028" max="1028" width="12.5703125" style="1" customWidth="1"/>
    <col min="1029" max="1029" width="11.85546875" style="1" customWidth="1"/>
    <col min="1030" max="1030" width="13" style="1" customWidth="1"/>
    <col min="1031" max="1031" width="12.42578125" style="1" customWidth="1"/>
    <col min="1032" max="1037" width="0" style="1" hidden="1" customWidth="1"/>
    <col min="1038" max="1038" width="8.7109375" style="1" customWidth="1"/>
    <col min="1039" max="1039" width="9.85546875" style="1" customWidth="1"/>
    <col min="1040" max="1040" width="10.5703125" style="1" customWidth="1"/>
    <col min="1041" max="1041" width="11.7109375" style="1" customWidth="1"/>
    <col min="1042" max="1273" width="9.140625" style="1"/>
    <col min="1274" max="1274" width="7.85546875" style="1" customWidth="1"/>
    <col min="1275" max="1275" width="16.7109375" style="1" customWidth="1"/>
    <col min="1276" max="1276" width="12.140625" style="1" customWidth="1"/>
    <col min="1277" max="1277" width="13" style="1" customWidth="1"/>
    <col min="1278" max="1278" width="12.140625" style="1" customWidth="1"/>
    <col min="1279" max="1279" width="11.85546875" style="1" customWidth="1"/>
    <col min="1280" max="1280" width="11.42578125" style="1" customWidth="1"/>
    <col min="1281" max="1281" width="11.140625" style="1" customWidth="1"/>
    <col min="1282" max="1282" width="11.5703125" style="1" customWidth="1"/>
    <col min="1283" max="1283" width="11.140625" style="1" customWidth="1"/>
    <col min="1284" max="1284" width="12.5703125" style="1" customWidth="1"/>
    <col min="1285" max="1285" width="11.85546875" style="1" customWidth="1"/>
    <col min="1286" max="1286" width="13" style="1" customWidth="1"/>
    <col min="1287" max="1287" width="12.42578125" style="1" customWidth="1"/>
    <col min="1288" max="1293" width="0" style="1" hidden="1" customWidth="1"/>
    <col min="1294" max="1294" width="8.7109375" style="1" customWidth="1"/>
    <col min="1295" max="1295" width="9.85546875" style="1" customWidth="1"/>
    <col min="1296" max="1296" width="10.5703125" style="1" customWidth="1"/>
    <col min="1297" max="1297" width="11.7109375" style="1" customWidth="1"/>
    <col min="1298" max="1529" width="9.140625" style="1"/>
    <col min="1530" max="1530" width="7.85546875" style="1" customWidth="1"/>
    <col min="1531" max="1531" width="16.7109375" style="1" customWidth="1"/>
    <col min="1532" max="1532" width="12.140625" style="1" customWidth="1"/>
    <col min="1533" max="1533" width="13" style="1" customWidth="1"/>
    <col min="1534" max="1534" width="12.140625" style="1" customWidth="1"/>
    <col min="1535" max="1535" width="11.85546875" style="1" customWidth="1"/>
    <col min="1536" max="1536" width="11.42578125" style="1" customWidth="1"/>
    <col min="1537" max="1537" width="11.140625" style="1" customWidth="1"/>
    <col min="1538" max="1538" width="11.5703125" style="1" customWidth="1"/>
    <col min="1539" max="1539" width="11.140625" style="1" customWidth="1"/>
    <col min="1540" max="1540" width="12.5703125" style="1" customWidth="1"/>
    <col min="1541" max="1541" width="11.85546875" style="1" customWidth="1"/>
    <col min="1542" max="1542" width="13" style="1" customWidth="1"/>
    <col min="1543" max="1543" width="12.42578125" style="1" customWidth="1"/>
    <col min="1544" max="1549" width="0" style="1" hidden="1" customWidth="1"/>
    <col min="1550" max="1550" width="8.7109375" style="1" customWidth="1"/>
    <col min="1551" max="1551" width="9.85546875" style="1" customWidth="1"/>
    <col min="1552" max="1552" width="10.5703125" style="1" customWidth="1"/>
    <col min="1553" max="1553" width="11.7109375" style="1" customWidth="1"/>
    <col min="1554" max="1785" width="9.140625" style="1"/>
    <col min="1786" max="1786" width="7.85546875" style="1" customWidth="1"/>
    <col min="1787" max="1787" width="16.7109375" style="1" customWidth="1"/>
    <col min="1788" max="1788" width="12.140625" style="1" customWidth="1"/>
    <col min="1789" max="1789" width="13" style="1" customWidth="1"/>
    <col min="1790" max="1790" width="12.140625" style="1" customWidth="1"/>
    <col min="1791" max="1791" width="11.85546875" style="1" customWidth="1"/>
    <col min="1792" max="1792" width="11.42578125" style="1" customWidth="1"/>
    <col min="1793" max="1793" width="11.140625" style="1" customWidth="1"/>
    <col min="1794" max="1794" width="11.5703125" style="1" customWidth="1"/>
    <col min="1795" max="1795" width="11.140625" style="1" customWidth="1"/>
    <col min="1796" max="1796" width="12.5703125" style="1" customWidth="1"/>
    <col min="1797" max="1797" width="11.85546875" style="1" customWidth="1"/>
    <col min="1798" max="1798" width="13" style="1" customWidth="1"/>
    <col min="1799" max="1799" width="12.42578125" style="1" customWidth="1"/>
    <col min="1800" max="1805" width="0" style="1" hidden="1" customWidth="1"/>
    <col min="1806" max="1806" width="8.7109375" style="1" customWidth="1"/>
    <col min="1807" max="1807" width="9.85546875" style="1" customWidth="1"/>
    <col min="1808" max="1808" width="10.5703125" style="1" customWidth="1"/>
    <col min="1809" max="1809" width="11.7109375" style="1" customWidth="1"/>
    <col min="1810" max="2041" width="9.140625" style="1"/>
    <col min="2042" max="2042" width="7.85546875" style="1" customWidth="1"/>
    <col min="2043" max="2043" width="16.7109375" style="1" customWidth="1"/>
    <col min="2044" max="2044" width="12.140625" style="1" customWidth="1"/>
    <col min="2045" max="2045" width="13" style="1" customWidth="1"/>
    <col min="2046" max="2046" width="12.140625" style="1" customWidth="1"/>
    <col min="2047" max="2047" width="11.85546875" style="1" customWidth="1"/>
    <col min="2048" max="2048" width="11.42578125" style="1" customWidth="1"/>
    <col min="2049" max="2049" width="11.140625" style="1" customWidth="1"/>
    <col min="2050" max="2050" width="11.5703125" style="1" customWidth="1"/>
    <col min="2051" max="2051" width="11.140625" style="1" customWidth="1"/>
    <col min="2052" max="2052" width="12.5703125" style="1" customWidth="1"/>
    <col min="2053" max="2053" width="11.85546875" style="1" customWidth="1"/>
    <col min="2054" max="2054" width="13" style="1" customWidth="1"/>
    <col min="2055" max="2055" width="12.42578125" style="1" customWidth="1"/>
    <col min="2056" max="2061" width="0" style="1" hidden="1" customWidth="1"/>
    <col min="2062" max="2062" width="8.7109375" style="1" customWidth="1"/>
    <col min="2063" max="2063" width="9.85546875" style="1" customWidth="1"/>
    <col min="2064" max="2064" width="10.5703125" style="1" customWidth="1"/>
    <col min="2065" max="2065" width="11.7109375" style="1" customWidth="1"/>
    <col min="2066" max="2297" width="9.140625" style="1"/>
    <col min="2298" max="2298" width="7.85546875" style="1" customWidth="1"/>
    <col min="2299" max="2299" width="16.7109375" style="1" customWidth="1"/>
    <col min="2300" max="2300" width="12.140625" style="1" customWidth="1"/>
    <col min="2301" max="2301" width="13" style="1" customWidth="1"/>
    <col min="2302" max="2302" width="12.140625" style="1" customWidth="1"/>
    <col min="2303" max="2303" width="11.85546875" style="1" customWidth="1"/>
    <col min="2304" max="2304" width="11.42578125" style="1" customWidth="1"/>
    <col min="2305" max="2305" width="11.140625" style="1" customWidth="1"/>
    <col min="2306" max="2306" width="11.5703125" style="1" customWidth="1"/>
    <col min="2307" max="2307" width="11.140625" style="1" customWidth="1"/>
    <col min="2308" max="2308" width="12.5703125" style="1" customWidth="1"/>
    <col min="2309" max="2309" width="11.85546875" style="1" customWidth="1"/>
    <col min="2310" max="2310" width="13" style="1" customWidth="1"/>
    <col min="2311" max="2311" width="12.42578125" style="1" customWidth="1"/>
    <col min="2312" max="2317" width="0" style="1" hidden="1" customWidth="1"/>
    <col min="2318" max="2318" width="8.7109375" style="1" customWidth="1"/>
    <col min="2319" max="2319" width="9.85546875" style="1" customWidth="1"/>
    <col min="2320" max="2320" width="10.5703125" style="1" customWidth="1"/>
    <col min="2321" max="2321" width="11.7109375" style="1" customWidth="1"/>
    <col min="2322" max="2553" width="9.140625" style="1"/>
    <col min="2554" max="2554" width="7.85546875" style="1" customWidth="1"/>
    <col min="2555" max="2555" width="16.7109375" style="1" customWidth="1"/>
    <col min="2556" max="2556" width="12.140625" style="1" customWidth="1"/>
    <col min="2557" max="2557" width="13" style="1" customWidth="1"/>
    <col min="2558" max="2558" width="12.140625" style="1" customWidth="1"/>
    <col min="2559" max="2559" width="11.85546875" style="1" customWidth="1"/>
    <col min="2560" max="2560" width="11.42578125" style="1" customWidth="1"/>
    <col min="2561" max="2561" width="11.140625" style="1" customWidth="1"/>
    <col min="2562" max="2562" width="11.5703125" style="1" customWidth="1"/>
    <col min="2563" max="2563" width="11.140625" style="1" customWidth="1"/>
    <col min="2564" max="2564" width="12.5703125" style="1" customWidth="1"/>
    <col min="2565" max="2565" width="11.85546875" style="1" customWidth="1"/>
    <col min="2566" max="2566" width="13" style="1" customWidth="1"/>
    <col min="2567" max="2567" width="12.42578125" style="1" customWidth="1"/>
    <col min="2568" max="2573" width="0" style="1" hidden="1" customWidth="1"/>
    <col min="2574" max="2574" width="8.7109375" style="1" customWidth="1"/>
    <col min="2575" max="2575" width="9.85546875" style="1" customWidth="1"/>
    <col min="2576" max="2576" width="10.5703125" style="1" customWidth="1"/>
    <col min="2577" max="2577" width="11.7109375" style="1" customWidth="1"/>
    <col min="2578" max="2809" width="9.140625" style="1"/>
    <col min="2810" max="2810" width="7.85546875" style="1" customWidth="1"/>
    <col min="2811" max="2811" width="16.7109375" style="1" customWidth="1"/>
    <col min="2812" max="2812" width="12.140625" style="1" customWidth="1"/>
    <col min="2813" max="2813" width="13" style="1" customWidth="1"/>
    <col min="2814" max="2814" width="12.140625" style="1" customWidth="1"/>
    <col min="2815" max="2815" width="11.85546875" style="1" customWidth="1"/>
    <col min="2816" max="2816" width="11.42578125" style="1" customWidth="1"/>
    <col min="2817" max="2817" width="11.140625" style="1" customWidth="1"/>
    <col min="2818" max="2818" width="11.5703125" style="1" customWidth="1"/>
    <col min="2819" max="2819" width="11.140625" style="1" customWidth="1"/>
    <col min="2820" max="2820" width="12.5703125" style="1" customWidth="1"/>
    <col min="2821" max="2821" width="11.85546875" style="1" customWidth="1"/>
    <col min="2822" max="2822" width="13" style="1" customWidth="1"/>
    <col min="2823" max="2823" width="12.42578125" style="1" customWidth="1"/>
    <col min="2824" max="2829" width="0" style="1" hidden="1" customWidth="1"/>
    <col min="2830" max="2830" width="8.7109375" style="1" customWidth="1"/>
    <col min="2831" max="2831" width="9.85546875" style="1" customWidth="1"/>
    <col min="2832" max="2832" width="10.5703125" style="1" customWidth="1"/>
    <col min="2833" max="2833" width="11.7109375" style="1" customWidth="1"/>
    <col min="2834" max="3065" width="9.140625" style="1"/>
    <col min="3066" max="3066" width="7.85546875" style="1" customWidth="1"/>
    <col min="3067" max="3067" width="16.7109375" style="1" customWidth="1"/>
    <col min="3068" max="3068" width="12.140625" style="1" customWidth="1"/>
    <col min="3069" max="3069" width="13" style="1" customWidth="1"/>
    <col min="3070" max="3070" width="12.140625" style="1" customWidth="1"/>
    <col min="3071" max="3071" width="11.85546875" style="1" customWidth="1"/>
    <col min="3072" max="3072" width="11.42578125" style="1" customWidth="1"/>
    <col min="3073" max="3073" width="11.140625" style="1" customWidth="1"/>
    <col min="3074" max="3074" width="11.5703125" style="1" customWidth="1"/>
    <col min="3075" max="3075" width="11.140625" style="1" customWidth="1"/>
    <col min="3076" max="3076" width="12.5703125" style="1" customWidth="1"/>
    <col min="3077" max="3077" width="11.85546875" style="1" customWidth="1"/>
    <col min="3078" max="3078" width="13" style="1" customWidth="1"/>
    <col min="3079" max="3079" width="12.42578125" style="1" customWidth="1"/>
    <col min="3080" max="3085" width="0" style="1" hidden="1" customWidth="1"/>
    <col min="3086" max="3086" width="8.7109375" style="1" customWidth="1"/>
    <col min="3087" max="3087" width="9.85546875" style="1" customWidth="1"/>
    <col min="3088" max="3088" width="10.5703125" style="1" customWidth="1"/>
    <col min="3089" max="3089" width="11.7109375" style="1" customWidth="1"/>
    <col min="3090" max="3321" width="9.140625" style="1"/>
    <col min="3322" max="3322" width="7.85546875" style="1" customWidth="1"/>
    <col min="3323" max="3323" width="16.7109375" style="1" customWidth="1"/>
    <col min="3324" max="3324" width="12.140625" style="1" customWidth="1"/>
    <col min="3325" max="3325" width="13" style="1" customWidth="1"/>
    <col min="3326" max="3326" width="12.140625" style="1" customWidth="1"/>
    <col min="3327" max="3327" width="11.85546875" style="1" customWidth="1"/>
    <col min="3328" max="3328" width="11.42578125" style="1" customWidth="1"/>
    <col min="3329" max="3329" width="11.140625" style="1" customWidth="1"/>
    <col min="3330" max="3330" width="11.5703125" style="1" customWidth="1"/>
    <col min="3331" max="3331" width="11.140625" style="1" customWidth="1"/>
    <col min="3332" max="3332" width="12.5703125" style="1" customWidth="1"/>
    <col min="3333" max="3333" width="11.85546875" style="1" customWidth="1"/>
    <col min="3334" max="3334" width="13" style="1" customWidth="1"/>
    <col min="3335" max="3335" width="12.42578125" style="1" customWidth="1"/>
    <col min="3336" max="3341" width="0" style="1" hidden="1" customWidth="1"/>
    <col min="3342" max="3342" width="8.7109375" style="1" customWidth="1"/>
    <col min="3343" max="3343" width="9.85546875" style="1" customWidth="1"/>
    <col min="3344" max="3344" width="10.5703125" style="1" customWidth="1"/>
    <col min="3345" max="3345" width="11.7109375" style="1" customWidth="1"/>
    <col min="3346" max="3577" width="9.140625" style="1"/>
    <col min="3578" max="3578" width="7.85546875" style="1" customWidth="1"/>
    <col min="3579" max="3579" width="16.7109375" style="1" customWidth="1"/>
    <col min="3580" max="3580" width="12.140625" style="1" customWidth="1"/>
    <col min="3581" max="3581" width="13" style="1" customWidth="1"/>
    <col min="3582" max="3582" width="12.140625" style="1" customWidth="1"/>
    <col min="3583" max="3583" width="11.85546875" style="1" customWidth="1"/>
    <col min="3584" max="3584" width="11.42578125" style="1" customWidth="1"/>
    <col min="3585" max="3585" width="11.140625" style="1" customWidth="1"/>
    <col min="3586" max="3586" width="11.5703125" style="1" customWidth="1"/>
    <col min="3587" max="3587" width="11.140625" style="1" customWidth="1"/>
    <col min="3588" max="3588" width="12.5703125" style="1" customWidth="1"/>
    <col min="3589" max="3589" width="11.85546875" style="1" customWidth="1"/>
    <col min="3590" max="3590" width="13" style="1" customWidth="1"/>
    <col min="3591" max="3591" width="12.42578125" style="1" customWidth="1"/>
    <col min="3592" max="3597" width="0" style="1" hidden="1" customWidth="1"/>
    <col min="3598" max="3598" width="8.7109375" style="1" customWidth="1"/>
    <col min="3599" max="3599" width="9.85546875" style="1" customWidth="1"/>
    <col min="3600" max="3600" width="10.5703125" style="1" customWidth="1"/>
    <col min="3601" max="3601" width="11.7109375" style="1" customWidth="1"/>
    <col min="3602" max="3833" width="9.140625" style="1"/>
    <col min="3834" max="3834" width="7.85546875" style="1" customWidth="1"/>
    <col min="3835" max="3835" width="16.7109375" style="1" customWidth="1"/>
    <col min="3836" max="3836" width="12.140625" style="1" customWidth="1"/>
    <col min="3837" max="3837" width="13" style="1" customWidth="1"/>
    <col min="3838" max="3838" width="12.140625" style="1" customWidth="1"/>
    <col min="3839" max="3839" width="11.85546875" style="1" customWidth="1"/>
    <col min="3840" max="3840" width="11.42578125" style="1" customWidth="1"/>
    <col min="3841" max="3841" width="11.140625" style="1" customWidth="1"/>
    <col min="3842" max="3842" width="11.5703125" style="1" customWidth="1"/>
    <col min="3843" max="3843" width="11.140625" style="1" customWidth="1"/>
    <col min="3844" max="3844" width="12.5703125" style="1" customWidth="1"/>
    <col min="3845" max="3845" width="11.85546875" style="1" customWidth="1"/>
    <col min="3846" max="3846" width="13" style="1" customWidth="1"/>
    <col min="3847" max="3847" width="12.42578125" style="1" customWidth="1"/>
    <col min="3848" max="3853" width="0" style="1" hidden="1" customWidth="1"/>
    <col min="3854" max="3854" width="8.7109375" style="1" customWidth="1"/>
    <col min="3855" max="3855" width="9.85546875" style="1" customWidth="1"/>
    <col min="3856" max="3856" width="10.5703125" style="1" customWidth="1"/>
    <col min="3857" max="3857" width="11.7109375" style="1" customWidth="1"/>
    <col min="3858" max="4089" width="9.140625" style="1"/>
    <col min="4090" max="4090" width="7.85546875" style="1" customWidth="1"/>
    <col min="4091" max="4091" width="16.7109375" style="1" customWidth="1"/>
    <col min="4092" max="4092" width="12.140625" style="1" customWidth="1"/>
    <col min="4093" max="4093" width="13" style="1" customWidth="1"/>
    <col min="4094" max="4094" width="12.140625" style="1" customWidth="1"/>
    <col min="4095" max="4095" width="11.85546875" style="1" customWidth="1"/>
    <col min="4096" max="4096" width="11.42578125" style="1" customWidth="1"/>
    <col min="4097" max="4097" width="11.140625" style="1" customWidth="1"/>
    <col min="4098" max="4098" width="11.5703125" style="1" customWidth="1"/>
    <col min="4099" max="4099" width="11.140625" style="1" customWidth="1"/>
    <col min="4100" max="4100" width="12.5703125" style="1" customWidth="1"/>
    <col min="4101" max="4101" width="11.85546875" style="1" customWidth="1"/>
    <col min="4102" max="4102" width="13" style="1" customWidth="1"/>
    <col min="4103" max="4103" width="12.42578125" style="1" customWidth="1"/>
    <col min="4104" max="4109" width="0" style="1" hidden="1" customWidth="1"/>
    <col min="4110" max="4110" width="8.7109375" style="1" customWidth="1"/>
    <col min="4111" max="4111" width="9.85546875" style="1" customWidth="1"/>
    <col min="4112" max="4112" width="10.5703125" style="1" customWidth="1"/>
    <col min="4113" max="4113" width="11.7109375" style="1" customWidth="1"/>
    <col min="4114" max="4345" width="9.140625" style="1"/>
    <col min="4346" max="4346" width="7.85546875" style="1" customWidth="1"/>
    <col min="4347" max="4347" width="16.7109375" style="1" customWidth="1"/>
    <col min="4348" max="4348" width="12.140625" style="1" customWidth="1"/>
    <col min="4349" max="4349" width="13" style="1" customWidth="1"/>
    <col min="4350" max="4350" width="12.140625" style="1" customWidth="1"/>
    <col min="4351" max="4351" width="11.85546875" style="1" customWidth="1"/>
    <col min="4352" max="4352" width="11.42578125" style="1" customWidth="1"/>
    <col min="4353" max="4353" width="11.140625" style="1" customWidth="1"/>
    <col min="4354" max="4354" width="11.5703125" style="1" customWidth="1"/>
    <col min="4355" max="4355" width="11.140625" style="1" customWidth="1"/>
    <col min="4356" max="4356" width="12.5703125" style="1" customWidth="1"/>
    <col min="4357" max="4357" width="11.85546875" style="1" customWidth="1"/>
    <col min="4358" max="4358" width="13" style="1" customWidth="1"/>
    <col min="4359" max="4359" width="12.42578125" style="1" customWidth="1"/>
    <col min="4360" max="4365" width="0" style="1" hidden="1" customWidth="1"/>
    <col min="4366" max="4366" width="8.7109375" style="1" customWidth="1"/>
    <col min="4367" max="4367" width="9.85546875" style="1" customWidth="1"/>
    <col min="4368" max="4368" width="10.5703125" style="1" customWidth="1"/>
    <col min="4369" max="4369" width="11.7109375" style="1" customWidth="1"/>
    <col min="4370" max="4601" width="9.140625" style="1"/>
    <col min="4602" max="4602" width="7.85546875" style="1" customWidth="1"/>
    <col min="4603" max="4603" width="16.7109375" style="1" customWidth="1"/>
    <col min="4604" max="4604" width="12.140625" style="1" customWidth="1"/>
    <col min="4605" max="4605" width="13" style="1" customWidth="1"/>
    <col min="4606" max="4606" width="12.140625" style="1" customWidth="1"/>
    <col min="4607" max="4607" width="11.85546875" style="1" customWidth="1"/>
    <col min="4608" max="4608" width="11.42578125" style="1" customWidth="1"/>
    <col min="4609" max="4609" width="11.140625" style="1" customWidth="1"/>
    <col min="4610" max="4610" width="11.5703125" style="1" customWidth="1"/>
    <col min="4611" max="4611" width="11.140625" style="1" customWidth="1"/>
    <col min="4612" max="4612" width="12.5703125" style="1" customWidth="1"/>
    <col min="4613" max="4613" width="11.85546875" style="1" customWidth="1"/>
    <col min="4614" max="4614" width="13" style="1" customWidth="1"/>
    <col min="4615" max="4615" width="12.42578125" style="1" customWidth="1"/>
    <col min="4616" max="4621" width="0" style="1" hidden="1" customWidth="1"/>
    <col min="4622" max="4622" width="8.7109375" style="1" customWidth="1"/>
    <col min="4623" max="4623" width="9.85546875" style="1" customWidth="1"/>
    <col min="4624" max="4624" width="10.5703125" style="1" customWidth="1"/>
    <col min="4625" max="4625" width="11.7109375" style="1" customWidth="1"/>
    <col min="4626" max="4857" width="9.140625" style="1"/>
    <col min="4858" max="4858" width="7.85546875" style="1" customWidth="1"/>
    <col min="4859" max="4859" width="16.7109375" style="1" customWidth="1"/>
    <col min="4860" max="4860" width="12.140625" style="1" customWidth="1"/>
    <col min="4861" max="4861" width="13" style="1" customWidth="1"/>
    <col min="4862" max="4862" width="12.140625" style="1" customWidth="1"/>
    <col min="4863" max="4863" width="11.85546875" style="1" customWidth="1"/>
    <col min="4864" max="4864" width="11.42578125" style="1" customWidth="1"/>
    <col min="4865" max="4865" width="11.140625" style="1" customWidth="1"/>
    <col min="4866" max="4866" width="11.5703125" style="1" customWidth="1"/>
    <col min="4867" max="4867" width="11.140625" style="1" customWidth="1"/>
    <col min="4868" max="4868" width="12.5703125" style="1" customWidth="1"/>
    <col min="4869" max="4869" width="11.85546875" style="1" customWidth="1"/>
    <col min="4870" max="4870" width="13" style="1" customWidth="1"/>
    <col min="4871" max="4871" width="12.42578125" style="1" customWidth="1"/>
    <col min="4872" max="4877" width="0" style="1" hidden="1" customWidth="1"/>
    <col min="4878" max="4878" width="8.7109375" style="1" customWidth="1"/>
    <col min="4879" max="4879" width="9.85546875" style="1" customWidth="1"/>
    <col min="4880" max="4880" width="10.5703125" style="1" customWidth="1"/>
    <col min="4881" max="4881" width="11.7109375" style="1" customWidth="1"/>
    <col min="4882" max="5113" width="9.140625" style="1"/>
    <col min="5114" max="5114" width="7.85546875" style="1" customWidth="1"/>
    <col min="5115" max="5115" width="16.7109375" style="1" customWidth="1"/>
    <col min="5116" max="5116" width="12.140625" style="1" customWidth="1"/>
    <col min="5117" max="5117" width="13" style="1" customWidth="1"/>
    <col min="5118" max="5118" width="12.140625" style="1" customWidth="1"/>
    <col min="5119" max="5119" width="11.85546875" style="1" customWidth="1"/>
    <col min="5120" max="5120" width="11.42578125" style="1" customWidth="1"/>
    <col min="5121" max="5121" width="11.140625" style="1" customWidth="1"/>
    <col min="5122" max="5122" width="11.5703125" style="1" customWidth="1"/>
    <col min="5123" max="5123" width="11.140625" style="1" customWidth="1"/>
    <col min="5124" max="5124" width="12.5703125" style="1" customWidth="1"/>
    <col min="5125" max="5125" width="11.85546875" style="1" customWidth="1"/>
    <col min="5126" max="5126" width="13" style="1" customWidth="1"/>
    <col min="5127" max="5127" width="12.42578125" style="1" customWidth="1"/>
    <col min="5128" max="5133" width="0" style="1" hidden="1" customWidth="1"/>
    <col min="5134" max="5134" width="8.7109375" style="1" customWidth="1"/>
    <col min="5135" max="5135" width="9.85546875" style="1" customWidth="1"/>
    <col min="5136" max="5136" width="10.5703125" style="1" customWidth="1"/>
    <col min="5137" max="5137" width="11.7109375" style="1" customWidth="1"/>
    <col min="5138" max="5369" width="9.140625" style="1"/>
    <col min="5370" max="5370" width="7.85546875" style="1" customWidth="1"/>
    <col min="5371" max="5371" width="16.7109375" style="1" customWidth="1"/>
    <col min="5372" max="5372" width="12.140625" style="1" customWidth="1"/>
    <col min="5373" max="5373" width="13" style="1" customWidth="1"/>
    <col min="5374" max="5374" width="12.140625" style="1" customWidth="1"/>
    <col min="5375" max="5375" width="11.85546875" style="1" customWidth="1"/>
    <col min="5376" max="5376" width="11.42578125" style="1" customWidth="1"/>
    <col min="5377" max="5377" width="11.140625" style="1" customWidth="1"/>
    <col min="5378" max="5378" width="11.5703125" style="1" customWidth="1"/>
    <col min="5379" max="5379" width="11.140625" style="1" customWidth="1"/>
    <col min="5380" max="5380" width="12.5703125" style="1" customWidth="1"/>
    <col min="5381" max="5381" width="11.85546875" style="1" customWidth="1"/>
    <col min="5382" max="5382" width="13" style="1" customWidth="1"/>
    <col min="5383" max="5383" width="12.42578125" style="1" customWidth="1"/>
    <col min="5384" max="5389" width="0" style="1" hidden="1" customWidth="1"/>
    <col min="5390" max="5390" width="8.7109375" style="1" customWidth="1"/>
    <col min="5391" max="5391" width="9.85546875" style="1" customWidth="1"/>
    <col min="5392" max="5392" width="10.5703125" style="1" customWidth="1"/>
    <col min="5393" max="5393" width="11.7109375" style="1" customWidth="1"/>
    <col min="5394" max="5625" width="9.140625" style="1"/>
    <col min="5626" max="5626" width="7.85546875" style="1" customWidth="1"/>
    <col min="5627" max="5627" width="16.7109375" style="1" customWidth="1"/>
    <col min="5628" max="5628" width="12.140625" style="1" customWidth="1"/>
    <col min="5629" max="5629" width="13" style="1" customWidth="1"/>
    <col min="5630" max="5630" width="12.140625" style="1" customWidth="1"/>
    <col min="5631" max="5631" width="11.85546875" style="1" customWidth="1"/>
    <col min="5632" max="5632" width="11.42578125" style="1" customWidth="1"/>
    <col min="5633" max="5633" width="11.140625" style="1" customWidth="1"/>
    <col min="5634" max="5634" width="11.5703125" style="1" customWidth="1"/>
    <col min="5635" max="5635" width="11.140625" style="1" customWidth="1"/>
    <col min="5636" max="5636" width="12.5703125" style="1" customWidth="1"/>
    <col min="5637" max="5637" width="11.85546875" style="1" customWidth="1"/>
    <col min="5638" max="5638" width="13" style="1" customWidth="1"/>
    <col min="5639" max="5639" width="12.42578125" style="1" customWidth="1"/>
    <col min="5640" max="5645" width="0" style="1" hidden="1" customWidth="1"/>
    <col min="5646" max="5646" width="8.7109375" style="1" customWidth="1"/>
    <col min="5647" max="5647" width="9.85546875" style="1" customWidth="1"/>
    <col min="5648" max="5648" width="10.5703125" style="1" customWidth="1"/>
    <col min="5649" max="5649" width="11.7109375" style="1" customWidth="1"/>
    <col min="5650" max="5881" width="9.140625" style="1"/>
    <col min="5882" max="5882" width="7.85546875" style="1" customWidth="1"/>
    <col min="5883" max="5883" width="16.7109375" style="1" customWidth="1"/>
    <col min="5884" max="5884" width="12.140625" style="1" customWidth="1"/>
    <col min="5885" max="5885" width="13" style="1" customWidth="1"/>
    <col min="5886" max="5886" width="12.140625" style="1" customWidth="1"/>
    <col min="5887" max="5887" width="11.85546875" style="1" customWidth="1"/>
    <col min="5888" max="5888" width="11.42578125" style="1" customWidth="1"/>
    <col min="5889" max="5889" width="11.140625" style="1" customWidth="1"/>
    <col min="5890" max="5890" width="11.5703125" style="1" customWidth="1"/>
    <col min="5891" max="5891" width="11.140625" style="1" customWidth="1"/>
    <col min="5892" max="5892" width="12.5703125" style="1" customWidth="1"/>
    <col min="5893" max="5893" width="11.85546875" style="1" customWidth="1"/>
    <col min="5894" max="5894" width="13" style="1" customWidth="1"/>
    <col min="5895" max="5895" width="12.42578125" style="1" customWidth="1"/>
    <col min="5896" max="5901" width="0" style="1" hidden="1" customWidth="1"/>
    <col min="5902" max="5902" width="8.7109375" style="1" customWidth="1"/>
    <col min="5903" max="5903" width="9.85546875" style="1" customWidth="1"/>
    <col min="5904" max="5904" width="10.5703125" style="1" customWidth="1"/>
    <col min="5905" max="5905" width="11.7109375" style="1" customWidth="1"/>
    <col min="5906" max="6137" width="9.140625" style="1"/>
    <col min="6138" max="6138" width="7.85546875" style="1" customWidth="1"/>
    <col min="6139" max="6139" width="16.7109375" style="1" customWidth="1"/>
    <col min="6140" max="6140" width="12.140625" style="1" customWidth="1"/>
    <col min="6141" max="6141" width="13" style="1" customWidth="1"/>
    <col min="6142" max="6142" width="12.140625" style="1" customWidth="1"/>
    <col min="6143" max="6143" width="11.85546875" style="1" customWidth="1"/>
    <col min="6144" max="6144" width="11.42578125" style="1" customWidth="1"/>
    <col min="6145" max="6145" width="11.140625" style="1" customWidth="1"/>
    <col min="6146" max="6146" width="11.5703125" style="1" customWidth="1"/>
    <col min="6147" max="6147" width="11.140625" style="1" customWidth="1"/>
    <col min="6148" max="6148" width="12.5703125" style="1" customWidth="1"/>
    <col min="6149" max="6149" width="11.85546875" style="1" customWidth="1"/>
    <col min="6150" max="6150" width="13" style="1" customWidth="1"/>
    <col min="6151" max="6151" width="12.42578125" style="1" customWidth="1"/>
    <col min="6152" max="6157" width="0" style="1" hidden="1" customWidth="1"/>
    <col min="6158" max="6158" width="8.7109375" style="1" customWidth="1"/>
    <col min="6159" max="6159" width="9.85546875" style="1" customWidth="1"/>
    <col min="6160" max="6160" width="10.5703125" style="1" customWidth="1"/>
    <col min="6161" max="6161" width="11.7109375" style="1" customWidth="1"/>
    <col min="6162" max="6393" width="9.140625" style="1"/>
    <col min="6394" max="6394" width="7.85546875" style="1" customWidth="1"/>
    <col min="6395" max="6395" width="16.7109375" style="1" customWidth="1"/>
    <col min="6396" max="6396" width="12.140625" style="1" customWidth="1"/>
    <col min="6397" max="6397" width="13" style="1" customWidth="1"/>
    <col min="6398" max="6398" width="12.140625" style="1" customWidth="1"/>
    <col min="6399" max="6399" width="11.85546875" style="1" customWidth="1"/>
    <col min="6400" max="6400" width="11.42578125" style="1" customWidth="1"/>
    <col min="6401" max="6401" width="11.140625" style="1" customWidth="1"/>
    <col min="6402" max="6402" width="11.5703125" style="1" customWidth="1"/>
    <col min="6403" max="6403" width="11.140625" style="1" customWidth="1"/>
    <col min="6404" max="6404" width="12.5703125" style="1" customWidth="1"/>
    <col min="6405" max="6405" width="11.85546875" style="1" customWidth="1"/>
    <col min="6406" max="6406" width="13" style="1" customWidth="1"/>
    <col min="6407" max="6407" width="12.42578125" style="1" customWidth="1"/>
    <col min="6408" max="6413" width="0" style="1" hidden="1" customWidth="1"/>
    <col min="6414" max="6414" width="8.7109375" style="1" customWidth="1"/>
    <col min="6415" max="6415" width="9.85546875" style="1" customWidth="1"/>
    <col min="6416" max="6416" width="10.5703125" style="1" customWidth="1"/>
    <col min="6417" max="6417" width="11.7109375" style="1" customWidth="1"/>
    <col min="6418" max="6649" width="9.140625" style="1"/>
    <col min="6650" max="6650" width="7.85546875" style="1" customWidth="1"/>
    <col min="6651" max="6651" width="16.7109375" style="1" customWidth="1"/>
    <col min="6652" max="6652" width="12.140625" style="1" customWidth="1"/>
    <col min="6653" max="6653" width="13" style="1" customWidth="1"/>
    <col min="6654" max="6654" width="12.140625" style="1" customWidth="1"/>
    <col min="6655" max="6655" width="11.85546875" style="1" customWidth="1"/>
    <col min="6656" max="6656" width="11.42578125" style="1" customWidth="1"/>
    <col min="6657" max="6657" width="11.140625" style="1" customWidth="1"/>
    <col min="6658" max="6658" width="11.5703125" style="1" customWidth="1"/>
    <col min="6659" max="6659" width="11.140625" style="1" customWidth="1"/>
    <col min="6660" max="6660" width="12.5703125" style="1" customWidth="1"/>
    <col min="6661" max="6661" width="11.85546875" style="1" customWidth="1"/>
    <col min="6662" max="6662" width="13" style="1" customWidth="1"/>
    <col min="6663" max="6663" width="12.42578125" style="1" customWidth="1"/>
    <col min="6664" max="6669" width="0" style="1" hidden="1" customWidth="1"/>
    <col min="6670" max="6670" width="8.7109375" style="1" customWidth="1"/>
    <col min="6671" max="6671" width="9.85546875" style="1" customWidth="1"/>
    <col min="6672" max="6672" width="10.5703125" style="1" customWidth="1"/>
    <col min="6673" max="6673" width="11.7109375" style="1" customWidth="1"/>
    <col min="6674" max="6905" width="9.140625" style="1"/>
    <col min="6906" max="6906" width="7.85546875" style="1" customWidth="1"/>
    <col min="6907" max="6907" width="16.7109375" style="1" customWidth="1"/>
    <col min="6908" max="6908" width="12.140625" style="1" customWidth="1"/>
    <col min="6909" max="6909" width="13" style="1" customWidth="1"/>
    <col min="6910" max="6910" width="12.140625" style="1" customWidth="1"/>
    <col min="6911" max="6911" width="11.85546875" style="1" customWidth="1"/>
    <col min="6912" max="6912" width="11.42578125" style="1" customWidth="1"/>
    <col min="6913" max="6913" width="11.140625" style="1" customWidth="1"/>
    <col min="6914" max="6914" width="11.5703125" style="1" customWidth="1"/>
    <col min="6915" max="6915" width="11.140625" style="1" customWidth="1"/>
    <col min="6916" max="6916" width="12.5703125" style="1" customWidth="1"/>
    <col min="6917" max="6917" width="11.85546875" style="1" customWidth="1"/>
    <col min="6918" max="6918" width="13" style="1" customWidth="1"/>
    <col min="6919" max="6919" width="12.42578125" style="1" customWidth="1"/>
    <col min="6920" max="6925" width="0" style="1" hidden="1" customWidth="1"/>
    <col min="6926" max="6926" width="8.7109375" style="1" customWidth="1"/>
    <col min="6927" max="6927" width="9.85546875" style="1" customWidth="1"/>
    <col min="6928" max="6928" width="10.5703125" style="1" customWidth="1"/>
    <col min="6929" max="6929" width="11.7109375" style="1" customWidth="1"/>
    <col min="6930" max="7161" width="9.140625" style="1"/>
    <col min="7162" max="7162" width="7.85546875" style="1" customWidth="1"/>
    <col min="7163" max="7163" width="16.7109375" style="1" customWidth="1"/>
    <col min="7164" max="7164" width="12.140625" style="1" customWidth="1"/>
    <col min="7165" max="7165" width="13" style="1" customWidth="1"/>
    <col min="7166" max="7166" width="12.140625" style="1" customWidth="1"/>
    <col min="7167" max="7167" width="11.85546875" style="1" customWidth="1"/>
    <col min="7168" max="7168" width="11.42578125" style="1" customWidth="1"/>
    <col min="7169" max="7169" width="11.140625" style="1" customWidth="1"/>
    <col min="7170" max="7170" width="11.5703125" style="1" customWidth="1"/>
    <col min="7171" max="7171" width="11.140625" style="1" customWidth="1"/>
    <col min="7172" max="7172" width="12.5703125" style="1" customWidth="1"/>
    <col min="7173" max="7173" width="11.85546875" style="1" customWidth="1"/>
    <col min="7174" max="7174" width="13" style="1" customWidth="1"/>
    <col min="7175" max="7175" width="12.42578125" style="1" customWidth="1"/>
    <col min="7176" max="7181" width="0" style="1" hidden="1" customWidth="1"/>
    <col min="7182" max="7182" width="8.7109375" style="1" customWidth="1"/>
    <col min="7183" max="7183" width="9.85546875" style="1" customWidth="1"/>
    <col min="7184" max="7184" width="10.5703125" style="1" customWidth="1"/>
    <col min="7185" max="7185" width="11.7109375" style="1" customWidth="1"/>
    <col min="7186" max="7417" width="9.140625" style="1"/>
    <col min="7418" max="7418" width="7.85546875" style="1" customWidth="1"/>
    <col min="7419" max="7419" width="16.7109375" style="1" customWidth="1"/>
    <col min="7420" max="7420" width="12.140625" style="1" customWidth="1"/>
    <col min="7421" max="7421" width="13" style="1" customWidth="1"/>
    <col min="7422" max="7422" width="12.140625" style="1" customWidth="1"/>
    <col min="7423" max="7423" width="11.85546875" style="1" customWidth="1"/>
    <col min="7424" max="7424" width="11.42578125" style="1" customWidth="1"/>
    <col min="7425" max="7425" width="11.140625" style="1" customWidth="1"/>
    <col min="7426" max="7426" width="11.5703125" style="1" customWidth="1"/>
    <col min="7427" max="7427" width="11.140625" style="1" customWidth="1"/>
    <col min="7428" max="7428" width="12.5703125" style="1" customWidth="1"/>
    <col min="7429" max="7429" width="11.85546875" style="1" customWidth="1"/>
    <col min="7430" max="7430" width="13" style="1" customWidth="1"/>
    <col min="7431" max="7431" width="12.42578125" style="1" customWidth="1"/>
    <col min="7432" max="7437" width="0" style="1" hidden="1" customWidth="1"/>
    <col min="7438" max="7438" width="8.7109375" style="1" customWidth="1"/>
    <col min="7439" max="7439" width="9.85546875" style="1" customWidth="1"/>
    <col min="7440" max="7440" width="10.5703125" style="1" customWidth="1"/>
    <col min="7441" max="7441" width="11.7109375" style="1" customWidth="1"/>
    <col min="7442" max="7673" width="9.140625" style="1"/>
    <col min="7674" max="7674" width="7.85546875" style="1" customWidth="1"/>
    <col min="7675" max="7675" width="16.7109375" style="1" customWidth="1"/>
    <col min="7676" max="7676" width="12.140625" style="1" customWidth="1"/>
    <col min="7677" max="7677" width="13" style="1" customWidth="1"/>
    <col min="7678" max="7678" width="12.140625" style="1" customWidth="1"/>
    <col min="7679" max="7679" width="11.85546875" style="1" customWidth="1"/>
    <col min="7680" max="7680" width="11.42578125" style="1" customWidth="1"/>
    <col min="7681" max="7681" width="11.140625" style="1" customWidth="1"/>
    <col min="7682" max="7682" width="11.5703125" style="1" customWidth="1"/>
    <col min="7683" max="7683" width="11.140625" style="1" customWidth="1"/>
    <col min="7684" max="7684" width="12.5703125" style="1" customWidth="1"/>
    <col min="7685" max="7685" width="11.85546875" style="1" customWidth="1"/>
    <col min="7686" max="7686" width="13" style="1" customWidth="1"/>
    <col min="7687" max="7687" width="12.42578125" style="1" customWidth="1"/>
    <col min="7688" max="7693" width="0" style="1" hidden="1" customWidth="1"/>
    <col min="7694" max="7694" width="8.7109375" style="1" customWidth="1"/>
    <col min="7695" max="7695" width="9.85546875" style="1" customWidth="1"/>
    <col min="7696" max="7696" width="10.5703125" style="1" customWidth="1"/>
    <col min="7697" max="7697" width="11.7109375" style="1" customWidth="1"/>
    <col min="7698" max="7929" width="9.140625" style="1"/>
    <col min="7930" max="7930" width="7.85546875" style="1" customWidth="1"/>
    <col min="7931" max="7931" width="16.7109375" style="1" customWidth="1"/>
    <col min="7932" max="7932" width="12.140625" style="1" customWidth="1"/>
    <col min="7933" max="7933" width="13" style="1" customWidth="1"/>
    <col min="7934" max="7934" width="12.140625" style="1" customWidth="1"/>
    <col min="7935" max="7935" width="11.85546875" style="1" customWidth="1"/>
    <col min="7936" max="7936" width="11.42578125" style="1" customWidth="1"/>
    <col min="7937" max="7937" width="11.140625" style="1" customWidth="1"/>
    <col min="7938" max="7938" width="11.5703125" style="1" customWidth="1"/>
    <col min="7939" max="7939" width="11.140625" style="1" customWidth="1"/>
    <col min="7940" max="7940" width="12.5703125" style="1" customWidth="1"/>
    <col min="7941" max="7941" width="11.85546875" style="1" customWidth="1"/>
    <col min="7942" max="7942" width="13" style="1" customWidth="1"/>
    <col min="7943" max="7943" width="12.42578125" style="1" customWidth="1"/>
    <col min="7944" max="7949" width="0" style="1" hidden="1" customWidth="1"/>
    <col min="7950" max="7950" width="8.7109375" style="1" customWidth="1"/>
    <col min="7951" max="7951" width="9.85546875" style="1" customWidth="1"/>
    <col min="7952" max="7952" width="10.5703125" style="1" customWidth="1"/>
    <col min="7953" max="7953" width="11.7109375" style="1" customWidth="1"/>
    <col min="7954" max="8185" width="9.140625" style="1"/>
    <col min="8186" max="8186" width="7.85546875" style="1" customWidth="1"/>
    <col min="8187" max="8187" width="16.7109375" style="1" customWidth="1"/>
    <col min="8188" max="8188" width="12.140625" style="1" customWidth="1"/>
    <col min="8189" max="8189" width="13" style="1" customWidth="1"/>
    <col min="8190" max="8190" width="12.140625" style="1" customWidth="1"/>
    <col min="8191" max="8191" width="11.85546875" style="1" customWidth="1"/>
    <col min="8192" max="8192" width="11.42578125" style="1" customWidth="1"/>
    <col min="8193" max="8193" width="11.140625" style="1" customWidth="1"/>
    <col min="8194" max="8194" width="11.5703125" style="1" customWidth="1"/>
    <col min="8195" max="8195" width="11.140625" style="1" customWidth="1"/>
    <col min="8196" max="8196" width="12.5703125" style="1" customWidth="1"/>
    <col min="8197" max="8197" width="11.85546875" style="1" customWidth="1"/>
    <col min="8198" max="8198" width="13" style="1" customWidth="1"/>
    <col min="8199" max="8199" width="12.42578125" style="1" customWidth="1"/>
    <col min="8200" max="8205" width="0" style="1" hidden="1" customWidth="1"/>
    <col min="8206" max="8206" width="8.7109375" style="1" customWidth="1"/>
    <col min="8207" max="8207" width="9.85546875" style="1" customWidth="1"/>
    <col min="8208" max="8208" width="10.5703125" style="1" customWidth="1"/>
    <col min="8209" max="8209" width="11.7109375" style="1" customWidth="1"/>
    <col min="8210" max="8441" width="9.140625" style="1"/>
    <col min="8442" max="8442" width="7.85546875" style="1" customWidth="1"/>
    <col min="8443" max="8443" width="16.7109375" style="1" customWidth="1"/>
    <col min="8444" max="8444" width="12.140625" style="1" customWidth="1"/>
    <col min="8445" max="8445" width="13" style="1" customWidth="1"/>
    <col min="8446" max="8446" width="12.140625" style="1" customWidth="1"/>
    <col min="8447" max="8447" width="11.85546875" style="1" customWidth="1"/>
    <col min="8448" max="8448" width="11.42578125" style="1" customWidth="1"/>
    <col min="8449" max="8449" width="11.140625" style="1" customWidth="1"/>
    <col min="8450" max="8450" width="11.5703125" style="1" customWidth="1"/>
    <col min="8451" max="8451" width="11.140625" style="1" customWidth="1"/>
    <col min="8452" max="8452" width="12.5703125" style="1" customWidth="1"/>
    <col min="8453" max="8453" width="11.85546875" style="1" customWidth="1"/>
    <col min="8454" max="8454" width="13" style="1" customWidth="1"/>
    <col min="8455" max="8455" width="12.42578125" style="1" customWidth="1"/>
    <col min="8456" max="8461" width="0" style="1" hidden="1" customWidth="1"/>
    <col min="8462" max="8462" width="8.7109375" style="1" customWidth="1"/>
    <col min="8463" max="8463" width="9.85546875" style="1" customWidth="1"/>
    <col min="8464" max="8464" width="10.5703125" style="1" customWidth="1"/>
    <col min="8465" max="8465" width="11.7109375" style="1" customWidth="1"/>
    <col min="8466" max="8697" width="9.140625" style="1"/>
    <col min="8698" max="8698" width="7.85546875" style="1" customWidth="1"/>
    <col min="8699" max="8699" width="16.7109375" style="1" customWidth="1"/>
    <col min="8700" max="8700" width="12.140625" style="1" customWidth="1"/>
    <col min="8701" max="8701" width="13" style="1" customWidth="1"/>
    <col min="8702" max="8702" width="12.140625" style="1" customWidth="1"/>
    <col min="8703" max="8703" width="11.85546875" style="1" customWidth="1"/>
    <col min="8704" max="8704" width="11.42578125" style="1" customWidth="1"/>
    <col min="8705" max="8705" width="11.140625" style="1" customWidth="1"/>
    <col min="8706" max="8706" width="11.5703125" style="1" customWidth="1"/>
    <col min="8707" max="8707" width="11.140625" style="1" customWidth="1"/>
    <col min="8708" max="8708" width="12.5703125" style="1" customWidth="1"/>
    <col min="8709" max="8709" width="11.85546875" style="1" customWidth="1"/>
    <col min="8710" max="8710" width="13" style="1" customWidth="1"/>
    <col min="8711" max="8711" width="12.42578125" style="1" customWidth="1"/>
    <col min="8712" max="8717" width="0" style="1" hidden="1" customWidth="1"/>
    <col min="8718" max="8718" width="8.7109375" style="1" customWidth="1"/>
    <col min="8719" max="8719" width="9.85546875" style="1" customWidth="1"/>
    <col min="8720" max="8720" width="10.5703125" style="1" customWidth="1"/>
    <col min="8721" max="8721" width="11.7109375" style="1" customWidth="1"/>
    <col min="8722" max="8953" width="9.140625" style="1"/>
    <col min="8954" max="8954" width="7.85546875" style="1" customWidth="1"/>
    <col min="8955" max="8955" width="16.7109375" style="1" customWidth="1"/>
    <col min="8956" max="8956" width="12.140625" style="1" customWidth="1"/>
    <col min="8957" max="8957" width="13" style="1" customWidth="1"/>
    <col min="8958" max="8958" width="12.140625" style="1" customWidth="1"/>
    <col min="8959" max="8959" width="11.85546875" style="1" customWidth="1"/>
    <col min="8960" max="8960" width="11.42578125" style="1" customWidth="1"/>
    <col min="8961" max="8961" width="11.140625" style="1" customWidth="1"/>
    <col min="8962" max="8962" width="11.5703125" style="1" customWidth="1"/>
    <col min="8963" max="8963" width="11.140625" style="1" customWidth="1"/>
    <col min="8964" max="8964" width="12.5703125" style="1" customWidth="1"/>
    <col min="8965" max="8965" width="11.85546875" style="1" customWidth="1"/>
    <col min="8966" max="8966" width="13" style="1" customWidth="1"/>
    <col min="8967" max="8967" width="12.42578125" style="1" customWidth="1"/>
    <col min="8968" max="8973" width="0" style="1" hidden="1" customWidth="1"/>
    <col min="8974" max="8974" width="8.7109375" style="1" customWidth="1"/>
    <col min="8975" max="8975" width="9.85546875" style="1" customWidth="1"/>
    <col min="8976" max="8976" width="10.5703125" style="1" customWidth="1"/>
    <col min="8977" max="8977" width="11.7109375" style="1" customWidth="1"/>
    <col min="8978" max="9209" width="9.140625" style="1"/>
    <col min="9210" max="9210" width="7.85546875" style="1" customWidth="1"/>
    <col min="9211" max="9211" width="16.7109375" style="1" customWidth="1"/>
    <col min="9212" max="9212" width="12.140625" style="1" customWidth="1"/>
    <col min="9213" max="9213" width="13" style="1" customWidth="1"/>
    <col min="9214" max="9214" width="12.140625" style="1" customWidth="1"/>
    <col min="9215" max="9215" width="11.85546875" style="1" customWidth="1"/>
    <col min="9216" max="9216" width="11.42578125" style="1" customWidth="1"/>
    <col min="9217" max="9217" width="11.140625" style="1" customWidth="1"/>
    <col min="9218" max="9218" width="11.5703125" style="1" customWidth="1"/>
    <col min="9219" max="9219" width="11.140625" style="1" customWidth="1"/>
    <col min="9220" max="9220" width="12.5703125" style="1" customWidth="1"/>
    <col min="9221" max="9221" width="11.85546875" style="1" customWidth="1"/>
    <col min="9222" max="9222" width="13" style="1" customWidth="1"/>
    <col min="9223" max="9223" width="12.42578125" style="1" customWidth="1"/>
    <col min="9224" max="9229" width="0" style="1" hidden="1" customWidth="1"/>
    <col min="9230" max="9230" width="8.7109375" style="1" customWidth="1"/>
    <col min="9231" max="9231" width="9.85546875" style="1" customWidth="1"/>
    <col min="9232" max="9232" width="10.5703125" style="1" customWidth="1"/>
    <col min="9233" max="9233" width="11.7109375" style="1" customWidth="1"/>
    <col min="9234" max="9465" width="9.140625" style="1"/>
    <col min="9466" max="9466" width="7.85546875" style="1" customWidth="1"/>
    <col min="9467" max="9467" width="16.7109375" style="1" customWidth="1"/>
    <col min="9468" max="9468" width="12.140625" style="1" customWidth="1"/>
    <col min="9469" max="9469" width="13" style="1" customWidth="1"/>
    <col min="9470" max="9470" width="12.140625" style="1" customWidth="1"/>
    <col min="9471" max="9471" width="11.85546875" style="1" customWidth="1"/>
    <col min="9472" max="9472" width="11.42578125" style="1" customWidth="1"/>
    <col min="9473" max="9473" width="11.140625" style="1" customWidth="1"/>
    <col min="9474" max="9474" width="11.5703125" style="1" customWidth="1"/>
    <col min="9475" max="9475" width="11.140625" style="1" customWidth="1"/>
    <col min="9476" max="9476" width="12.5703125" style="1" customWidth="1"/>
    <col min="9477" max="9477" width="11.85546875" style="1" customWidth="1"/>
    <col min="9478" max="9478" width="13" style="1" customWidth="1"/>
    <col min="9479" max="9479" width="12.42578125" style="1" customWidth="1"/>
    <col min="9480" max="9485" width="0" style="1" hidden="1" customWidth="1"/>
    <col min="9486" max="9486" width="8.7109375" style="1" customWidth="1"/>
    <col min="9487" max="9487" width="9.85546875" style="1" customWidth="1"/>
    <col min="9488" max="9488" width="10.5703125" style="1" customWidth="1"/>
    <col min="9489" max="9489" width="11.7109375" style="1" customWidth="1"/>
    <col min="9490" max="9721" width="9.140625" style="1"/>
    <col min="9722" max="9722" width="7.85546875" style="1" customWidth="1"/>
    <col min="9723" max="9723" width="16.7109375" style="1" customWidth="1"/>
    <col min="9724" max="9724" width="12.140625" style="1" customWidth="1"/>
    <col min="9725" max="9725" width="13" style="1" customWidth="1"/>
    <col min="9726" max="9726" width="12.140625" style="1" customWidth="1"/>
    <col min="9727" max="9727" width="11.85546875" style="1" customWidth="1"/>
    <col min="9728" max="9728" width="11.42578125" style="1" customWidth="1"/>
    <col min="9729" max="9729" width="11.140625" style="1" customWidth="1"/>
    <col min="9730" max="9730" width="11.5703125" style="1" customWidth="1"/>
    <col min="9731" max="9731" width="11.140625" style="1" customWidth="1"/>
    <col min="9732" max="9732" width="12.5703125" style="1" customWidth="1"/>
    <col min="9733" max="9733" width="11.85546875" style="1" customWidth="1"/>
    <col min="9734" max="9734" width="13" style="1" customWidth="1"/>
    <col min="9735" max="9735" width="12.42578125" style="1" customWidth="1"/>
    <col min="9736" max="9741" width="0" style="1" hidden="1" customWidth="1"/>
    <col min="9742" max="9742" width="8.7109375" style="1" customWidth="1"/>
    <col min="9743" max="9743" width="9.85546875" style="1" customWidth="1"/>
    <col min="9744" max="9744" width="10.5703125" style="1" customWidth="1"/>
    <col min="9745" max="9745" width="11.7109375" style="1" customWidth="1"/>
    <col min="9746" max="9977" width="9.140625" style="1"/>
    <col min="9978" max="9978" width="7.85546875" style="1" customWidth="1"/>
    <col min="9979" max="9979" width="16.7109375" style="1" customWidth="1"/>
    <col min="9980" max="9980" width="12.140625" style="1" customWidth="1"/>
    <col min="9981" max="9981" width="13" style="1" customWidth="1"/>
    <col min="9982" max="9982" width="12.140625" style="1" customWidth="1"/>
    <col min="9983" max="9983" width="11.85546875" style="1" customWidth="1"/>
    <col min="9984" max="9984" width="11.42578125" style="1" customWidth="1"/>
    <col min="9985" max="9985" width="11.140625" style="1" customWidth="1"/>
    <col min="9986" max="9986" width="11.5703125" style="1" customWidth="1"/>
    <col min="9987" max="9987" width="11.140625" style="1" customWidth="1"/>
    <col min="9988" max="9988" width="12.5703125" style="1" customWidth="1"/>
    <col min="9989" max="9989" width="11.85546875" style="1" customWidth="1"/>
    <col min="9990" max="9990" width="13" style="1" customWidth="1"/>
    <col min="9991" max="9991" width="12.42578125" style="1" customWidth="1"/>
    <col min="9992" max="9997" width="0" style="1" hidden="1" customWidth="1"/>
    <col min="9998" max="9998" width="8.7109375" style="1" customWidth="1"/>
    <col min="9999" max="9999" width="9.85546875" style="1" customWidth="1"/>
    <col min="10000" max="10000" width="10.5703125" style="1" customWidth="1"/>
    <col min="10001" max="10001" width="11.7109375" style="1" customWidth="1"/>
    <col min="10002" max="10233" width="9.140625" style="1"/>
    <col min="10234" max="10234" width="7.85546875" style="1" customWidth="1"/>
    <col min="10235" max="10235" width="16.7109375" style="1" customWidth="1"/>
    <col min="10236" max="10236" width="12.140625" style="1" customWidth="1"/>
    <col min="10237" max="10237" width="13" style="1" customWidth="1"/>
    <col min="10238" max="10238" width="12.140625" style="1" customWidth="1"/>
    <col min="10239" max="10239" width="11.85546875" style="1" customWidth="1"/>
    <col min="10240" max="10240" width="11.42578125" style="1" customWidth="1"/>
    <col min="10241" max="10241" width="11.140625" style="1" customWidth="1"/>
    <col min="10242" max="10242" width="11.5703125" style="1" customWidth="1"/>
    <col min="10243" max="10243" width="11.140625" style="1" customWidth="1"/>
    <col min="10244" max="10244" width="12.5703125" style="1" customWidth="1"/>
    <col min="10245" max="10245" width="11.85546875" style="1" customWidth="1"/>
    <col min="10246" max="10246" width="13" style="1" customWidth="1"/>
    <col min="10247" max="10247" width="12.42578125" style="1" customWidth="1"/>
    <col min="10248" max="10253" width="0" style="1" hidden="1" customWidth="1"/>
    <col min="10254" max="10254" width="8.7109375" style="1" customWidth="1"/>
    <col min="10255" max="10255" width="9.85546875" style="1" customWidth="1"/>
    <col min="10256" max="10256" width="10.5703125" style="1" customWidth="1"/>
    <col min="10257" max="10257" width="11.7109375" style="1" customWidth="1"/>
    <col min="10258" max="10489" width="9.140625" style="1"/>
    <col min="10490" max="10490" width="7.85546875" style="1" customWidth="1"/>
    <col min="10491" max="10491" width="16.7109375" style="1" customWidth="1"/>
    <col min="10492" max="10492" width="12.140625" style="1" customWidth="1"/>
    <col min="10493" max="10493" width="13" style="1" customWidth="1"/>
    <col min="10494" max="10494" width="12.140625" style="1" customWidth="1"/>
    <col min="10495" max="10495" width="11.85546875" style="1" customWidth="1"/>
    <col min="10496" max="10496" width="11.42578125" style="1" customWidth="1"/>
    <col min="10497" max="10497" width="11.140625" style="1" customWidth="1"/>
    <col min="10498" max="10498" width="11.5703125" style="1" customWidth="1"/>
    <col min="10499" max="10499" width="11.140625" style="1" customWidth="1"/>
    <col min="10500" max="10500" width="12.5703125" style="1" customWidth="1"/>
    <col min="10501" max="10501" width="11.85546875" style="1" customWidth="1"/>
    <col min="10502" max="10502" width="13" style="1" customWidth="1"/>
    <col min="10503" max="10503" width="12.42578125" style="1" customWidth="1"/>
    <col min="10504" max="10509" width="0" style="1" hidden="1" customWidth="1"/>
    <col min="10510" max="10510" width="8.7109375" style="1" customWidth="1"/>
    <col min="10511" max="10511" width="9.85546875" style="1" customWidth="1"/>
    <col min="10512" max="10512" width="10.5703125" style="1" customWidth="1"/>
    <col min="10513" max="10513" width="11.7109375" style="1" customWidth="1"/>
    <col min="10514" max="10745" width="9.140625" style="1"/>
    <col min="10746" max="10746" width="7.85546875" style="1" customWidth="1"/>
    <col min="10747" max="10747" width="16.7109375" style="1" customWidth="1"/>
    <col min="10748" max="10748" width="12.140625" style="1" customWidth="1"/>
    <col min="10749" max="10749" width="13" style="1" customWidth="1"/>
    <col min="10750" max="10750" width="12.140625" style="1" customWidth="1"/>
    <col min="10751" max="10751" width="11.85546875" style="1" customWidth="1"/>
    <col min="10752" max="10752" width="11.42578125" style="1" customWidth="1"/>
    <col min="10753" max="10753" width="11.140625" style="1" customWidth="1"/>
    <col min="10754" max="10754" width="11.5703125" style="1" customWidth="1"/>
    <col min="10755" max="10755" width="11.140625" style="1" customWidth="1"/>
    <col min="10756" max="10756" width="12.5703125" style="1" customWidth="1"/>
    <col min="10757" max="10757" width="11.85546875" style="1" customWidth="1"/>
    <col min="10758" max="10758" width="13" style="1" customWidth="1"/>
    <col min="10759" max="10759" width="12.42578125" style="1" customWidth="1"/>
    <col min="10760" max="10765" width="0" style="1" hidden="1" customWidth="1"/>
    <col min="10766" max="10766" width="8.7109375" style="1" customWidth="1"/>
    <col min="10767" max="10767" width="9.85546875" style="1" customWidth="1"/>
    <col min="10768" max="10768" width="10.5703125" style="1" customWidth="1"/>
    <col min="10769" max="10769" width="11.7109375" style="1" customWidth="1"/>
    <col min="10770" max="11001" width="9.140625" style="1"/>
    <col min="11002" max="11002" width="7.85546875" style="1" customWidth="1"/>
    <col min="11003" max="11003" width="16.7109375" style="1" customWidth="1"/>
    <col min="11004" max="11004" width="12.140625" style="1" customWidth="1"/>
    <col min="11005" max="11005" width="13" style="1" customWidth="1"/>
    <col min="11006" max="11006" width="12.140625" style="1" customWidth="1"/>
    <col min="11007" max="11007" width="11.85546875" style="1" customWidth="1"/>
    <col min="11008" max="11008" width="11.42578125" style="1" customWidth="1"/>
    <col min="11009" max="11009" width="11.140625" style="1" customWidth="1"/>
    <col min="11010" max="11010" width="11.5703125" style="1" customWidth="1"/>
    <col min="11011" max="11011" width="11.140625" style="1" customWidth="1"/>
    <col min="11012" max="11012" width="12.5703125" style="1" customWidth="1"/>
    <col min="11013" max="11013" width="11.85546875" style="1" customWidth="1"/>
    <col min="11014" max="11014" width="13" style="1" customWidth="1"/>
    <col min="11015" max="11015" width="12.42578125" style="1" customWidth="1"/>
    <col min="11016" max="11021" width="0" style="1" hidden="1" customWidth="1"/>
    <col min="11022" max="11022" width="8.7109375" style="1" customWidth="1"/>
    <col min="11023" max="11023" width="9.85546875" style="1" customWidth="1"/>
    <col min="11024" max="11024" width="10.5703125" style="1" customWidth="1"/>
    <col min="11025" max="11025" width="11.7109375" style="1" customWidth="1"/>
    <col min="11026" max="11257" width="9.140625" style="1"/>
    <col min="11258" max="11258" width="7.85546875" style="1" customWidth="1"/>
    <col min="11259" max="11259" width="16.7109375" style="1" customWidth="1"/>
    <col min="11260" max="11260" width="12.140625" style="1" customWidth="1"/>
    <col min="11261" max="11261" width="13" style="1" customWidth="1"/>
    <col min="11262" max="11262" width="12.140625" style="1" customWidth="1"/>
    <col min="11263" max="11263" width="11.85546875" style="1" customWidth="1"/>
    <col min="11264" max="11264" width="11.42578125" style="1" customWidth="1"/>
    <col min="11265" max="11265" width="11.140625" style="1" customWidth="1"/>
    <col min="11266" max="11266" width="11.5703125" style="1" customWidth="1"/>
    <col min="11267" max="11267" width="11.140625" style="1" customWidth="1"/>
    <col min="11268" max="11268" width="12.5703125" style="1" customWidth="1"/>
    <col min="11269" max="11269" width="11.85546875" style="1" customWidth="1"/>
    <col min="11270" max="11270" width="13" style="1" customWidth="1"/>
    <col min="11271" max="11271" width="12.42578125" style="1" customWidth="1"/>
    <col min="11272" max="11277" width="0" style="1" hidden="1" customWidth="1"/>
    <col min="11278" max="11278" width="8.7109375" style="1" customWidth="1"/>
    <col min="11279" max="11279" width="9.85546875" style="1" customWidth="1"/>
    <col min="11280" max="11280" width="10.5703125" style="1" customWidth="1"/>
    <col min="11281" max="11281" width="11.7109375" style="1" customWidth="1"/>
    <col min="11282" max="11513" width="9.140625" style="1"/>
    <col min="11514" max="11514" width="7.85546875" style="1" customWidth="1"/>
    <col min="11515" max="11515" width="16.7109375" style="1" customWidth="1"/>
    <col min="11516" max="11516" width="12.140625" style="1" customWidth="1"/>
    <col min="11517" max="11517" width="13" style="1" customWidth="1"/>
    <col min="11518" max="11518" width="12.140625" style="1" customWidth="1"/>
    <col min="11519" max="11519" width="11.85546875" style="1" customWidth="1"/>
    <col min="11520" max="11520" width="11.42578125" style="1" customWidth="1"/>
    <col min="11521" max="11521" width="11.140625" style="1" customWidth="1"/>
    <col min="11522" max="11522" width="11.5703125" style="1" customWidth="1"/>
    <col min="11523" max="11523" width="11.140625" style="1" customWidth="1"/>
    <col min="11524" max="11524" width="12.5703125" style="1" customWidth="1"/>
    <col min="11525" max="11525" width="11.85546875" style="1" customWidth="1"/>
    <col min="11526" max="11526" width="13" style="1" customWidth="1"/>
    <col min="11527" max="11527" width="12.42578125" style="1" customWidth="1"/>
    <col min="11528" max="11533" width="0" style="1" hidden="1" customWidth="1"/>
    <col min="11534" max="11534" width="8.7109375" style="1" customWidth="1"/>
    <col min="11535" max="11535" width="9.85546875" style="1" customWidth="1"/>
    <col min="11536" max="11536" width="10.5703125" style="1" customWidth="1"/>
    <col min="11537" max="11537" width="11.7109375" style="1" customWidth="1"/>
    <col min="11538" max="11769" width="9.140625" style="1"/>
    <col min="11770" max="11770" width="7.85546875" style="1" customWidth="1"/>
    <col min="11771" max="11771" width="16.7109375" style="1" customWidth="1"/>
    <col min="11772" max="11772" width="12.140625" style="1" customWidth="1"/>
    <col min="11773" max="11773" width="13" style="1" customWidth="1"/>
    <col min="11774" max="11774" width="12.140625" style="1" customWidth="1"/>
    <col min="11775" max="11775" width="11.85546875" style="1" customWidth="1"/>
    <col min="11776" max="11776" width="11.42578125" style="1" customWidth="1"/>
    <col min="11777" max="11777" width="11.140625" style="1" customWidth="1"/>
    <col min="11778" max="11778" width="11.5703125" style="1" customWidth="1"/>
    <col min="11779" max="11779" width="11.140625" style="1" customWidth="1"/>
    <col min="11780" max="11780" width="12.5703125" style="1" customWidth="1"/>
    <col min="11781" max="11781" width="11.85546875" style="1" customWidth="1"/>
    <col min="11782" max="11782" width="13" style="1" customWidth="1"/>
    <col min="11783" max="11783" width="12.42578125" style="1" customWidth="1"/>
    <col min="11784" max="11789" width="0" style="1" hidden="1" customWidth="1"/>
    <col min="11790" max="11790" width="8.7109375" style="1" customWidth="1"/>
    <col min="11791" max="11791" width="9.85546875" style="1" customWidth="1"/>
    <col min="11792" max="11792" width="10.5703125" style="1" customWidth="1"/>
    <col min="11793" max="11793" width="11.7109375" style="1" customWidth="1"/>
    <col min="11794" max="12025" width="9.140625" style="1"/>
    <col min="12026" max="12026" width="7.85546875" style="1" customWidth="1"/>
    <col min="12027" max="12027" width="16.7109375" style="1" customWidth="1"/>
    <col min="12028" max="12028" width="12.140625" style="1" customWidth="1"/>
    <col min="12029" max="12029" width="13" style="1" customWidth="1"/>
    <col min="12030" max="12030" width="12.140625" style="1" customWidth="1"/>
    <col min="12031" max="12031" width="11.85546875" style="1" customWidth="1"/>
    <col min="12032" max="12032" width="11.42578125" style="1" customWidth="1"/>
    <col min="12033" max="12033" width="11.140625" style="1" customWidth="1"/>
    <col min="12034" max="12034" width="11.5703125" style="1" customWidth="1"/>
    <col min="12035" max="12035" width="11.140625" style="1" customWidth="1"/>
    <col min="12036" max="12036" width="12.5703125" style="1" customWidth="1"/>
    <col min="12037" max="12037" width="11.85546875" style="1" customWidth="1"/>
    <col min="12038" max="12038" width="13" style="1" customWidth="1"/>
    <col min="12039" max="12039" width="12.42578125" style="1" customWidth="1"/>
    <col min="12040" max="12045" width="0" style="1" hidden="1" customWidth="1"/>
    <col min="12046" max="12046" width="8.7109375" style="1" customWidth="1"/>
    <col min="12047" max="12047" width="9.85546875" style="1" customWidth="1"/>
    <col min="12048" max="12048" width="10.5703125" style="1" customWidth="1"/>
    <col min="12049" max="12049" width="11.7109375" style="1" customWidth="1"/>
    <col min="12050" max="12281" width="9.140625" style="1"/>
    <col min="12282" max="12282" width="7.85546875" style="1" customWidth="1"/>
    <col min="12283" max="12283" width="16.7109375" style="1" customWidth="1"/>
    <col min="12284" max="12284" width="12.140625" style="1" customWidth="1"/>
    <col min="12285" max="12285" width="13" style="1" customWidth="1"/>
    <col min="12286" max="12286" width="12.140625" style="1" customWidth="1"/>
    <col min="12287" max="12287" width="11.85546875" style="1" customWidth="1"/>
    <col min="12288" max="12288" width="11.42578125" style="1" customWidth="1"/>
    <col min="12289" max="12289" width="11.140625" style="1" customWidth="1"/>
    <col min="12290" max="12290" width="11.5703125" style="1" customWidth="1"/>
    <col min="12291" max="12291" width="11.140625" style="1" customWidth="1"/>
    <col min="12292" max="12292" width="12.5703125" style="1" customWidth="1"/>
    <col min="12293" max="12293" width="11.85546875" style="1" customWidth="1"/>
    <col min="12294" max="12294" width="13" style="1" customWidth="1"/>
    <col min="12295" max="12295" width="12.42578125" style="1" customWidth="1"/>
    <col min="12296" max="12301" width="0" style="1" hidden="1" customWidth="1"/>
    <col min="12302" max="12302" width="8.7109375" style="1" customWidth="1"/>
    <col min="12303" max="12303" width="9.85546875" style="1" customWidth="1"/>
    <col min="12304" max="12304" width="10.5703125" style="1" customWidth="1"/>
    <col min="12305" max="12305" width="11.7109375" style="1" customWidth="1"/>
    <col min="12306" max="12537" width="9.140625" style="1"/>
    <col min="12538" max="12538" width="7.85546875" style="1" customWidth="1"/>
    <col min="12539" max="12539" width="16.7109375" style="1" customWidth="1"/>
    <col min="12540" max="12540" width="12.140625" style="1" customWidth="1"/>
    <col min="12541" max="12541" width="13" style="1" customWidth="1"/>
    <col min="12542" max="12542" width="12.140625" style="1" customWidth="1"/>
    <col min="12543" max="12543" width="11.85546875" style="1" customWidth="1"/>
    <col min="12544" max="12544" width="11.42578125" style="1" customWidth="1"/>
    <col min="12545" max="12545" width="11.140625" style="1" customWidth="1"/>
    <col min="12546" max="12546" width="11.5703125" style="1" customWidth="1"/>
    <col min="12547" max="12547" width="11.140625" style="1" customWidth="1"/>
    <col min="12548" max="12548" width="12.5703125" style="1" customWidth="1"/>
    <col min="12549" max="12549" width="11.85546875" style="1" customWidth="1"/>
    <col min="12550" max="12550" width="13" style="1" customWidth="1"/>
    <col min="12551" max="12551" width="12.42578125" style="1" customWidth="1"/>
    <col min="12552" max="12557" width="0" style="1" hidden="1" customWidth="1"/>
    <col min="12558" max="12558" width="8.7109375" style="1" customWidth="1"/>
    <col min="12559" max="12559" width="9.85546875" style="1" customWidth="1"/>
    <col min="12560" max="12560" width="10.5703125" style="1" customWidth="1"/>
    <col min="12561" max="12561" width="11.7109375" style="1" customWidth="1"/>
    <col min="12562" max="12793" width="9.140625" style="1"/>
    <col min="12794" max="12794" width="7.85546875" style="1" customWidth="1"/>
    <col min="12795" max="12795" width="16.7109375" style="1" customWidth="1"/>
    <col min="12796" max="12796" width="12.140625" style="1" customWidth="1"/>
    <col min="12797" max="12797" width="13" style="1" customWidth="1"/>
    <col min="12798" max="12798" width="12.140625" style="1" customWidth="1"/>
    <col min="12799" max="12799" width="11.85546875" style="1" customWidth="1"/>
    <col min="12800" max="12800" width="11.42578125" style="1" customWidth="1"/>
    <col min="12801" max="12801" width="11.140625" style="1" customWidth="1"/>
    <col min="12802" max="12802" width="11.5703125" style="1" customWidth="1"/>
    <col min="12803" max="12803" width="11.140625" style="1" customWidth="1"/>
    <col min="12804" max="12804" width="12.5703125" style="1" customWidth="1"/>
    <col min="12805" max="12805" width="11.85546875" style="1" customWidth="1"/>
    <col min="12806" max="12806" width="13" style="1" customWidth="1"/>
    <col min="12807" max="12807" width="12.42578125" style="1" customWidth="1"/>
    <col min="12808" max="12813" width="0" style="1" hidden="1" customWidth="1"/>
    <col min="12814" max="12814" width="8.7109375" style="1" customWidth="1"/>
    <col min="12815" max="12815" width="9.85546875" style="1" customWidth="1"/>
    <col min="12816" max="12816" width="10.5703125" style="1" customWidth="1"/>
    <col min="12817" max="12817" width="11.7109375" style="1" customWidth="1"/>
    <col min="12818" max="13049" width="9.140625" style="1"/>
    <col min="13050" max="13050" width="7.85546875" style="1" customWidth="1"/>
    <col min="13051" max="13051" width="16.7109375" style="1" customWidth="1"/>
    <col min="13052" max="13052" width="12.140625" style="1" customWidth="1"/>
    <col min="13053" max="13053" width="13" style="1" customWidth="1"/>
    <col min="13054" max="13054" width="12.140625" style="1" customWidth="1"/>
    <col min="13055" max="13055" width="11.85546875" style="1" customWidth="1"/>
    <col min="13056" max="13056" width="11.42578125" style="1" customWidth="1"/>
    <col min="13057" max="13057" width="11.140625" style="1" customWidth="1"/>
    <col min="13058" max="13058" width="11.5703125" style="1" customWidth="1"/>
    <col min="13059" max="13059" width="11.140625" style="1" customWidth="1"/>
    <col min="13060" max="13060" width="12.5703125" style="1" customWidth="1"/>
    <col min="13061" max="13061" width="11.85546875" style="1" customWidth="1"/>
    <col min="13062" max="13062" width="13" style="1" customWidth="1"/>
    <col min="13063" max="13063" width="12.42578125" style="1" customWidth="1"/>
    <col min="13064" max="13069" width="0" style="1" hidden="1" customWidth="1"/>
    <col min="13070" max="13070" width="8.7109375" style="1" customWidth="1"/>
    <col min="13071" max="13071" width="9.85546875" style="1" customWidth="1"/>
    <col min="13072" max="13072" width="10.5703125" style="1" customWidth="1"/>
    <col min="13073" max="13073" width="11.7109375" style="1" customWidth="1"/>
    <col min="13074" max="13305" width="9.140625" style="1"/>
    <col min="13306" max="13306" width="7.85546875" style="1" customWidth="1"/>
    <col min="13307" max="13307" width="16.7109375" style="1" customWidth="1"/>
    <col min="13308" max="13308" width="12.140625" style="1" customWidth="1"/>
    <col min="13309" max="13309" width="13" style="1" customWidth="1"/>
    <col min="13310" max="13310" width="12.140625" style="1" customWidth="1"/>
    <col min="13311" max="13311" width="11.85546875" style="1" customWidth="1"/>
    <col min="13312" max="13312" width="11.42578125" style="1" customWidth="1"/>
    <col min="13313" max="13313" width="11.140625" style="1" customWidth="1"/>
    <col min="13314" max="13314" width="11.5703125" style="1" customWidth="1"/>
    <col min="13315" max="13315" width="11.140625" style="1" customWidth="1"/>
    <col min="13316" max="13316" width="12.5703125" style="1" customWidth="1"/>
    <col min="13317" max="13317" width="11.85546875" style="1" customWidth="1"/>
    <col min="13318" max="13318" width="13" style="1" customWidth="1"/>
    <col min="13319" max="13319" width="12.42578125" style="1" customWidth="1"/>
    <col min="13320" max="13325" width="0" style="1" hidden="1" customWidth="1"/>
    <col min="13326" max="13326" width="8.7109375" style="1" customWidth="1"/>
    <col min="13327" max="13327" width="9.85546875" style="1" customWidth="1"/>
    <col min="13328" max="13328" width="10.5703125" style="1" customWidth="1"/>
    <col min="13329" max="13329" width="11.7109375" style="1" customWidth="1"/>
    <col min="13330" max="13561" width="9.140625" style="1"/>
    <col min="13562" max="13562" width="7.85546875" style="1" customWidth="1"/>
    <col min="13563" max="13563" width="16.7109375" style="1" customWidth="1"/>
    <col min="13564" max="13564" width="12.140625" style="1" customWidth="1"/>
    <col min="13565" max="13565" width="13" style="1" customWidth="1"/>
    <col min="13566" max="13566" width="12.140625" style="1" customWidth="1"/>
    <col min="13567" max="13567" width="11.85546875" style="1" customWidth="1"/>
    <col min="13568" max="13568" width="11.42578125" style="1" customWidth="1"/>
    <col min="13569" max="13569" width="11.140625" style="1" customWidth="1"/>
    <col min="13570" max="13570" width="11.5703125" style="1" customWidth="1"/>
    <col min="13571" max="13571" width="11.140625" style="1" customWidth="1"/>
    <col min="13572" max="13572" width="12.5703125" style="1" customWidth="1"/>
    <col min="13573" max="13573" width="11.85546875" style="1" customWidth="1"/>
    <col min="13574" max="13574" width="13" style="1" customWidth="1"/>
    <col min="13575" max="13575" width="12.42578125" style="1" customWidth="1"/>
    <col min="13576" max="13581" width="0" style="1" hidden="1" customWidth="1"/>
    <col min="13582" max="13582" width="8.7109375" style="1" customWidth="1"/>
    <col min="13583" max="13583" width="9.85546875" style="1" customWidth="1"/>
    <col min="13584" max="13584" width="10.5703125" style="1" customWidth="1"/>
    <col min="13585" max="13585" width="11.7109375" style="1" customWidth="1"/>
    <col min="13586" max="13817" width="9.140625" style="1"/>
    <col min="13818" max="13818" width="7.85546875" style="1" customWidth="1"/>
    <col min="13819" max="13819" width="16.7109375" style="1" customWidth="1"/>
    <col min="13820" max="13820" width="12.140625" style="1" customWidth="1"/>
    <col min="13821" max="13821" width="13" style="1" customWidth="1"/>
    <col min="13822" max="13822" width="12.140625" style="1" customWidth="1"/>
    <col min="13823" max="13823" width="11.85546875" style="1" customWidth="1"/>
    <col min="13824" max="13824" width="11.42578125" style="1" customWidth="1"/>
    <col min="13825" max="13825" width="11.140625" style="1" customWidth="1"/>
    <col min="13826" max="13826" width="11.5703125" style="1" customWidth="1"/>
    <col min="13827" max="13827" width="11.140625" style="1" customWidth="1"/>
    <col min="13828" max="13828" width="12.5703125" style="1" customWidth="1"/>
    <col min="13829" max="13829" width="11.85546875" style="1" customWidth="1"/>
    <col min="13830" max="13830" width="13" style="1" customWidth="1"/>
    <col min="13831" max="13831" width="12.42578125" style="1" customWidth="1"/>
    <col min="13832" max="13837" width="0" style="1" hidden="1" customWidth="1"/>
    <col min="13838" max="13838" width="8.7109375" style="1" customWidth="1"/>
    <col min="13839" max="13839" width="9.85546875" style="1" customWidth="1"/>
    <col min="13840" max="13840" width="10.5703125" style="1" customWidth="1"/>
    <col min="13841" max="13841" width="11.7109375" style="1" customWidth="1"/>
    <col min="13842" max="14073" width="9.140625" style="1"/>
    <col min="14074" max="14074" width="7.85546875" style="1" customWidth="1"/>
    <col min="14075" max="14075" width="16.7109375" style="1" customWidth="1"/>
    <col min="14076" max="14076" width="12.140625" style="1" customWidth="1"/>
    <col min="14077" max="14077" width="13" style="1" customWidth="1"/>
    <col min="14078" max="14078" width="12.140625" style="1" customWidth="1"/>
    <col min="14079" max="14079" width="11.85546875" style="1" customWidth="1"/>
    <col min="14080" max="14080" width="11.42578125" style="1" customWidth="1"/>
    <col min="14081" max="14081" width="11.140625" style="1" customWidth="1"/>
    <col min="14082" max="14082" width="11.5703125" style="1" customWidth="1"/>
    <col min="14083" max="14083" width="11.140625" style="1" customWidth="1"/>
    <col min="14084" max="14084" width="12.5703125" style="1" customWidth="1"/>
    <col min="14085" max="14085" width="11.85546875" style="1" customWidth="1"/>
    <col min="14086" max="14086" width="13" style="1" customWidth="1"/>
    <col min="14087" max="14087" width="12.42578125" style="1" customWidth="1"/>
    <col min="14088" max="14093" width="0" style="1" hidden="1" customWidth="1"/>
    <col min="14094" max="14094" width="8.7109375" style="1" customWidth="1"/>
    <col min="14095" max="14095" width="9.85546875" style="1" customWidth="1"/>
    <col min="14096" max="14096" width="10.5703125" style="1" customWidth="1"/>
    <col min="14097" max="14097" width="11.7109375" style="1" customWidth="1"/>
    <col min="14098" max="14329" width="9.140625" style="1"/>
    <col min="14330" max="14330" width="7.85546875" style="1" customWidth="1"/>
    <col min="14331" max="14331" width="16.7109375" style="1" customWidth="1"/>
    <col min="14332" max="14332" width="12.140625" style="1" customWidth="1"/>
    <col min="14333" max="14333" width="13" style="1" customWidth="1"/>
    <col min="14334" max="14334" width="12.140625" style="1" customWidth="1"/>
    <col min="14335" max="14335" width="11.85546875" style="1" customWidth="1"/>
    <col min="14336" max="14336" width="11.42578125" style="1" customWidth="1"/>
    <col min="14337" max="14337" width="11.140625" style="1" customWidth="1"/>
    <col min="14338" max="14338" width="11.5703125" style="1" customWidth="1"/>
    <col min="14339" max="14339" width="11.140625" style="1" customWidth="1"/>
    <col min="14340" max="14340" width="12.5703125" style="1" customWidth="1"/>
    <col min="14341" max="14341" width="11.85546875" style="1" customWidth="1"/>
    <col min="14342" max="14342" width="13" style="1" customWidth="1"/>
    <col min="14343" max="14343" width="12.42578125" style="1" customWidth="1"/>
    <col min="14344" max="14349" width="0" style="1" hidden="1" customWidth="1"/>
    <col min="14350" max="14350" width="8.7109375" style="1" customWidth="1"/>
    <col min="14351" max="14351" width="9.85546875" style="1" customWidth="1"/>
    <col min="14352" max="14352" width="10.5703125" style="1" customWidth="1"/>
    <col min="14353" max="14353" width="11.7109375" style="1" customWidth="1"/>
    <col min="14354" max="14585" width="9.140625" style="1"/>
    <col min="14586" max="14586" width="7.85546875" style="1" customWidth="1"/>
    <col min="14587" max="14587" width="16.7109375" style="1" customWidth="1"/>
    <col min="14588" max="14588" width="12.140625" style="1" customWidth="1"/>
    <col min="14589" max="14589" width="13" style="1" customWidth="1"/>
    <col min="14590" max="14590" width="12.140625" style="1" customWidth="1"/>
    <col min="14591" max="14591" width="11.85546875" style="1" customWidth="1"/>
    <col min="14592" max="14592" width="11.42578125" style="1" customWidth="1"/>
    <col min="14593" max="14593" width="11.140625" style="1" customWidth="1"/>
    <col min="14594" max="14594" width="11.5703125" style="1" customWidth="1"/>
    <col min="14595" max="14595" width="11.140625" style="1" customWidth="1"/>
    <col min="14596" max="14596" width="12.5703125" style="1" customWidth="1"/>
    <col min="14597" max="14597" width="11.85546875" style="1" customWidth="1"/>
    <col min="14598" max="14598" width="13" style="1" customWidth="1"/>
    <col min="14599" max="14599" width="12.42578125" style="1" customWidth="1"/>
    <col min="14600" max="14605" width="0" style="1" hidden="1" customWidth="1"/>
    <col min="14606" max="14606" width="8.7109375" style="1" customWidth="1"/>
    <col min="14607" max="14607" width="9.85546875" style="1" customWidth="1"/>
    <col min="14608" max="14608" width="10.5703125" style="1" customWidth="1"/>
    <col min="14609" max="14609" width="11.7109375" style="1" customWidth="1"/>
    <col min="14610" max="14841" width="9.140625" style="1"/>
    <col min="14842" max="14842" width="7.85546875" style="1" customWidth="1"/>
    <col min="14843" max="14843" width="16.7109375" style="1" customWidth="1"/>
    <col min="14844" max="14844" width="12.140625" style="1" customWidth="1"/>
    <col min="14845" max="14845" width="13" style="1" customWidth="1"/>
    <col min="14846" max="14846" width="12.140625" style="1" customWidth="1"/>
    <col min="14847" max="14847" width="11.85546875" style="1" customWidth="1"/>
    <col min="14848" max="14848" width="11.42578125" style="1" customWidth="1"/>
    <col min="14849" max="14849" width="11.140625" style="1" customWidth="1"/>
    <col min="14850" max="14850" width="11.5703125" style="1" customWidth="1"/>
    <col min="14851" max="14851" width="11.140625" style="1" customWidth="1"/>
    <col min="14852" max="14852" width="12.5703125" style="1" customWidth="1"/>
    <col min="14853" max="14853" width="11.85546875" style="1" customWidth="1"/>
    <col min="14854" max="14854" width="13" style="1" customWidth="1"/>
    <col min="14855" max="14855" width="12.42578125" style="1" customWidth="1"/>
    <col min="14856" max="14861" width="0" style="1" hidden="1" customWidth="1"/>
    <col min="14862" max="14862" width="8.7109375" style="1" customWidth="1"/>
    <col min="14863" max="14863" width="9.85546875" style="1" customWidth="1"/>
    <col min="14864" max="14864" width="10.5703125" style="1" customWidth="1"/>
    <col min="14865" max="14865" width="11.7109375" style="1" customWidth="1"/>
    <col min="14866" max="15097" width="9.140625" style="1"/>
    <col min="15098" max="15098" width="7.85546875" style="1" customWidth="1"/>
    <col min="15099" max="15099" width="16.7109375" style="1" customWidth="1"/>
    <col min="15100" max="15100" width="12.140625" style="1" customWidth="1"/>
    <col min="15101" max="15101" width="13" style="1" customWidth="1"/>
    <col min="15102" max="15102" width="12.140625" style="1" customWidth="1"/>
    <col min="15103" max="15103" width="11.85546875" style="1" customWidth="1"/>
    <col min="15104" max="15104" width="11.42578125" style="1" customWidth="1"/>
    <col min="15105" max="15105" width="11.140625" style="1" customWidth="1"/>
    <col min="15106" max="15106" width="11.5703125" style="1" customWidth="1"/>
    <col min="15107" max="15107" width="11.140625" style="1" customWidth="1"/>
    <col min="15108" max="15108" width="12.5703125" style="1" customWidth="1"/>
    <col min="15109" max="15109" width="11.85546875" style="1" customWidth="1"/>
    <col min="15110" max="15110" width="13" style="1" customWidth="1"/>
    <col min="15111" max="15111" width="12.42578125" style="1" customWidth="1"/>
    <col min="15112" max="15117" width="0" style="1" hidden="1" customWidth="1"/>
    <col min="15118" max="15118" width="8.7109375" style="1" customWidth="1"/>
    <col min="15119" max="15119" width="9.85546875" style="1" customWidth="1"/>
    <col min="15120" max="15120" width="10.5703125" style="1" customWidth="1"/>
    <col min="15121" max="15121" width="11.7109375" style="1" customWidth="1"/>
    <col min="15122" max="15353" width="9.140625" style="1"/>
    <col min="15354" max="15354" width="7.85546875" style="1" customWidth="1"/>
    <col min="15355" max="15355" width="16.7109375" style="1" customWidth="1"/>
    <col min="15356" max="15356" width="12.140625" style="1" customWidth="1"/>
    <col min="15357" max="15357" width="13" style="1" customWidth="1"/>
    <col min="15358" max="15358" width="12.140625" style="1" customWidth="1"/>
    <col min="15359" max="15359" width="11.85546875" style="1" customWidth="1"/>
    <col min="15360" max="15360" width="11.42578125" style="1" customWidth="1"/>
    <col min="15361" max="15361" width="11.140625" style="1" customWidth="1"/>
    <col min="15362" max="15362" width="11.5703125" style="1" customWidth="1"/>
    <col min="15363" max="15363" width="11.140625" style="1" customWidth="1"/>
    <col min="15364" max="15364" width="12.5703125" style="1" customWidth="1"/>
    <col min="15365" max="15365" width="11.85546875" style="1" customWidth="1"/>
    <col min="15366" max="15366" width="13" style="1" customWidth="1"/>
    <col min="15367" max="15367" width="12.42578125" style="1" customWidth="1"/>
    <col min="15368" max="15373" width="0" style="1" hidden="1" customWidth="1"/>
    <col min="15374" max="15374" width="8.7109375" style="1" customWidth="1"/>
    <col min="15375" max="15375" width="9.85546875" style="1" customWidth="1"/>
    <col min="15376" max="15376" width="10.5703125" style="1" customWidth="1"/>
    <col min="15377" max="15377" width="11.7109375" style="1" customWidth="1"/>
    <col min="15378" max="15609" width="9.140625" style="1"/>
    <col min="15610" max="15610" width="7.85546875" style="1" customWidth="1"/>
    <col min="15611" max="15611" width="16.7109375" style="1" customWidth="1"/>
    <col min="15612" max="15612" width="12.140625" style="1" customWidth="1"/>
    <col min="15613" max="15613" width="13" style="1" customWidth="1"/>
    <col min="15614" max="15614" width="12.140625" style="1" customWidth="1"/>
    <col min="15615" max="15615" width="11.85546875" style="1" customWidth="1"/>
    <col min="15616" max="15616" width="11.42578125" style="1" customWidth="1"/>
    <col min="15617" max="15617" width="11.140625" style="1" customWidth="1"/>
    <col min="15618" max="15618" width="11.5703125" style="1" customWidth="1"/>
    <col min="15619" max="15619" width="11.140625" style="1" customWidth="1"/>
    <col min="15620" max="15620" width="12.5703125" style="1" customWidth="1"/>
    <col min="15621" max="15621" width="11.85546875" style="1" customWidth="1"/>
    <col min="15622" max="15622" width="13" style="1" customWidth="1"/>
    <col min="15623" max="15623" width="12.42578125" style="1" customWidth="1"/>
    <col min="15624" max="15629" width="0" style="1" hidden="1" customWidth="1"/>
    <col min="15630" max="15630" width="8.7109375" style="1" customWidth="1"/>
    <col min="15631" max="15631" width="9.85546875" style="1" customWidth="1"/>
    <col min="15632" max="15632" width="10.5703125" style="1" customWidth="1"/>
    <col min="15633" max="15633" width="11.7109375" style="1" customWidth="1"/>
    <col min="15634" max="15865" width="9.140625" style="1"/>
    <col min="15866" max="15866" width="7.85546875" style="1" customWidth="1"/>
    <col min="15867" max="15867" width="16.7109375" style="1" customWidth="1"/>
    <col min="15868" max="15868" width="12.140625" style="1" customWidth="1"/>
    <col min="15869" max="15869" width="13" style="1" customWidth="1"/>
    <col min="15870" max="15870" width="12.140625" style="1" customWidth="1"/>
    <col min="15871" max="15871" width="11.85546875" style="1" customWidth="1"/>
    <col min="15872" max="15872" width="11.42578125" style="1" customWidth="1"/>
    <col min="15873" max="15873" width="11.140625" style="1" customWidth="1"/>
    <col min="15874" max="15874" width="11.5703125" style="1" customWidth="1"/>
    <col min="15875" max="15875" width="11.140625" style="1" customWidth="1"/>
    <col min="15876" max="15876" width="12.5703125" style="1" customWidth="1"/>
    <col min="15877" max="15877" width="11.85546875" style="1" customWidth="1"/>
    <col min="15878" max="15878" width="13" style="1" customWidth="1"/>
    <col min="15879" max="15879" width="12.42578125" style="1" customWidth="1"/>
    <col min="15880" max="15885" width="0" style="1" hidden="1" customWidth="1"/>
    <col min="15886" max="15886" width="8.7109375" style="1" customWidth="1"/>
    <col min="15887" max="15887" width="9.85546875" style="1" customWidth="1"/>
    <col min="15888" max="15888" width="10.5703125" style="1" customWidth="1"/>
    <col min="15889" max="15889" width="11.7109375" style="1" customWidth="1"/>
    <col min="15890" max="16121" width="9.140625" style="1"/>
    <col min="16122" max="16122" width="7.85546875" style="1" customWidth="1"/>
    <col min="16123" max="16123" width="16.7109375" style="1" customWidth="1"/>
    <col min="16124" max="16124" width="12.140625" style="1" customWidth="1"/>
    <col min="16125" max="16125" width="13" style="1" customWidth="1"/>
    <col min="16126" max="16126" width="12.140625" style="1" customWidth="1"/>
    <col min="16127" max="16127" width="11.85546875" style="1" customWidth="1"/>
    <col min="16128" max="16128" width="11.42578125" style="1" customWidth="1"/>
    <col min="16129" max="16129" width="11.140625" style="1" customWidth="1"/>
    <col min="16130" max="16130" width="11.5703125" style="1" customWidth="1"/>
    <col min="16131" max="16131" width="11.140625" style="1" customWidth="1"/>
    <col min="16132" max="16132" width="12.5703125" style="1" customWidth="1"/>
    <col min="16133" max="16133" width="11.85546875" style="1" customWidth="1"/>
    <col min="16134" max="16134" width="13" style="1" customWidth="1"/>
    <col min="16135" max="16135" width="12.42578125" style="1" customWidth="1"/>
    <col min="16136" max="16141" width="0" style="1" hidden="1" customWidth="1"/>
    <col min="16142" max="16142" width="8.7109375" style="1" customWidth="1"/>
    <col min="16143" max="16143" width="9.85546875" style="1" customWidth="1"/>
    <col min="16144" max="16144" width="10.5703125" style="1" customWidth="1"/>
    <col min="16145" max="16145" width="11.7109375" style="1" customWidth="1"/>
    <col min="16146" max="16375" width="9.140625" style="1"/>
    <col min="16376" max="16378" width="9.140625" style="1" customWidth="1"/>
    <col min="16379" max="16384" width="9.140625" style="1"/>
  </cols>
  <sheetData>
    <row r="1" spans="1:21" ht="17.45" customHeight="1" x14ac:dyDescent="0.2">
      <c r="A1" s="144" t="s">
        <v>11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</row>
    <row r="2" spans="1:21" ht="18.75" customHeight="1" x14ac:dyDescent="0.2">
      <c r="A2" s="145" t="s">
        <v>190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spans="1:21" ht="15" customHeight="1" x14ac:dyDescent="0.2">
      <c r="A3" s="146" t="s">
        <v>15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</row>
    <row r="4" spans="1:21" ht="26.45" customHeight="1" x14ac:dyDescent="0.2">
      <c r="A4" s="121" t="s">
        <v>0</v>
      </c>
      <c r="B4" s="121" t="s">
        <v>1</v>
      </c>
      <c r="C4" s="137" t="s">
        <v>31</v>
      </c>
      <c r="D4" s="138"/>
      <c r="E4" s="137" t="s">
        <v>32</v>
      </c>
      <c r="F4" s="138"/>
      <c r="G4" s="137" t="s">
        <v>33</v>
      </c>
      <c r="H4" s="138"/>
      <c r="I4" s="137" t="s">
        <v>34</v>
      </c>
      <c r="J4" s="138"/>
      <c r="K4" s="137" t="s">
        <v>67</v>
      </c>
      <c r="L4" s="138"/>
      <c r="M4" s="137" t="s">
        <v>185</v>
      </c>
      <c r="N4" s="138"/>
      <c r="O4" s="121" t="s">
        <v>13</v>
      </c>
      <c r="P4" s="121" t="s">
        <v>2</v>
      </c>
      <c r="Q4" s="121" t="s">
        <v>22</v>
      </c>
      <c r="R4" s="124" t="s">
        <v>23</v>
      </c>
      <c r="S4" s="125"/>
      <c r="T4" s="73" t="s">
        <v>24</v>
      </c>
      <c r="U4" s="121" t="s">
        <v>18</v>
      </c>
    </row>
    <row r="5" spans="1:21" s="2" customFormat="1" ht="51" customHeight="1" x14ac:dyDescent="0.2">
      <c r="A5" s="122"/>
      <c r="B5" s="122"/>
      <c r="C5" s="124" t="s">
        <v>37</v>
      </c>
      <c r="D5" s="125"/>
      <c r="E5" s="124" t="s">
        <v>38</v>
      </c>
      <c r="F5" s="125"/>
      <c r="G5" s="124" t="s">
        <v>39</v>
      </c>
      <c r="H5" s="125"/>
      <c r="I5" s="124" t="s">
        <v>35</v>
      </c>
      <c r="J5" s="125"/>
      <c r="K5" s="124" t="s">
        <v>68</v>
      </c>
      <c r="L5" s="125"/>
      <c r="M5" s="124" t="s">
        <v>186</v>
      </c>
      <c r="N5" s="125"/>
      <c r="O5" s="122"/>
      <c r="P5" s="122"/>
      <c r="Q5" s="122"/>
      <c r="R5" s="121" t="s">
        <v>13</v>
      </c>
      <c r="S5" s="121" t="s">
        <v>2</v>
      </c>
      <c r="T5" s="73" t="s">
        <v>25</v>
      </c>
      <c r="U5" s="122"/>
    </row>
    <row r="6" spans="1:21" ht="29.25" customHeight="1" x14ac:dyDescent="0.2">
      <c r="A6" s="123"/>
      <c r="B6" s="123"/>
      <c r="C6" s="73" t="s">
        <v>3</v>
      </c>
      <c r="D6" s="73">
        <v>6</v>
      </c>
      <c r="E6" s="73" t="s">
        <v>3</v>
      </c>
      <c r="F6" s="73">
        <v>6</v>
      </c>
      <c r="G6" s="73" t="s">
        <v>3</v>
      </c>
      <c r="H6" s="73">
        <v>6</v>
      </c>
      <c r="I6" s="73" t="s">
        <v>3</v>
      </c>
      <c r="J6" s="73">
        <v>2</v>
      </c>
      <c r="K6" s="73" t="s">
        <v>3</v>
      </c>
      <c r="L6" s="73">
        <v>6</v>
      </c>
      <c r="M6" s="73" t="s">
        <v>3</v>
      </c>
      <c r="N6" s="73">
        <v>6</v>
      </c>
      <c r="O6" s="123"/>
      <c r="P6" s="123"/>
      <c r="Q6" s="123"/>
      <c r="R6" s="123"/>
      <c r="S6" s="123"/>
      <c r="T6" s="73" t="s">
        <v>36</v>
      </c>
      <c r="U6" s="123"/>
    </row>
    <row r="7" spans="1:21" s="3" customFormat="1" ht="30.75" customHeight="1" x14ac:dyDescent="0.2">
      <c r="A7" s="4">
        <v>1</v>
      </c>
      <c r="B7" s="17" t="s">
        <v>127</v>
      </c>
      <c r="C7" s="20" t="s">
        <v>180</v>
      </c>
      <c r="D7" s="20">
        <f t="shared" ref="D7:D22" si="0">IF(C7="AA",10, IF(C7="AB",9, IF(C7="BB",8, IF(C7="BC",7,IF(C7="CC",6, IF(C7="CD",5, IF(C7="DD",4,IF(C7="F",0))))))))</f>
        <v>9</v>
      </c>
      <c r="E7" s="94" t="s">
        <v>180</v>
      </c>
      <c r="F7" s="21">
        <f t="shared" ref="F7:F22" si="1">IF(E7="AA",10, IF(E7="AB",9, IF(E7="BB",8, IF(E7="BC",7,IF(E7="CC",6, IF(E7="CD",5, IF(E7="DD",4,IF(E7="F",0))))))))</f>
        <v>9</v>
      </c>
      <c r="G7" s="21" t="s">
        <v>180</v>
      </c>
      <c r="H7" s="21">
        <f t="shared" ref="H7:J22" si="2">IF(G7="AA",10, IF(G7="AB",9, IF(G7="BB",8, IF(G7="BC",7,IF(G7="CC",6, IF(G7="CD",5, IF(G7="DD",4,IF(G7="F",0))))))))</f>
        <v>9</v>
      </c>
      <c r="I7" s="21" t="s">
        <v>180</v>
      </c>
      <c r="J7" s="21">
        <f t="shared" si="2"/>
        <v>9</v>
      </c>
      <c r="K7" s="21" t="s">
        <v>180</v>
      </c>
      <c r="L7" s="21">
        <f t="shared" ref="L7:L22" si="3">IF(K7="AA",10, IF(K7="AB",9, IF(K7="BB",8, IF(K7="BC",7,IF(K7="CC",6, IF(K7="CD",5, IF(K7="DD",4,IF(K7="F",0))))))))</f>
        <v>9</v>
      </c>
      <c r="M7" s="21" t="s">
        <v>180</v>
      </c>
      <c r="N7" s="21">
        <f t="shared" ref="N7:N23" si="4">IF(M7="AA",10, IF(M7="AB",9, IF(M7="BB",8, IF(M7="BC",7,IF(M7="CC",6, IF(M7="CD",5, IF(M7="DD",4,IF(M7="F",0))))))))</f>
        <v>9</v>
      </c>
      <c r="O7" s="21">
        <v>32</v>
      </c>
      <c r="P7" s="21">
        <f t="shared" ref="P7:P23" si="5">(D7*6+F7*6+H7*6+J7*2+L7*6+N7*6)</f>
        <v>288</v>
      </c>
      <c r="Q7" s="22">
        <f t="shared" ref="Q7:Q23" si="6">P7/O7</f>
        <v>9</v>
      </c>
      <c r="R7" s="25">
        <v>32</v>
      </c>
      <c r="S7" s="21">
        <v>300</v>
      </c>
      <c r="T7" s="12">
        <f t="shared" ref="T7:T23" si="7">(P7+S7)/(O7+R7)</f>
        <v>9.1875</v>
      </c>
      <c r="U7" s="13" t="str">
        <f>IF(T7&lt;6,"***", IF(T7&gt;=6,"-"))</f>
        <v>-</v>
      </c>
    </row>
    <row r="8" spans="1:21" s="3" customFormat="1" ht="30" customHeight="1" x14ac:dyDescent="0.2">
      <c r="A8" s="4">
        <v>2</v>
      </c>
      <c r="B8" s="17" t="s">
        <v>128</v>
      </c>
      <c r="C8" s="20" t="s">
        <v>179</v>
      </c>
      <c r="D8" s="20">
        <f t="shared" si="0"/>
        <v>8</v>
      </c>
      <c r="E8" s="94" t="s">
        <v>183</v>
      </c>
      <c r="F8" s="21">
        <f t="shared" si="1"/>
        <v>7</v>
      </c>
      <c r="G8" s="21" t="s">
        <v>180</v>
      </c>
      <c r="H8" s="21">
        <f t="shared" si="2"/>
        <v>9</v>
      </c>
      <c r="I8" s="21" t="s">
        <v>179</v>
      </c>
      <c r="J8" s="21">
        <f t="shared" si="2"/>
        <v>8</v>
      </c>
      <c r="K8" s="21" t="s">
        <v>179</v>
      </c>
      <c r="L8" s="21">
        <f t="shared" si="3"/>
        <v>8</v>
      </c>
      <c r="M8" s="21" t="s">
        <v>180</v>
      </c>
      <c r="N8" s="21">
        <f t="shared" si="4"/>
        <v>9</v>
      </c>
      <c r="O8" s="21">
        <v>32</v>
      </c>
      <c r="P8" s="21">
        <f t="shared" si="5"/>
        <v>262</v>
      </c>
      <c r="Q8" s="22">
        <f t="shared" si="6"/>
        <v>8.1875</v>
      </c>
      <c r="R8" s="25">
        <v>32</v>
      </c>
      <c r="S8" s="21">
        <v>270</v>
      </c>
      <c r="T8" s="12">
        <f t="shared" si="7"/>
        <v>8.3125</v>
      </c>
      <c r="U8" s="13" t="str">
        <f t="shared" ref="U8:U22" si="8">IF(T8&lt;6,"***", IF(T8&gt;=6,"-"))</f>
        <v>-</v>
      </c>
    </row>
    <row r="9" spans="1:21" s="3" customFormat="1" ht="27.75" customHeight="1" x14ac:dyDescent="0.2">
      <c r="A9" s="4">
        <v>3</v>
      </c>
      <c r="B9" s="17" t="s">
        <v>129</v>
      </c>
      <c r="C9" s="20" t="s">
        <v>181</v>
      </c>
      <c r="D9" s="20">
        <f t="shared" si="0"/>
        <v>10</v>
      </c>
      <c r="E9" s="94" t="s">
        <v>181</v>
      </c>
      <c r="F9" s="21">
        <f t="shared" si="1"/>
        <v>10</v>
      </c>
      <c r="G9" s="21" t="s">
        <v>181</v>
      </c>
      <c r="H9" s="21">
        <f t="shared" si="2"/>
        <v>10</v>
      </c>
      <c r="I9" s="21" t="s">
        <v>181</v>
      </c>
      <c r="J9" s="21">
        <f t="shared" si="2"/>
        <v>10</v>
      </c>
      <c r="K9" s="21" t="s">
        <v>181</v>
      </c>
      <c r="L9" s="21">
        <f t="shared" si="3"/>
        <v>10</v>
      </c>
      <c r="M9" s="21" t="s">
        <v>180</v>
      </c>
      <c r="N9" s="21">
        <f t="shared" si="4"/>
        <v>9</v>
      </c>
      <c r="O9" s="21">
        <v>32</v>
      </c>
      <c r="P9" s="21">
        <f t="shared" si="5"/>
        <v>314</v>
      </c>
      <c r="Q9" s="22">
        <f t="shared" si="6"/>
        <v>9.8125</v>
      </c>
      <c r="R9" s="25">
        <v>32</v>
      </c>
      <c r="S9" s="21">
        <v>312</v>
      </c>
      <c r="T9" s="12">
        <f t="shared" si="7"/>
        <v>9.78125</v>
      </c>
      <c r="U9" s="13" t="str">
        <f t="shared" si="8"/>
        <v>-</v>
      </c>
    </row>
    <row r="10" spans="1:21" s="3" customFormat="1" ht="27.75" customHeight="1" x14ac:dyDescent="0.2">
      <c r="A10" s="4">
        <v>4</v>
      </c>
      <c r="B10" s="17" t="s">
        <v>130</v>
      </c>
      <c r="C10" s="20" t="s">
        <v>179</v>
      </c>
      <c r="D10" s="20">
        <f t="shared" si="0"/>
        <v>8</v>
      </c>
      <c r="E10" s="94" t="s">
        <v>180</v>
      </c>
      <c r="F10" s="21">
        <f t="shared" si="1"/>
        <v>9</v>
      </c>
      <c r="G10" s="21" t="s">
        <v>180</v>
      </c>
      <c r="H10" s="21">
        <f t="shared" si="2"/>
        <v>9</v>
      </c>
      <c r="I10" s="21" t="s">
        <v>179</v>
      </c>
      <c r="J10" s="21">
        <f t="shared" si="2"/>
        <v>8</v>
      </c>
      <c r="K10" s="21" t="s">
        <v>180</v>
      </c>
      <c r="L10" s="21">
        <f t="shared" si="3"/>
        <v>9</v>
      </c>
      <c r="M10" s="21" t="s">
        <v>179</v>
      </c>
      <c r="N10" s="21">
        <f t="shared" si="4"/>
        <v>8</v>
      </c>
      <c r="O10" s="21">
        <v>32</v>
      </c>
      <c r="P10" s="21">
        <f t="shared" si="5"/>
        <v>274</v>
      </c>
      <c r="Q10" s="22">
        <f t="shared" si="6"/>
        <v>8.5625</v>
      </c>
      <c r="R10" s="25">
        <v>32</v>
      </c>
      <c r="S10" s="21">
        <v>282</v>
      </c>
      <c r="T10" s="12">
        <f t="shared" si="7"/>
        <v>8.6875</v>
      </c>
      <c r="U10" s="13" t="str">
        <f t="shared" si="8"/>
        <v>-</v>
      </c>
    </row>
    <row r="11" spans="1:21" s="3" customFormat="1" ht="27.75" customHeight="1" x14ac:dyDescent="0.2">
      <c r="A11" s="4">
        <v>5</v>
      </c>
      <c r="B11" s="17" t="s">
        <v>131</v>
      </c>
      <c r="C11" s="20" t="s">
        <v>183</v>
      </c>
      <c r="D11" s="20">
        <f t="shared" si="0"/>
        <v>7</v>
      </c>
      <c r="E11" s="94" t="s">
        <v>180</v>
      </c>
      <c r="F11" s="21">
        <f t="shared" si="1"/>
        <v>9</v>
      </c>
      <c r="G11" s="21" t="s">
        <v>180</v>
      </c>
      <c r="H11" s="21">
        <f t="shared" si="2"/>
        <v>9</v>
      </c>
      <c r="I11" s="21" t="s">
        <v>179</v>
      </c>
      <c r="J11" s="21">
        <f t="shared" si="2"/>
        <v>8</v>
      </c>
      <c r="K11" s="21" t="s">
        <v>179</v>
      </c>
      <c r="L11" s="21">
        <f t="shared" si="3"/>
        <v>8</v>
      </c>
      <c r="M11" s="21" t="s">
        <v>180</v>
      </c>
      <c r="N11" s="21">
        <f t="shared" si="4"/>
        <v>9</v>
      </c>
      <c r="O11" s="21">
        <v>32</v>
      </c>
      <c r="P11" s="21">
        <f t="shared" si="5"/>
        <v>268</v>
      </c>
      <c r="Q11" s="22">
        <f t="shared" si="6"/>
        <v>8.375</v>
      </c>
      <c r="R11" s="25">
        <v>32</v>
      </c>
      <c r="S11" s="21">
        <v>268</v>
      </c>
      <c r="T11" s="12">
        <f t="shared" si="7"/>
        <v>8.375</v>
      </c>
      <c r="U11" s="13" t="str">
        <f t="shared" si="8"/>
        <v>-</v>
      </c>
    </row>
    <row r="12" spans="1:21" s="3" customFormat="1" ht="27.75" customHeight="1" x14ac:dyDescent="0.2">
      <c r="A12" s="4">
        <v>6</v>
      </c>
      <c r="B12" s="17" t="s">
        <v>132</v>
      </c>
      <c r="C12" s="20" t="s">
        <v>183</v>
      </c>
      <c r="D12" s="20">
        <f t="shared" si="0"/>
        <v>7</v>
      </c>
      <c r="E12" s="94" t="s">
        <v>179</v>
      </c>
      <c r="F12" s="21">
        <f t="shared" si="1"/>
        <v>8</v>
      </c>
      <c r="G12" s="21" t="s">
        <v>180</v>
      </c>
      <c r="H12" s="21">
        <f t="shared" si="2"/>
        <v>9</v>
      </c>
      <c r="I12" s="21" t="s">
        <v>180</v>
      </c>
      <c r="J12" s="21">
        <f t="shared" si="2"/>
        <v>9</v>
      </c>
      <c r="K12" s="21" t="s">
        <v>180</v>
      </c>
      <c r="L12" s="21">
        <f t="shared" si="3"/>
        <v>9</v>
      </c>
      <c r="M12" s="21" t="s">
        <v>183</v>
      </c>
      <c r="N12" s="21">
        <f t="shared" si="4"/>
        <v>7</v>
      </c>
      <c r="O12" s="21">
        <v>32</v>
      </c>
      <c r="P12" s="21">
        <f t="shared" si="5"/>
        <v>258</v>
      </c>
      <c r="Q12" s="22">
        <f t="shared" si="6"/>
        <v>8.0625</v>
      </c>
      <c r="R12" s="25">
        <v>32</v>
      </c>
      <c r="S12" s="21">
        <v>246</v>
      </c>
      <c r="T12" s="12">
        <f t="shared" si="7"/>
        <v>7.875</v>
      </c>
      <c r="U12" s="13" t="str">
        <f t="shared" si="8"/>
        <v>-</v>
      </c>
    </row>
    <row r="13" spans="1:21" s="3" customFormat="1" ht="30" customHeight="1" x14ac:dyDescent="0.2">
      <c r="A13" s="4">
        <v>7</v>
      </c>
      <c r="B13" s="17" t="s">
        <v>133</v>
      </c>
      <c r="C13" s="20" t="s">
        <v>183</v>
      </c>
      <c r="D13" s="20">
        <f t="shared" si="0"/>
        <v>7</v>
      </c>
      <c r="E13" s="94" t="s">
        <v>180</v>
      </c>
      <c r="F13" s="21">
        <f t="shared" si="1"/>
        <v>9</v>
      </c>
      <c r="G13" s="21" t="s">
        <v>180</v>
      </c>
      <c r="H13" s="21">
        <f t="shared" si="2"/>
        <v>9</v>
      </c>
      <c r="I13" s="21" t="s">
        <v>180</v>
      </c>
      <c r="J13" s="21">
        <f t="shared" si="2"/>
        <v>9</v>
      </c>
      <c r="K13" s="21" t="s">
        <v>180</v>
      </c>
      <c r="L13" s="21">
        <f t="shared" si="3"/>
        <v>9</v>
      </c>
      <c r="M13" s="21" t="s">
        <v>183</v>
      </c>
      <c r="N13" s="21">
        <f t="shared" si="4"/>
        <v>7</v>
      </c>
      <c r="O13" s="21">
        <v>32</v>
      </c>
      <c r="P13" s="21">
        <f t="shared" si="5"/>
        <v>264</v>
      </c>
      <c r="Q13" s="22">
        <f t="shared" si="6"/>
        <v>8.25</v>
      </c>
      <c r="R13" s="25">
        <v>32</v>
      </c>
      <c r="S13" s="21">
        <v>270</v>
      </c>
      <c r="T13" s="12">
        <f t="shared" si="7"/>
        <v>8.34375</v>
      </c>
      <c r="U13" s="13" t="str">
        <f t="shared" si="8"/>
        <v>-</v>
      </c>
    </row>
    <row r="14" spans="1:21" s="3" customFormat="1" ht="31.5" customHeight="1" x14ac:dyDescent="0.2">
      <c r="A14" s="4">
        <v>8</v>
      </c>
      <c r="B14" s="17" t="s">
        <v>134</v>
      </c>
      <c r="C14" s="20" t="s">
        <v>183</v>
      </c>
      <c r="D14" s="20">
        <f t="shared" si="0"/>
        <v>7</v>
      </c>
      <c r="E14" s="94" t="s">
        <v>180</v>
      </c>
      <c r="F14" s="21">
        <f t="shared" si="1"/>
        <v>9</v>
      </c>
      <c r="G14" s="21" t="s">
        <v>180</v>
      </c>
      <c r="H14" s="21">
        <f t="shared" si="2"/>
        <v>9</v>
      </c>
      <c r="I14" s="21" t="s">
        <v>180</v>
      </c>
      <c r="J14" s="21">
        <f t="shared" si="2"/>
        <v>9</v>
      </c>
      <c r="K14" s="21" t="s">
        <v>179</v>
      </c>
      <c r="L14" s="21">
        <f t="shared" si="3"/>
        <v>8</v>
      </c>
      <c r="M14" s="21" t="s">
        <v>183</v>
      </c>
      <c r="N14" s="21">
        <f t="shared" si="4"/>
        <v>7</v>
      </c>
      <c r="O14" s="21">
        <v>32</v>
      </c>
      <c r="P14" s="21">
        <f t="shared" si="5"/>
        <v>258</v>
      </c>
      <c r="Q14" s="22">
        <f t="shared" si="6"/>
        <v>8.0625</v>
      </c>
      <c r="R14" s="25">
        <v>32</v>
      </c>
      <c r="S14" s="21">
        <v>282</v>
      </c>
      <c r="T14" s="12">
        <f t="shared" si="7"/>
        <v>8.4375</v>
      </c>
      <c r="U14" s="13" t="str">
        <f t="shared" si="8"/>
        <v>-</v>
      </c>
    </row>
    <row r="15" spans="1:21" s="3" customFormat="1" ht="30.75" customHeight="1" x14ac:dyDescent="0.2">
      <c r="A15" s="4">
        <v>9</v>
      </c>
      <c r="B15" s="17" t="s">
        <v>135</v>
      </c>
      <c r="C15" s="20" t="s">
        <v>183</v>
      </c>
      <c r="D15" s="20">
        <f t="shared" si="0"/>
        <v>7</v>
      </c>
      <c r="E15" s="94" t="s">
        <v>180</v>
      </c>
      <c r="F15" s="21">
        <f t="shared" si="1"/>
        <v>9</v>
      </c>
      <c r="G15" s="21" t="s">
        <v>180</v>
      </c>
      <c r="H15" s="21">
        <f t="shared" si="2"/>
        <v>9</v>
      </c>
      <c r="I15" s="21" t="s">
        <v>180</v>
      </c>
      <c r="J15" s="21">
        <f t="shared" si="2"/>
        <v>9</v>
      </c>
      <c r="K15" s="21" t="s">
        <v>179</v>
      </c>
      <c r="L15" s="21">
        <f t="shared" si="3"/>
        <v>8</v>
      </c>
      <c r="M15" s="21" t="s">
        <v>184</v>
      </c>
      <c r="N15" s="21">
        <f t="shared" si="4"/>
        <v>5</v>
      </c>
      <c r="O15" s="21">
        <v>32</v>
      </c>
      <c r="P15" s="21">
        <f t="shared" si="5"/>
        <v>246</v>
      </c>
      <c r="Q15" s="22">
        <f t="shared" si="6"/>
        <v>7.6875</v>
      </c>
      <c r="R15" s="25">
        <v>32</v>
      </c>
      <c r="S15" s="21">
        <v>246</v>
      </c>
      <c r="T15" s="12">
        <f t="shared" si="7"/>
        <v>7.6875</v>
      </c>
      <c r="U15" s="13" t="str">
        <f t="shared" si="8"/>
        <v>-</v>
      </c>
    </row>
    <row r="16" spans="1:21" s="3" customFormat="1" ht="29.25" customHeight="1" x14ac:dyDescent="0.2">
      <c r="A16" s="110">
        <v>10</v>
      </c>
      <c r="B16" s="111" t="s">
        <v>136</v>
      </c>
      <c r="C16" s="112" t="s">
        <v>187</v>
      </c>
      <c r="D16" s="112">
        <f t="shared" si="0"/>
        <v>0</v>
      </c>
      <c r="E16" s="120" t="s">
        <v>187</v>
      </c>
      <c r="F16" s="112">
        <f t="shared" si="1"/>
        <v>0</v>
      </c>
      <c r="G16" s="112" t="s">
        <v>187</v>
      </c>
      <c r="H16" s="112">
        <f t="shared" si="2"/>
        <v>0</v>
      </c>
      <c r="I16" s="112" t="s">
        <v>187</v>
      </c>
      <c r="J16" s="112">
        <f t="shared" si="2"/>
        <v>0</v>
      </c>
      <c r="K16" s="112" t="s">
        <v>187</v>
      </c>
      <c r="L16" s="112">
        <f t="shared" si="3"/>
        <v>0</v>
      </c>
      <c r="M16" s="112" t="s">
        <v>187</v>
      </c>
      <c r="N16" s="112">
        <f t="shared" si="4"/>
        <v>0</v>
      </c>
      <c r="O16" s="112">
        <v>32</v>
      </c>
      <c r="P16" s="112">
        <f t="shared" si="5"/>
        <v>0</v>
      </c>
      <c r="Q16" s="113">
        <f t="shared" si="6"/>
        <v>0</v>
      </c>
      <c r="R16" s="114">
        <v>32</v>
      </c>
      <c r="S16" s="112">
        <v>288</v>
      </c>
      <c r="T16" s="115">
        <f t="shared" si="7"/>
        <v>4.5</v>
      </c>
      <c r="U16" s="116" t="str">
        <f t="shared" si="8"/>
        <v>***</v>
      </c>
    </row>
    <row r="17" spans="1:21" s="3" customFormat="1" ht="28.5" customHeight="1" x14ac:dyDescent="0.2">
      <c r="A17" s="4">
        <v>11</v>
      </c>
      <c r="B17" s="17" t="s">
        <v>137</v>
      </c>
      <c r="C17" s="20" t="s">
        <v>180</v>
      </c>
      <c r="D17" s="20">
        <f t="shared" si="0"/>
        <v>9</v>
      </c>
      <c r="E17" s="94" t="s">
        <v>181</v>
      </c>
      <c r="F17" s="21">
        <f t="shared" si="1"/>
        <v>10</v>
      </c>
      <c r="G17" s="21" t="s">
        <v>180</v>
      </c>
      <c r="H17" s="21">
        <f t="shared" si="2"/>
        <v>9</v>
      </c>
      <c r="I17" s="21" t="s">
        <v>180</v>
      </c>
      <c r="J17" s="21">
        <f t="shared" si="2"/>
        <v>9</v>
      </c>
      <c r="K17" s="21" t="s">
        <v>181</v>
      </c>
      <c r="L17" s="21">
        <f t="shared" si="3"/>
        <v>10</v>
      </c>
      <c r="M17" s="21" t="s">
        <v>181</v>
      </c>
      <c r="N17" s="21">
        <f t="shared" si="4"/>
        <v>10</v>
      </c>
      <c r="O17" s="21">
        <v>32</v>
      </c>
      <c r="P17" s="21">
        <f t="shared" si="5"/>
        <v>306</v>
      </c>
      <c r="Q17" s="22">
        <f t="shared" si="6"/>
        <v>9.5625</v>
      </c>
      <c r="R17" s="25">
        <v>32</v>
      </c>
      <c r="S17" s="21">
        <v>288</v>
      </c>
      <c r="T17" s="12">
        <f t="shared" si="7"/>
        <v>9.28125</v>
      </c>
      <c r="U17" s="13" t="str">
        <f t="shared" si="8"/>
        <v>-</v>
      </c>
    </row>
    <row r="18" spans="1:21" s="3" customFormat="1" ht="26.25" customHeight="1" x14ac:dyDescent="0.2">
      <c r="A18" s="4">
        <v>12</v>
      </c>
      <c r="B18" s="17" t="s">
        <v>138</v>
      </c>
      <c r="C18" s="20" t="s">
        <v>183</v>
      </c>
      <c r="D18" s="20">
        <f t="shared" si="0"/>
        <v>7</v>
      </c>
      <c r="E18" s="94" t="s">
        <v>179</v>
      </c>
      <c r="F18" s="21">
        <f t="shared" si="1"/>
        <v>8</v>
      </c>
      <c r="G18" s="21" t="s">
        <v>180</v>
      </c>
      <c r="H18" s="21">
        <f t="shared" si="2"/>
        <v>9</v>
      </c>
      <c r="I18" s="21" t="s">
        <v>181</v>
      </c>
      <c r="J18" s="21">
        <f t="shared" si="2"/>
        <v>10</v>
      </c>
      <c r="K18" s="21" t="s">
        <v>183</v>
      </c>
      <c r="L18" s="21">
        <f t="shared" si="3"/>
        <v>7</v>
      </c>
      <c r="M18" s="21" t="s">
        <v>183</v>
      </c>
      <c r="N18" s="21">
        <f t="shared" si="4"/>
        <v>7</v>
      </c>
      <c r="O18" s="21">
        <v>32</v>
      </c>
      <c r="P18" s="21">
        <f t="shared" si="5"/>
        <v>248</v>
      </c>
      <c r="Q18" s="22">
        <f t="shared" si="6"/>
        <v>7.75</v>
      </c>
      <c r="R18" s="25">
        <v>32</v>
      </c>
      <c r="S18" s="21">
        <v>264</v>
      </c>
      <c r="T18" s="12">
        <f t="shared" si="7"/>
        <v>8</v>
      </c>
      <c r="U18" s="13" t="str">
        <f t="shared" si="8"/>
        <v>-</v>
      </c>
    </row>
    <row r="19" spans="1:21" s="3" customFormat="1" ht="26.25" customHeight="1" x14ac:dyDescent="0.2">
      <c r="A19" s="4">
        <v>13</v>
      </c>
      <c r="B19" s="17" t="s">
        <v>139</v>
      </c>
      <c r="C19" s="20" t="s">
        <v>183</v>
      </c>
      <c r="D19" s="20">
        <f t="shared" si="0"/>
        <v>7</v>
      </c>
      <c r="E19" s="94" t="s">
        <v>180</v>
      </c>
      <c r="F19" s="21">
        <f t="shared" si="1"/>
        <v>9</v>
      </c>
      <c r="G19" s="21" t="s">
        <v>180</v>
      </c>
      <c r="H19" s="21">
        <f t="shared" si="2"/>
        <v>9</v>
      </c>
      <c r="I19" s="21" t="s">
        <v>180</v>
      </c>
      <c r="J19" s="21">
        <f t="shared" si="2"/>
        <v>9</v>
      </c>
      <c r="K19" s="21" t="s">
        <v>179</v>
      </c>
      <c r="L19" s="21">
        <f t="shared" si="3"/>
        <v>8</v>
      </c>
      <c r="M19" s="21" t="s">
        <v>182</v>
      </c>
      <c r="N19" s="21">
        <f t="shared" si="4"/>
        <v>6</v>
      </c>
      <c r="O19" s="21">
        <v>32</v>
      </c>
      <c r="P19" s="21">
        <f t="shared" si="5"/>
        <v>252</v>
      </c>
      <c r="Q19" s="22">
        <f t="shared" si="6"/>
        <v>7.875</v>
      </c>
      <c r="R19" s="25">
        <v>32</v>
      </c>
      <c r="S19" s="21">
        <v>264</v>
      </c>
      <c r="T19" s="12">
        <f t="shared" si="7"/>
        <v>8.0625</v>
      </c>
      <c r="U19" s="13" t="str">
        <f t="shared" si="8"/>
        <v>-</v>
      </c>
    </row>
    <row r="20" spans="1:21" s="3" customFormat="1" ht="26.25" customHeight="1" x14ac:dyDescent="0.2">
      <c r="A20" s="4">
        <v>14</v>
      </c>
      <c r="B20" s="17" t="s">
        <v>140</v>
      </c>
      <c r="C20" s="20" t="s">
        <v>179</v>
      </c>
      <c r="D20" s="20">
        <f t="shared" si="0"/>
        <v>8</v>
      </c>
      <c r="E20" s="94" t="s">
        <v>181</v>
      </c>
      <c r="F20" s="21">
        <f t="shared" si="1"/>
        <v>10</v>
      </c>
      <c r="G20" s="21" t="s">
        <v>181</v>
      </c>
      <c r="H20" s="21">
        <f t="shared" si="2"/>
        <v>10</v>
      </c>
      <c r="I20" s="21" t="s">
        <v>180</v>
      </c>
      <c r="J20" s="21">
        <f t="shared" si="2"/>
        <v>9</v>
      </c>
      <c r="K20" s="21" t="s">
        <v>180</v>
      </c>
      <c r="L20" s="21">
        <f t="shared" si="3"/>
        <v>9</v>
      </c>
      <c r="M20" s="21" t="s">
        <v>180</v>
      </c>
      <c r="N20" s="21">
        <f t="shared" si="4"/>
        <v>9</v>
      </c>
      <c r="O20" s="21">
        <v>32</v>
      </c>
      <c r="P20" s="21">
        <f t="shared" si="5"/>
        <v>294</v>
      </c>
      <c r="Q20" s="22">
        <f t="shared" si="6"/>
        <v>9.1875</v>
      </c>
      <c r="R20" s="25">
        <v>32</v>
      </c>
      <c r="S20" s="21">
        <v>280</v>
      </c>
      <c r="T20" s="12">
        <f t="shared" si="7"/>
        <v>8.96875</v>
      </c>
      <c r="U20" s="13" t="str">
        <f t="shared" si="8"/>
        <v>-</v>
      </c>
    </row>
    <row r="21" spans="1:21" s="3" customFormat="1" ht="27.75" customHeight="1" x14ac:dyDescent="0.2">
      <c r="A21" s="4">
        <v>15</v>
      </c>
      <c r="B21" s="17" t="s">
        <v>141</v>
      </c>
      <c r="C21" s="20" t="s">
        <v>183</v>
      </c>
      <c r="D21" s="20">
        <f t="shared" si="0"/>
        <v>7</v>
      </c>
      <c r="E21" s="94" t="s">
        <v>180</v>
      </c>
      <c r="F21" s="21">
        <f t="shared" si="1"/>
        <v>9</v>
      </c>
      <c r="G21" s="21" t="s">
        <v>179</v>
      </c>
      <c r="H21" s="21">
        <f t="shared" si="2"/>
        <v>8</v>
      </c>
      <c r="I21" s="21" t="s">
        <v>179</v>
      </c>
      <c r="J21" s="21">
        <f t="shared" si="2"/>
        <v>8</v>
      </c>
      <c r="K21" s="21" t="s">
        <v>179</v>
      </c>
      <c r="L21" s="21">
        <f t="shared" si="3"/>
        <v>8</v>
      </c>
      <c r="M21" s="21" t="s">
        <v>179</v>
      </c>
      <c r="N21" s="21">
        <f t="shared" si="4"/>
        <v>8</v>
      </c>
      <c r="O21" s="21">
        <v>32</v>
      </c>
      <c r="P21" s="21">
        <f t="shared" si="5"/>
        <v>256</v>
      </c>
      <c r="Q21" s="22">
        <f t="shared" si="6"/>
        <v>8</v>
      </c>
      <c r="R21" s="25">
        <v>32</v>
      </c>
      <c r="S21" s="21">
        <v>276</v>
      </c>
      <c r="T21" s="12">
        <f t="shared" si="7"/>
        <v>8.3125</v>
      </c>
      <c r="U21" s="13" t="str">
        <f t="shared" si="8"/>
        <v>-</v>
      </c>
    </row>
    <row r="22" spans="1:21" s="3" customFormat="1" ht="26.25" customHeight="1" x14ac:dyDescent="0.2">
      <c r="A22" s="4">
        <v>16</v>
      </c>
      <c r="B22" s="17" t="s">
        <v>142</v>
      </c>
      <c r="C22" s="20" t="s">
        <v>182</v>
      </c>
      <c r="D22" s="20">
        <f t="shared" si="0"/>
        <v>6</v>
      </c>
      <c r="E22" s="94" t="s">
        <v>183</v>
      </c>
      <c r="F22" s="21">
        <f t="shared" si="1"/>
        <v>7</v>
      </c>
      <c r="G22" s="21" t="s">
        <v>183</v>
      </c>
      <c r="H22" s="21">
        <f t="shared" si="2"/>
        <v>7</v>
      </c>
      <c r="I22" s="21" t="s">
        <v>179</v>
      </c>
      <c r="J22" s="21">
        <f t="shared" si="2"/>
        <v>8</v>
      </c>
      <c r="K22" s="21" t="s">
        <v>183</v>
      </c>
      <c r="L22" s="21">
        <f t="shared" si="3"/>
        <v>7</v>
      </c>
      <c r="M22" s="21" t="s">
        <v>182</v>
      </c>
      <c r="N22" s="21">
        <f t="shared" si="4"/>
        <v>6</v>
      </c>
      <c r="O22" s="21">
        <v>32</v>
      </c>
      <c r="P22" s="21">
        <f t="shared" si="5"/>
        <v>214</v>
      </c>
      <c r="Q22" s="22">
        <f t="shared" si="6"/>
        <v>6.6875</v>
      </c>
      <c r="R22" s="25">
        <v>32</v>
      </c>
      <c r="S22" s="21">
        <v>238</v>
      </c>
      <c r="T22" s="12">
        <f t="shared" si="7"/>
        <v>7.0625</v>
      </c>
      <c r="U22" s="13" t="str">
        <f t="shared" si="8"/>
        <v>-</v>
      </c>
    </row>
    <row r="23" spans="1:21" s="3" customFormat="1" ht="26.25" customHeight="1" x14ac:dyDescent="0.2">
      <c r="A23" s="4">
        <v>17</v>
      </c>
      <c r="B23" s="17" t="s">
        <v>143</v>
      </c>
      <c r="C23" s="20" t="s">
        <v>180</v>
      </c>
      <c r="D23" s="20">
        <f t="shared" ref="D23" si="9">IF(C23="AA",10, IF(C23="AB",9, IF(C23="BB",8, IF(C23="BC",7,IF(C23="CC",6, IF(C23="CD",5, IF(C23="DD",4,IF(C23="F",0))))))))</f>
        <v>9</v>
      </c>
      <c r="E23" s="94" t="s">
        <v>180</v>
      </c>
      <c r="F23" s="21">
        <f t="shared" ref="F23" si="10">IF(E23="AA",10, IF(E23="AB",9, IF(E23="BB",8, IF(E23="BC",7,IF(E23="CC",6, IF(E23="CD",5, IF(E23="DD",4,IF(E23="F",0))))))))</f>
        <v>9</v>
      </c>
      <c r="G23" s="21" t="s">
        <v>180</v>
      </c>
      <c r="H23" s="21">
        <f t="shared" ref="H23" si="11">IF(G23="AA",10, IF(G23="AB",9, IF(G23="BB",8, IF(G23="BC",7,IF(G23="CC",6, IF(G23="CD",5, IF(G23="DD",4,IF(G23="F",0))))))))</f>
        <v>9</v>
      </c>
      <c r="I23" s="21" t="s">
        <v>180</v>
      </c>
      <c r="J23" s="21">
        <f t="shared" ref="J23" si="12">IF(I23="AA",10, IF(I23="AB",9, IF(I23="BB",8, IF(I23="BC",7,IF(I23="CC",6, IF(I23="CD",5, IF(I23="DD",4,IF(I23="F",0))))))))</f>
        <v>9</v>
      </c>
      <c r="K23" s="21" t="s">
        <v>183</v>
      </c>
      <c r="L23" s="21">
        <f t="shared" ref="L23" si="13">IF(K23="AA",10, IF(K23="AB",9, IF(K23="BB",8, IF(K23="BC",7,IF(K23="CC",6, IF(K23="CD",5, IF(K23="DD",4,IF(K23="F",0))))))))</f>
        <v>7</v>
      </c>
      <c r="M23" s="21" t="s">
        <v>180</v>
      </c>
      <c r="N23" s="21">
        <f t="shared" si="4"/>
        <v>9</v>
      </c>
      <c r="O23" s="21">
        <v>32</v>
      </c>
      <c r="P23" s="21">
        <f t="shared" si="5"/>
        <v>276</v>
      </c>
      <c r="Q23" s="22">
        <f t="shared" si="6"/>
        <v>8.625</v>
      </c>
      <c r="R23" s="25">
        <v>32</v>
      </c>
      <c r="S23" s="21">
        <v>282</v>
      </c>
      <c r="T23" s="12">
        <f t="shared" si="7"/>
        <v>8.71875</v>
      </c>
      <c r="U23" s="13" t="str">
        <f t="shared" ref="U23" si="14">IF(T23&lt;6,"***", IF(T23&gt;=6,"-"))</f>
        <v>-</v>
      </c>
    </row>
    <row r="24" spans="1:21" ht="54.75" customHeight="1" x14ac:dyDescent="0.25">
      <c r="A24" s="82"/>
      <c r="B24" s="142" t="s">
        <v>6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83"/>
      <c r="T24" s="41"/>
      <c r="U24" s="42"/>
    </row>
    <row r="25" spans="1:21" ht="141" hidden="1" customHeight="1" x14ac:dyDescent="0.2">
      <c r="B25" s="139" t="s">
        <v>77</v>
      </c>
      <c r="C25" s="139"/>
      <c r="D25" s="139"/>
      <c r="E25" s="139"/>
      <c r="F25" s="139"/>
      <c r="G25" s="139"/>
      <c r="H25" s="139"/>
      <c r="I25" s="139"/>
      <c r="J25" s="139"/>
      <c r="K25" s="139"/>
    </row>
    <row r="26" spans="1:21" ht="80.25" hidden="1" customHeight="1" x14ac:dyDescent="0.2">
      <c r="B26" s="54"/>
      <c r="C26" s="15"/>
      <c r="D26" s="15"/>
      <c r="E26" s="135"/>
      <c r="F26" s="135"/>
      <c r="G26" s="15"/>
      <c r="I26" s="69"/>
      <c r="J26" s="136"/>
      <c r="K26" s="136"/>
      <c r="L26" s="136"/>
      <c r="M26" s="136"/>
      <c r="N26" s="140"/>
      <c r="O26" s="141"/>
      <c r="P26" s="70"/>
      <c r="Q26" s="70"/>
      <c r="S26" s="129"/>
      <c r="T26" s="129"/>
    </row>
    <row r="27" spans="1:21" ht="6" customHeight="1" x14ac:dyDescent="0.2">
      <c r="B27" s="16"/>
      <c r="C27" s="15"/>
      <c r="D27" s="15"/>
      <c r="E27" s="16"/>
      <c r="F27" s="1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21" ht="30" customHeight="1" x14ac:dyDescent="0.2">
      <c r="B28" s="15" t="s">
        <v>5</v>
      </c>
      <c r="C28" s="15"/>
      <c r="D28" s="15"/>
      <c r="E28" s="15"/>
      <c r="F28" s="15" t="s">
        <v>4</v>
      </c>
      <c r="G28" s="15"/>
      <c r="H28" s="15"/>
      <c r="I28" s="15"/>
      <c r="J28" s="15" t="s">
        <v>84</v>
      </c>
      <c r="K28" s="15"/>
      <c r="L28" s="15"/>
      <c r="M28" s="15"/>
      <c r="N28" s="15"/>
      <c r="O28" s="15"/>
      <c r="P28" s="15" t="s">
        <v>56</v>
      </c>
      <c r="Q28" s="15"/>
      <c r="T28" s="15" t="s">
        <v>83</v>
      </c>
    </row>
    <row r="29" spans="1:21" ht="24.75" customHeight="1" x14ac:dyDescent="0.2">
      <c r="B29" s="15"/>
      <c r="C29" s="15"/>
      <c r="D29" s="15"/>
      <c r="E29" s="15"/>
      <c r="F29" s="15"/>
      <c r="G29" s="15"/>
      <c r="O29" s="15"/>
      <c r="P29" s="15"/>
      <c r="Q29" s="15"/>
    </row>
    <row r="31" spans="1:21" x14ac:dyDescent="0.2">
      <c r="M31" s="1" t="s">
        <v>6</v>
      </c>
    </row>
    <row r="33" spans="3:16" x14ac:dyDescent="0.2">
      <c r="C33" s="1" t="s">
        <v>6</v>
      </c>
      <c r="P33" s="1" t="s">
        <v>6</v>
      </c>
    </row>
  </sheetData>
  <mergeCells count="30">
    <mergeCell ref="B24:R24"/>
    <mergeCell ref="G4:H4"/>
    <mergeCell ref="A1:U1"/>
    <mergeCell ref="A2:U2"/>
    <mergeCell ref="A3:U3"/>
    <mergeCell ref="C5:D5"/>
    <mergeCell ref="A4:A6"/>
    <mergeCell ref="B4:B6"/>
    <mergeCell ref="C4:D4"/>
    <mergeCell ref="E4:F4"/>
    <mergeCell ref="I4:J4"/>
    <mergeCell ref="U4:U6"/>
    <mergeCell ref="P4:P6"/>
    <mergeCell ref="M4:N4"/>
    <mergeCell ref="S26:T26"/>
    <mergeCell ref="Q4:Q6"/>
    <mergeCell ref="E26:F26"/>
    <mergeCell ref="J26:M26"/>
    <mergeCell ref="K4:L4"/>
    <mergeCell ref="O4:O6"/>
    <mergeCell ref="M5:N5"/>
    <mergeCell ref="B25:K25"/>
    <mergeCell ref="S5:S6"/>
    <mergeCell ref="R5:R6"/>
    <mergeCell ref="K5:L5"/>
    <mergeCell ref="I5:J5"/>
    <mergeCell ref="G5:H5"/>
    <mergeCell ref="E5:F5"/>
    <mergeCell ref="N26:O26"/>
    <mergeCell ref="R4:S4"/>
  </mergeCells>
  <printOptions horizontalCentered="1"/>
  <pageMargins left="0.74803149606299213" right="0.43307086614173229" top="0.47244094488188981" bottom="0.59055118110236227" header="0.35433070866141736" footer="0.51181102362204722"/>
  <pageSetup paperSize="5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8"/>
  <sheetViews>
    <sheetView tabSelected="1" view="pageBreakPreview" zoomScale="9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8" sqref="N8"/>
    </sheetView>
  </sheetViews>
  <sheetFormatPr defaultRowHeight="12.75" x14ac:dyDescent="0.2"/>
  <cols>
    <col min="1" max="1" width="4" style="7" customWidth="1"/>
    <col min="2" max="2" width="17.85546875" style="9" customWidth="1"/>
    <col min="3" max="3" width="10.140625" style="7" customWidth="1"/>
    <col min="4" max="8" width="9.28515625" style="7" customWidth="1"/>
    <col min="9" max="10" width="9.28515625" style="74" customWidth="1"/>
    <col min="11" max="12" width="9.28515625" style="7" customWidth="1"/>
    <col min="13" max="13" width="10.140625" style="7" customWidth="1"/>
    <col min="14" max="14" width="8.7109375" style="7" customWidth="1"/>
    <col min="15" max="15" width="8.140625" style="7" customWidth="1"/>
    <col min="16" max="16" width="8.5703125" style="7" customWidth="1"/>
    <col min="17" max="17" width="11.28515625" style="7" customWidth="1"/>
    <col min="18" max="18" width="7.85546875" style="7" customWidth="1"/>
    <col min="19" max="20" width="9.140625" style="7"/>
    <col min="21" max="21" width="8.140625" style="7" customWidth="1"/>
    <col min="22" max="249" width="9.140625" style="7"/>
    <col min="250" max="250" width="7.28515625" style="7" customWidth="1"/>
    <col min="251" max="251" width="15.28515625" style="7" customWidth="1"/>
    <col min="252" max="252" width="7.5703125" style="7" customWidth="1"/>
    <col min="253" max="253" width="7.42578125" style="7" customWidth="1"/>
    <col min="254" max="254" width="8.7109375" style="7" customWidth="1"/>
    <col min="255" max="255" width="10.140625" style="7" customWidth="1"/>
    <col min="256" max="256" width="7.7109375" style="7" customWidth="1"/>
    <col min="257" max="257" width="10.5703125" style="7" customWidth="1"/>
    <col min="258" max="259" width="7.5703125" style="7" customWidth="1"/>
    <col min="260" max="261" width="9.85546875" style="7" customWidth="1"/>
    <col min="262" max="262" width="10.140625" style="7" customWidth="1"/>
    <col min="263" max="263" width="9" style="7" customWidth="1"/>
    <col min="264" max="269" width="0" style="7" hidden="1" customWidth="1"/>
    <col min="270" max="270" width="9.140625" style="7"/>
    <col min="271" max="271" width="8" style="7" customWidth="1"/>
    <col min="272" max="272" width="8.28515625" style="7" customWidth="1"/>
    <col min="273" max="273" width="8.7109375" style="7" customWidth="1"/>
    <col min="274" max="505" width="9.140625" style="7"/>
    <col min="506" max="506" width="7.28515625" style="7" customWidth="1"/>
    <col min="507" max="507" width="15.28515625" style="7" customWidth="1"/>
    <col min="508" max="508" width="7.5703125" style="7" customWidth="1"/>
    <col min="509" max="509" width="7.42578125" style="7" customWidth="1"/>
    <col min="510" max="510" width="8.7109375" style="7" customWidth="1"/>
    <col min="511" max="511" width="10.140625" style="7" customWidth="1"/>
    <col min="512" max="512" width="7.7109375" style="7" customWidth="1"/>
    <col min="513" max="513" width="10.5703125" style="7" customWidth="1"/>
    <col min="514" max="515" width="7.5703125" style="7" customWidth="1"/>
    <col min="516" max="517" width="9.85546875" style="7" customWidth="1"/>
    <col min="518" max="518" width="10.140625" style="7" customWidth="1"/>
    <col min="519" max="519" width="9" style="7" customWidth="1"/>
    <col min="520" max="525" width="0" style="7" hidden="1" customWidth="1"/>
    <col min="526" max="526" width="9.140625" style="7"/>
    <col min="527" max="527" width="8" style="7" customWidth="1"/>
    <col min="528" max="528" width="8.28515625" style="7" customWidth="1"/>
    <col min="529" max="529" width="8.7109375" style="7" customWidth="1"/>
    <col min="530" max="761" width="9.140625" style="7"/>
    <col min="762" max="762" width="7.28515625" style="7" customWidth="1"/>
    <col min="763" max="763" width="15.28515625" style="7" customWidth="1"/>
    <col min="764" max="764" width="7.5703125" style="7" customWidth="1"/>
    <col min="765" max="765" width="7.42578125" style="7" customWidth="1"/>
    <col min="766" max="766" width="8.7109375" style="7" customWidth="1"/>
    <col min="767" max="767" width="10.140625" style="7" customWidth="1"/>
    <col min="768" max="768" width="7.7109375" style="7" customWidth="1"/>
    <col min="769" max="769" width="10.5703125" style="7" customWidth="1"/>
    <col min="770" max="771" width="7.5703125" style="7" customWidth="1"/>
    <col min="772" max="773" width="9.85546875" style="7" customWidth="1"/>
    <col min="774" max="774" width="10.140625" style="7" customWidth="1"/>
    <col min="775" max="775" width="9" style="7" customWidth="1"/>
    <col min="776" max="781" width="0" style="7" hidden="1" customWidth="1"/>
    <col min="782" max="782" width="9.140625" style="7"/>
    <col min="783" max="783" width="8" style="7" customWidth="1"/>
    <col min="784" max="784" width="8.28515625" style="7" customWidth="1"/>
    <col min="785" max="785" width="8.7109375" style="7" customWidth="1"/>
    <col min="786" max="1017" width="9.140625" style="7"/>
    <col min="1018" max="1018" width="7.28515625" style="7" customWidth="1"/>
    <col min="1019" max="1019" width="15.28515625" style="7" customWidth="1"/>
    <col min="1020" max="1020" width="7.5703125" style="7" customWidth="1"/>
    <col min="1021" max="1021" width="7.42578125" style="7" customWidth="1"/>
    <col min="1022" max="1022" width="8.7109375" style="7" customWidth="1"/>
    <col min="1023" max="1023" width="10.140625" style="7" customWidth="1"/>
    <col min="1024" max="1024" width="7.7109375" style="7" customWidth="1"/>
    <col min="1025" max="1025" width="10.5703125" style="7" customWidth="1"/>
    <col min="1026" max="1027" width="7.5703125" style="7" customWidth="1"/>
    <col min="1028" max="1029" width="9.85546875" style="7" customWidth="1"/>
    <col min="1030" max="1030" width="10.140625" style="7" customWidth="1"/>
    <col min="1031" max="1031" width="9" style="7" customWidth="1"/>
    <col min="1032" max="1037" width="0" style="7" hidden="1" customWidth="1"/>
    <col min="1038" max="1038" width="9.140625" style="7"/>
    <col min="1039" max="1039" width="8" style="7" customWidth="1"/>
    <col min="1040" max="1040" width="8.28515625" style="7" customWidth="1"/>
    <col min="1041" max="1041" width="8.7109375" style="7" customWidth="1"/>
    <col min="1042" max="1273" width="9.140625" style="7"/>
    <col min="1274" max="1274" width="7.28515625" style="7" customWidth="1"/>
    <col min="1275" max="1275" width="15.28515625" style="7" customWidth="1"/>
    <col min="1276" max="1276" width="7.5703125" style="7" customWidth="1"/>
    <col min="1277" max="1277" width="7.42578125" style="7" customWidth="1"/>
    <col min="1278" max="1278" width="8.7109375" style="7" customWidth="1"/>
    <col min="1279" max="1279" width="10.140625" style="7" customWidth="1"/>
    <col min="1280" max="1280" width="7.7109375" style="7" customWidth="1"/>
    <col min="1281" max="1281" width="10.5703125" style="7" customWidth="1"/>
    <col min="1282" max="1283" width="7.5703125" style="7" customWidth="1"/>
    <col min="1284" max="1285" width="9.85546875" style="7" customWidth="1"/>
    <col min="1286" max="1286" width="10.140625" style="7" customWidth="1"/>
    <col min="1287" max="1287" width="9" style="7" customWidth="1"/>
    <col min="1288" max="1293" width="0" style="7" hidden="1" customWidth="1"/>
    <col min="1294" max="1294" width="9.140625" style="7"/>
    <col min="1295" max="1295" width="8" style="7" customWidth="1"/>
    <col min="1296" max="1296" width="8.28515625" style="7" customWidth="1"/>
    <col min="1297" max="1297" width="8.7109375" style="7" customWidth="1"/>
    <col min="1298" max="1529" width="9.140625" style="7"/>
    <col min="1530" max="1530" width="7.28515625" style="7" customWidth="1"/>
    <col min="1531" max="1531" width="15.28515625" style="7" customWidth="1"/>
    <col min="1532" max="1532" width="7.5703125" style="7" customWidth="1"/>
    <col min="1533" max="1533" width="7.42578125" style="7" customWidth="1"/>
    <col min="1534" max="1534" width="8.7109375" style="7" customWidth="1"/>
    <col min="1535" max="1535" width="10.140625" style="7" customWidth="1"/>
    <col min="1536" max="1536" width="7.7109375" style="7" customWidth="1"/>
    <col min="1537" max="1537" width="10.5703125" style="7" customWidth="1"/>
    <col min="1538" max="1539" width="7.5703125" style="7" customWidth="1"/>
    <col min="1540" max="1541" width="9.85546875" style="7" customWidth="1"/>
    <col min="1542" max="1542" width="10.140625" style="7" customWidth="1"/>
    <col min="1543" max="1543" width="9" style="7" customWidth="1"/>
    <col min="1544" max="1549" width="0" style="7" hidden="1" customWidth="1"/>
    <col min="1550" max="1550" width="9.140625" style="7"/>
    <col min="1551" max="1551" width="8" style="7" customWidth="1"/>
    <col min="1552" max="1552" width="8.28515625" style="7" customWidth="1"/>
    <col min="1553" max="1553" width="8.7109375" style="7" customWidth="1"/>
    <col min="1554" max="1785" width="9.140625" style="7"/>
    <col min="1786" max="1786" width="7.28515625" style="7" customWidth="1"/>
    <col min="1787" max="1787" width="15.28515625" style="7" customWidth="1"/>
    <col min="1788" max="1788" width="7.5703125" style="7" customWidth="1"/>
    <col min="1789" max="1789" width="7.42578125" style="7" customWidth="1"/>
    <col min="1790" max="1790" width="8.7109375" style="7" customWidth="1"/>
    <col min="1791" max="1791" width="10.140625" style="7" customWidth="1"/>
    <col min="1792" max="1792" width="7.7109375" style="7" customWidth="1"/>
    <col min="1793" max="1793" width="10.5703125" style="7" customWidth="1"/>
    <col min="1794" max="1795" width="7.5703125" style="7" customWidth="1"/>
    <col min="1796" max="1797" width="9.85546875" style="7" customWidth="1"/>
    <col min="1798" max="1798" width="10.140625" style="7" customWidth="1"/>
    <col min="1799" max="1799" width="9" style="7" customWidth="1"/>
    <col min="1800" max="1805" width="0" style="7" hidden="1" customWidth="1"/>
    <col min="1806" max="1806" width="9.140625" style="7"/>
    <col min="1807" max="1807" width="8" style="7" customWidth="1"/>
    <col min="1808" max="1808" width="8.28515625" style="7" customWidth="1"/>
    <col min="1809" max="1809" width="8.7109375" style="7" customWidth="1"/>
    <col min="1810" max="2041" width="9.140625" style="7"/>
    <col min="2042" max="2042" width="7.28515625" style="7" customWidth="1"/>
    <col min="2043" max="2043" width="15.28515625" style="7" customWidth="1"/>
    <col min="2044" max="2044" width="7.5703125" style="7" customWidth="1"/>
    <col min="2045" max="2045" width="7.42578125" style="7" customWidth="1"/>
    <col min="2046" max="2046" width="8.7109375" style="7" customWidth="1"/>
    <col min="2047" max="2047" width="10.140625" style="7" customWidth="1"/>
    <col min="2048" max="2048" width="7.7109375" style="7" customWidth="1"/>
    <col min="2049" max="2049" width="10.5703125" style="7" customWidth="1"/>
    <col min="2050" max="2051" width="7.5703125" style="7" customWidth="1"/>
    <col min="2052" max="2053" width="9.85546875" style="7" customWidth="1"/>
    <col min="2054" max="2054" width="10.140625" style="7" customWidth="1"/>
    <col min="2055" max="2055" width="9" style="7" customWidth="1"/>
    <col min="2056" max="2061" width="0" style="7" hidden="1" customWidth="1"/>
    <col min="2062" max="2062" width="9.140625" style="7"/>
    <col min="2063" max="2063" width="8" style="7" customWidth="1"/>
    <col min="2064" max="2064" width="8.28515625" style="7" customWidth="1"/>
    <col min="2065" max="2065" width="8.7109375" style="7" customWidth="1"/>
    <col min="2066" max="2297" width="9.140625" style="7"/>
    <col min="2298" max="2298" width="7.28515625" style="7" customWidth="1"/>
    <col min="2299" max="2299" width="15.28515625" style="7" customWidth="1"/>
    <col min="2300" max="2300" width="7.5703125" style="7" customWidth="1"/>
    <col min="2301" max="2301" width="7.42578125" style="7" customWidth="1"/>
    <col min="2302" max="2302" width="8.7109375" style="7" customWidth="1"/>
    <col min="2303" max="2303" width="10.140625" style="7" customWidth="1"/>
    <col min="2304" max="2304" width="7.7109375" style="7" customWidth="1"/>
    <col min="2305" max="2305" width="10.5703125" style="7" customWidth="1"/>
    <col min="2306" max="2307" width="7.5703125" style="7" customWidth="1"/>
    <col min="2308" max="2309" width="9.85546875" style="7" customWidth="1"/>
    <col min="2310" max="2310" width="10.140625" style="7" customWidth="1"/>
    <col min="2311" max="2311" width="9" style="7" customWidth="1"/>
    <col min="2312" max="2317" width="0" style="7" hidden="1" customWidth="1"/>
    <col min="2318" max="2318" width="9.140625" style="7"/>
    <col min="2319" max="2319" width="8" style="7" customWidth="1"/>
    <col min="2320" max="2320" width="8.28515625" style="7" customWidth="1"/>
    <col min="2321" max="2321" width="8.7109375" style="7" customWidth="1"/>
    <col min="2322" max="2553" width="9.140625" style="7"/>
    <col min="2554" max="2554" width="7.28515625" style="7" customWidth="1"/>
    <col min="2555" max="2555" width="15.28515625" style="7" customWidth="1"/>
    <col min="2556" max="2556" width="7.5703125" style="7" customWidth="1"/>
    <col min="2557" max="2557" width="7.42578125" style="7" customWidth="1"/>
    <col min="2558" max="2558" width="8.7109375" style="7" customWidth="1"/>
    <col min="2559" max="2559" width="10.140625" style="7" customWidth="1"/>
    <col min="2560" max="2560" width="7.7109375" style="7" customWidth="1"/>
    <col min="2561" max="2561" width="10.5703125" style="7" customWidth="1"/>
    <col min="2562" max="2563" width="7.5703125" style="7" customWidth="1"/>
    <col min="2564" max="2565" width="9.85546875" style="7" customWidth="1"/>
    <col min="2566" max="2566" width="10.140625" style="7" customWidth="1"/>
    <col min="2567" max="2567" width="9" style="7" customWidth="1"/>
    <col min="2568" max="2573" width="0" style="7" hidden="1" customWidth="1"/>
    <col min="2574" max="2574" width="9.140625" style="7"/>
    <col min="2575" max="2575" width="8" style="7" customWidth="1"/>
    <col min="2576" max="2576" width="8.28515625" style="7" customWidth="1"/>
    <col min="2577" max="2577" width="8.7109375" style="7" customWidth="1"/>
    <col min="2578" max="2809" width="9.140625" style="7"/>
    <col min="2810" max="2810" width="7.28515625" style="7" customWidth="1"/>
    <col min="2811" max="2811" width="15.28515625" style="7" customWidth="1"/>
    <col min="2812" max="2812" width="7.5703125" style="7" customWidth="1"/>
    <col min="2813" max="2813" width="7.42578125" style="7" customWidth="1"/>
    <col min="2814" max="2814" width="8.7109375" style="7" customWidth="1"/>
    <col min="2815" max="2815" width="10.140625" style="7" customWidth="1"/>
    <col min="2816" max="2816" width="7.7109375" style="7" customWidth="1"/>
    <col min="2817" max="2817" width="10.5703125" style="7" customWidth="1"/>
    <col min="2818" max="2819" width="7.5703125" style="7" customWidth="1"/>
    <col min="2820" max="2821" width="9.85546875" style="7" customWidth="1"/>
    <col min="2822" max="2822" width="10.140625" style="7" customWidth="1"/>
    <col min="2823" max="2823" width="9" style="7" customWidth="1"/>
    <col min="2824" max="2829" width="0" style="7" hidden="1" customWidth="1"/>
    <col min="2830" max="2830" width="9.140625" style="7"/>
    <col min="2831" max="2831" width="8" style="7" customWidth="1"/>
    <col min="2832" max="2832" width="8.28515625" style="7" customWidth="1"/>
    <col min="2833" max="2833" width="8.7109375" style="7" customWidth="1"/>
    <col min="2834" max="3065" width="9.140625" style="7"/>
    <col min="3066" max="3066" width="7.28515625" style="7" customWidth="1"/>
    <col min="3067" max="3067" width="15.28515625" style="7" customWidth="1"/>
    <col min="3068" max="3068" width="7.5703125" style="7" customWidth="1"/>
    <col min="3069" max="3069" width="7.42578125" style="7" customWidth="1"/>
    <col min="3070" max="3070" width="8.7109375" style="7" customWidth="1"/>
    <col min="3071" max="3071" width="10.140625" style="7" customWidth="1"/>
    <col min="3072" max="3072" width="7.7109375" style="7" customWidth="1"/>
    <col min="3073" max="3073" width="10.5703125" style="7" customWidth="1"/>
    <col min="3074" max="3075" width="7.5703125" style="7" customWidth="1"/>
    <col min="3076" max="3077" width="9.85546875" style="7" customWidth="1"/>
    <col min="3078" max="3078" width="10.140625" style="7" customWidth="1"/>
    <col min="3079" max="3079" width="9" style="7" customWidth="1"/>
    <col min="3080" max="3085" width="0" style="7" hidden="1" customWidth="1"/>
    <col min="3086" max="3086" width="9.140625" style="7"/>
    <col min="3087" max="3087" width="8" style="7" customWidth="1"/>
    <col min="3088" max="3088" width="8.28515625" style="7" customWidth="1"/>
    <col min="3089" max="3089" width="8.7109375" style="7" customWidth="1"/>
    <col min="3090" max="3321" width="9.140625" style="7"/>
    <col min="3322" max="3322" width="7.28515625" style="7" customWidth="1"/>
    <col min="3323" max="3323" width="15.28515625" style="7" customWidth="1"/>
    <col min="3324" max="3324" width="7.5703125" style="7" customWidth="1"/>
    <col min="3325" max="3325" width="7.42578125" style="7" customWidth="1"/>
    <col min="3326" max="3326" width="8.7109375" style="7" customWidth="1"/>
    <col min="3327" max="3327" width="10.140625" style="7" customWidth="1"/>
    <col min="3328" max="3328" width="7.7109375" style="7" customWidth="1"/>
    <col min="3329" max="3329" width="10.5703125" style="7" customWidth="1"/>
    <col min="3330" max="3331" width="7.5703125" style="7" customWidth="1"/>
    <col min="3332" max="3333" width="9.85546875" style="7" customWidth="1"/>
    <col min="3334" max="3334" width="10.140625" style="7" customWidth="1"/>
    <col min="3335" max="3335" width="9" style="7" customWidth="1"/>
    <col min="3336" max="3341" width="0" style="7" hidden="1" customWidth="1"/>
    <col min="3342" max="3342" width="9.140625" style="7"/>
    <col min="3343" max="3343" width="8" style="7" customWidth="1"/>
    <col min="3344" max="3344" width="8.28515625" style="7" customWidth="1"/>
    <col min="3345" max="3345" width="8.7109375" style="7" customWidth="1"/>
    <col min="3346" max="3577" width="9.140625" style="7"/>
    <col min="3578" max="3578" width="7.28515625" style="7" customWidth="1"/>
    <col min="3579" max="3579" width="15.28515625" style="7" customWidth="1"/>
    <col min="3580" max="3580" width="7.5703125" style="7" customWidth="1"/>
    <col min="3581" max="3581" width="7.42578125" style="7" customWidth="1"/>
    <col min="3582" max="3582" width="8.7109375" style="7" customWidth="1"/>
    <col min="3583" max="3583" width="10.140625" style="7" customWidth="1"/>
    <col min="3584" max="3584" width="7.7109375" style="7" customWidth="1"/>
    <col min="3585" max="3585" width="10.5703125" style="7" customWidth="1"/>
    <col min="3586" max="3587" width="7.5703125" style="7" customWidth="1"/>
    <col min="3588" max="3589" width="9.85546875" style="7" customWidth="1"/>
    <col min="3590" max="3590" width="10.140625" style="7" customWidth="1"/>
    <col min="3591" max="3591" width="9" style="7" customWidth="1"/>
    <col min="3592" max="3597" width="0" style="7" hidden="1" customWidth="1"/>
    <col min="3598" max="3598" width="9.140625" style="7"/>
    <col min="3599" max="3599" width="8" style="7" customWidth="1"/>
    <col min="3600" max="3600" width="8.28515625" style="7" customWidth="1"/>
    <col min="3601" max="3601" width="8.7109375" style="7" customWidth="1"/>
    <col min="3602" max="3833" width="9.140625" style="7"/>
    <col min="3834" max="3834" width="7.28515625" style="7" customWidth="1"/>
    <col min="3835" max="3835" width="15.28515625" style="7" customWidth="1"/>
    <col min="3836" max="3836" width="7.5703125" style="7" customWidth="1"/>
    <col min="3837" max="3837" width="7.42578125" style="7" customWidth="1"/>
    <col min="3838" max="3838" width="8.7109375" style="7" customWidth="1"/>
    <col min="3839" max="3839" width="10.140625" style="7" customWidth="1"/>
    <col min="3840" max="3840" width="7.7109375" style="7" customWidth="1"/>
    <col min="3841" max="3841" width="10.5703125" style="7" customWidth="1"/>
    <col min="3842" max="3843" width="7.5703125" style="7" customWidth="1"/>
    <col min="3844" max="3845" width="9.85546875" style="7" customWidth="1"/>
    <col min="3846" max="3846" width="10.140625" style="7" customWidth="1"/>
    <col min="3847" max="3847" width="9" style="7" customWidth="1"/>
    <col min="3848" max="3853" width="0" style="7" hidden="1" customWidth="1"/>
    <col min="3854" max="3854" width="9.140625" style="7"/>
    <col min="3855" max="3855" width="8" style="7" customWidth="1"/>
    <col min="3856" max="3856" width="8.28515625" style="7" customWidth="1"/>
    <col min="3857" max="3857" width="8.7109375" style="7" customWidth="1"/>
    <col min="3858" max="4089" width="9.140625" style="7"/>
    <col min="4090" max="4090" width="7.28515625" style="7" customWidth="1"/>
    <col min="4091" max="4091" width="15.28515625" style="7" customWidth="1"/>
    <col min="4092" max="4092" width="7.5703125" style="7" customWidth="1"/>
    <col min="4093" max="4093" width="7.42578125" style="7" customWidth="1"/>
    <col min="4094" max="4094" width="8.7109375" style="7" customWidth="1"/>
    <col min="4095" max="4095" width="10.140625" style="7" customWidth="1"/>
    <col min="4096" max="4096" width="7.7109375" style="7" customWidth="1"/>
    <col min="4097" max="4097" width="10.5703125" style="7" customWidth="1"/>
    <col min="4098" max="4099" width="7.5703125" style="7" customWidth="1"/>
    <col min="4100" max="4101" width="9.85546875" style="7" customWidth="1"/>
    <col min="4102" max="4102" width="10.140625" style="7" customWidth="1"/>
    <col min="4103" max="4103" width="9" style="7" customWidth="1"/>
    <col min="4104" max="4109" width="0" style="7" hidden="1" customWidth="1"/>
    <col min="4110" max="4110" width="9.140625" style="7"/>
    <col min="4111" max="4111" width="8" style="7" customWidth="1"/>
    <col min="4112" max="4112" width="8.28515625" style="7" customWidth="1"/>
    <col min="4113" max="4113" width="8.7109375" style="7" customWidth="1"/>
    <col min="4114" max="4345" width="9.140625" style="7"/>
    <col min="4346" max="4346" width="7.28515625" style="7" customWidth="1"/>
    <col min="4347" max="4347" width="15.28515625" style="7" customWidth="1"/>
    <col min="4348" max="4348" width="7.5703125" style="7" customWidth="1"/>
    <col min="4349" max="4349" width="7.42578125" style="7" customWidth="1"/>
    <col min="4350" max="4350" width="8.7109375" style="7" customWidth="1"/>
    <col min="4351" max="4351" width="10.140625" style="7" customWidth="1"/>
    <col min="4352" max="4352" width="7.7109375" style="7" customWidth="1"/>
    <col min="4353" max="4353" width="10.5703125" style="7" customWidth="1"/>
    <col min="4354" max="4355" width="7.5703125" style="7" customWidth="1"/>
    <col min="4356" max="4357" width="9.85546875" style="7" customWidth="1"/>
    <col min="4358" max="4358" width="10.140625" style="7" customWidth="1"/>
    <col min="4359" max="4359" width="9" style="7" customWidth="1"/>
    <col min="4360" max="4365" width="0" style="7" hidden="1" customWidth="1"/>
    <col min="4366" max="4366" width="9.140625" style="7"/>
    <col min="4367" max="4367" width="8" style="7" customWidth="1"/>
    <col min="4368" max="4368" width="8.28515625" style="7" customWidth="1"/>
    <col min="4369" max="4369" width="8.7109375" style="7" customWidth="1"/>
    <col min="4370" max="4601" width="9.140625" style="7"/>
    <col min="4602" max="4602" width="7.28515625" style="7" customWidth="1"/>
    <col min="4603" max="4603" width="15.28515625" style="7" customWidth="1"/>
    <col min="4604" max="4604" width="7.5703125" style="7" customWidth="1"/>
    <col min="4605" max="4605" width="7.42578125" style="7" customWidth="1"/>
    <col min="4606" max="4606" width="8.7109375" style="7" customWidth="1"/>
    <col min="4607" max="4607" width="10.140625" style="7" customWidth="1"/>
    <col min="4608" max="4608" width="7.7109375" style="7" customWidth="1"/>
    <col min="4609" max="4609" width="10.5703125" style="7" customWidth="1"/>
    <col min="4610" max="4611" width="7.5703125" style="7" customWidth="1"/>
    <col min="4612" max="4613" width="9.85546875" style="7" customWidth="1"/>
    <col min="4614" max="4614" width="10.140625" style="7" customWidth="1"/>
    <col min="4615" max="4615" width="9" style="7" customWidth="1"/>
    <col min="4616" max="4621" width="0" style="7" hidden="1" customWidth="1"/>
    <col min="4622" max="4622" width="9.140625" style="7"/>
    <col min="4623" max="4623" width="8" style="7" customWidth="1"/>
    <col min="4624" max="4624" width="8.28515625" style="7" customWidth="1"/>
    <col min="4625" max="4625" width="8.7109375" style="7" customWidth="1"/>
    <col min="4626" max="4857" width="9.140625" style="7"/>
    <col min="4858" max="4858" width="7.28515625" style="7" customWidth="1"/>
    <col min="4859" max="4859" width="15.28515625" style="7" customWidth="1"/>
    <col min="4860" max="4860" width="7.5703125" style="7" customWidth="1"/>
    <col min="4861" max="4861" width="7.42578125" style="7" customWidth="1"/>
    <col min="4862" max="4862" width="8.7109375" style="7" customWidth="1"/>
    <col min="4863" max="4863" width="10.140625" style="7" customWidth="1"/>
    <col min="4864" max="4864" width="7.7109375" style="7" customWidth="1"/>
    <col min="4865" max="4865" width="10.5703125" style="7" customWidth="1"/>
    <col min="4866" max="4867" width="7.5703125" style="7" customWidth="1"/>
    <col min="4868" max="4869" width="9.85546875" style="7" customWidth="1"/>
    <col min="4870" max="4870" width="10.140625" style="7" customWidth="1"/>
    <col min="4871" max="4871" width="9" style="7" customWidth="1"/>
    <col min="4872" max="4877" width="0" style="7" hidden="1" customWidth="1"/>
    <col min="4878" max="4878" width="9.140625" style="7"/>
    <col min="4879" max="4879" width="8" style="7" customWidth="1"/>
    <col min="4880" max="4880" width="8.28515625" style="7" customWidth="1"/>
    <col min="4881" max="4881" width="8.7109375" style="7" customWidth="1"/>
    <col min="4882" max="5113" width="9.140625" style="7"/>
    <col min="5114" max="5114" width="7.28515625" style="7" customWidth="1"/>
    <col min="5115" max="5115" width="15.28515625" style="7" customWidth="1"/>
    <col min="5116" max="5116" width="7.5703125" style="7" customWidth="1"/>
    <col min="5117" max="5117" width="7.42578125" style="7" customWidth="1"/>
    <col min="5118" max="5118" width="8.7109375" style="7" customWidth="1"/>
    <col min="5119" max="5119" width="10.140625" style="7" customWidth="1"/>
    <col min="5120" max="5120" width="7.7109375" style="7" customWidth="1"/>
    <col min="5121" max="5121" width="10.5703125" style="7" customWidth="1"/>
    <col min="5122" max="5123" width="7.5703125" style="7" customWidth="1"/>
    <col min="5124" max="5125" width="9.85546875" style="7" customWidth="1"/>
    <col min="5126" max="5126" width="10.140625" style="7" customWidth="1"/>
    <col min="5127" max="5127" width="9" style="7" customWidth="1"/>
    <col min="5128" max="5133" width="0" style="7" hidden="1" customWidth="1"/>
    <col min="5134" max="5134" width="9.140625" style="7"/>
    <col min="5135" max="5135" width="8" style="7" customWidth="1"/>
    <col min="5136" max="5136" width="8.28515625" style="7" customWidth="1"/>
    <col min="5137" max="5137" width="8.7109375" style="7" customWidth="1"/>
    <col min="5138" max="5369" width="9.140625" style="7"/>
    <col min="5370" max="5370" width="7.28515625" style="7" customWidth="1"/>
    <col min="5371" max="5371" width="15.28515625" style="7" customWidth="1"/>
    <col min="5372" max="5372" width="7.5703125" style="7" customWidth="1"/>
    <col min="5373" max="5373" width="7.42578125" style="7" customWidth="1"/>
    <col min="5374" max="5374" width="8.7109375" style="7" customWidth="1"/>
    <col min="5375" max="5375" width="10.140625" style="7" customWidth="1"/>
    <col min="5376" max="5376" width="7.7109375" style="7" customWidth="1"/>
    <col min="5377" max="5377" width="10.5703125" style="7" customWidth="1"/>
    <col min="5378" max="5379" width="7.5703125" style="7" customWidth="1"/>
    <col min="5380" max="5381" width="9.85546875" style="7" customWidth="1"/>
    <col min="5382" max="5382" width="10.140625" style="7" customWidth="1"/>
    <col min="5383" max="5383" width="9" style="7" customWidth="1"/>
    <col min="5384" max="5389" width="0" style="7" hidden="1" customWidth="1"/>
    <col min="5390" max="5390" width="9.140625" style="7"/>
    <col min="5391" max="5391" width="8" style="7" customWidth="1"/>
    <col min="5392" max="5392" width="8.28515625" style="7" customWidth="1"/>
    <col min="5393" max="5393" width="8.7109375" style="7" customWidth="1"/>
    <col min="5394" max="5625" width="9.140625" style="7"/>
    <col min="5626" max="5626" width="7.28515625" style="7" customWidth="1"/>
    <col min="5627" max="5627" width="15.28515625" style="7" customWidth="1"/>
    <col min="5628" max="5628" width="7.5703125" style="7" customWidth="1"/>
    <col min="5629" max="5629" width="7.42578125" style="7" customWidth="1"/>
    <col min="5630" max="5630" width="8.7109375" style="7" customWidth="1"/>
    <col min="5631" max="5631" width="10.140625" style="7" customWidth="1"/>
    <col min="5632" max="5632" width="7.7109375" style="7" customWidth="1"/>
    <col min="5633" max="5633" width="10.5703125" style="7" customWidth="1"/>
    <col min="5634" max="5635" width="7.5703125" style="7" customWidth="1"/>
    <col min="5636" max="5637" width="9.85546875" style="7" customWidth="1"/>
    <col min="5638" max="5638" width="10.140625" style="7" customWidth="1"/>
    <col min="5639" max="5639" width="9" style="7" customWidth="1"/>
    <col min="5640" max="5645" width="0" style="7" hidden="1" customWidth="1"/>
    <col min="5646" max="5646" width="9.140625" style="7"/>
    <col min="5647" max="5647" width="8" style="7" customWidth="1"/>
    <col min="5648" max="5648" width="8.28515625" style="7" customWidth="1"/>
    <col min="5649" max="5649" width="8.7109375" style="7" customWidth="1"/>
    <col min="5650" max="5881" width="9.140625" style="7"/>
    <col min="5882" max="5882" width="7.28515625" style="7" customWidth="1"/>
    <col min="5883" max="5883" width="15.28515625" style="7" customWidth="1"/>
    <col min="5884" max="5884" width="7.5703125" style="7" customWidth="1"/>
    <col min="5885" max="5885" width="7.42578125" style="7" customWidth="1"/>
    <col min="5886" max="5886" width="8.7109375" style="7" customWidth="1"/>
    <col min="5887" max="5887" width="10.140625" style="7" customWidth="1"/>
    <col min="5888" max="5888" width="7.7109375" style="7" customWidth="1"/>
    <col min="5889" max="5889" width="10.5703125" style="7" customWidth="1"/>
    <col min="5890" max="5891" width="7.5703125" style="7" customWidth="1"/>
    <col min="5892" max="5893" width="9.85546875" style="7" customWidth="1"/>
    <col min="5894" max="5894" width="10.140625" style="7" customWidth="1"/>
    <col min="5895" max="5895" width="9" style="7" customWidth="1"/>
    <col min="5896" max="5901" width="0" style="7" hidden="1" customWidth="1"/>
    <col min="5902" max="5902" width="9.140625" style="7"/>
    <col min="5903" max="5903" width="8" style="7" customWidth="1"/>
    <col min="5904" max="5904" width="8.28515625" style="7" customWidth="1"/>
    <col min="5905" max="5905" width="8.7109375" style="7" customWidth="1"/>
    <col min="5906" max="6137" width="9.140625" style="7"/>
    <col min="6138" max="6138" width="7.28515625" style="7" customWidth="1"/>
    <col min="6139" max="6139" width="15.28515625" style="7" customWidth="1"/>
    <col min="6140" max="6140" width="7.5703125" style="7" customWidth="1"/>
    <col min="6141" max="6141" width="7.42578125" style="7" customWidth="1"/>
    <col min="6142" max="6142" width="8.7109375" style="7" customWidth="1"/>
    <col min="6143" max="6143" width="10.140625" style="7" customWidth="1"/>
    <col min="6144" max="6144" width="7.7109375" style="7" customWidth="1"/>
    <col min="6145" max="6145" width="10.5703125" style="7" customWidth="1"/>
    <col min="6146" max="6147" width="7.5703125" style="7" customWidth="1"/>
    <col min="6148" max="6149" width="9.85546875" style="7" customWidth="1"/>
    <col min="6150" max="6150" width="10.140625" style="7" customWidth="1"/>
    <col min="6151" max="6151" width="9" style="7" customWidth="1"/>
    <col min="6152" max="6157" width="0" style="7" hidden="1" customWidth="1"/>
    <col min="6158" max="6158" width="9.140625" style="7"/>
    <col min="6159" max="6159" width="8" style="7" customWidth="1"/>
    <col min="6160" max="6160" width="8.28515625" style="7" customWidth="1"/>
    <col min="6161" max="6161" width="8.7109375" style="7" customWidth="1"/>
    <col min="6162" max="6393" width="9.140625" style="7"/>
    <col min="6394" max="6394" width="7.28515625" style="7" customWidth="1"/>
    <col min="6395" max="6395" width="15.28515625" style="7" customWidth="1"/>
    <col min="6396" max="6396" width="7.5703125" style="7" customWidth="1"/>
    <col min="6397" max="6397" width="7.42578125" style="7" customWidth="1"/>
    <col min="6398" max="6398" width="8.7109375" style="7" customWidth="1"/>
    <col min="6399" max="6399" width="10.140625" style="7" customWidth="1"/>
    <col min="6400" max="6400" width="7.7109375" style="7" customWidth="1"/>
    <col min="6401" max="6401" width="10.5703125" style="7" customWidth="1"/>
    <col min="6402" max="6403" width="7.5703125" style="7" customWidth="1"/>
    <col min="6404" max="6405" width="9.85546875" style="7" customWidth="1"/>
    <col min="6406" max="6406" width="10.140625" style="7" customWidth="1"/>
    <col min="6407" max="6407" width="9" style="7" customWidth="1"/>
    <col min="6408" max="6413" width="0" style="7" hidden="1" customWidth="1"/>
    <col min="6414" max="6414" width="9.140625" style="7"/>
    <col min="6415" max="6415" width="8" style="7" customWidth="1"/>
    <col min="6416" max="6416" width="8.28515625" style="7" customWidth="1"/>
    <col min="6417" max="6417" width="8.7109375" style="7" customWidth="1"/>
    <col min="6418" max="6649" width="9.140625" style="7"/>
    <col min="6650" max="6650" width="7.28515625" style="7" customWidth="1"/>
    <col min="6651" max="6651" width="15.28515625" style="7" customWidth="1"/>
    <col min="6652" max="6652" width="7.5703125" style="7" customWidth="1"/>
    <col min="6653" max="6653" width="7.42578125" style="7" customWidth="1"/>
    <col min="6654" max="6654" width="8.7109375" style="7" customWidth="1"/>
    <col min="6655" max="6655" width="10.140625" style="7" customWidth="1"/>
    <col min="6656" max="6656" width="7.7109375" style="7" customWidth="1"/>
    <col min="6657" max="6657" width="10.5703125" style="7" customWidth="1"/>
    <col min="6658" max="6659" width="7.5703125" style="7" customWidth="1"/>
    <col min="6660" max="6661" width="9.85546875" style="7" customWidth="1"/>
    <col min="6662" max="6662" width="10.140625" style="7" customWidth="1"/>
    <col min="6663" max="6663" width="9" style="7" customWidth="1"/>
    <col min="6664" max="6669" width="0" style="7" hidden="1" customWidth="1"/>
    <col min="6670" max="6670" width="9.140625" style="7"/>
    <col min="6671" max="6671" width="8" style="7" customWidth="1"/>
    <col min="6672" max="6672" width="8.28515625" style="7" customWidth="1"/>
    <col min="6673" max="6673" width="8.7109375" style="7" customWidth="1"/>
    <col min="6674" max="6905" width="9.140625" style="7"/>
    <col min="6906" max="6906" width="7.28515625" style="7" customWidth="1"/>
    <col min="6907" max="6907" width="15.28515625" style="7" customWidth="1"/>
    <col min="6908" max="6908" width="7.5703125" style="7" customWidth="1"/>
    <col min="6909" max="6909" width="7.42578125" style="7" customWidth="1"/>
    <col min="6910" max="6910" width="8.7109375" style="7" customWidth="1"/>
    <col min="6911" max="6911" width="10.140625" style="7" customWidth="1"/>
    <col min="6912" max="6912" width="7.7109375" style="7" customWidth="1"/>
    <col min="6913" max="6913" width="10.5703125" style="7" customWidth="1"/>
    <col min="6914" max="6915" width="7.5703125" style="7" customWidth="1"/>
    <col min="6916" max="6917" width="9.85546875" style="7" customWidth="1"/>
    <col min="6918" max="6918" width="10.140625" style="7" customWidth="1"/>
    <col min="6919" max="6919" width="9" style="7" customWidth="1"/>
    <col min="6920" max="6925" width="0" style="7" hidden="1" customWidth="1"/>
    <col min="6926" max="6926" width="9.140625" style="7"/>
    <col min="6927" max="6927" width="8" style="7" customWidth="1"/>
    <col min="6928" max="6928" width="8.28515625" style="7" customWidth="1"/>
    <col min="6929" max="6929" width="8.7109375" style="7" customWidth="1"/>
    <col min="6930" max="7161" width="9.140625" style="7"/>
    <col min="7162" max="7162" width="7.28515625" style="7" customWidth="1"/>
    <col min="7163" max="7163" width="15.28515625" style="7" customWidth="1"/>
    <col min="7164" max="7164" width="7.5703125" style="7" customWidth="1"/>
    <col min="7165" max="7165" width="7.42578125" style="7" customWidth="1"/>
    <col min="7166" max="7166" width="8.7109375" style="7" customWidth="1"/>
    <col min="7167" max="7167" width="10.140625" style="7" customWidth="1"/>
    <col min="7168" max="7168" width="7.7109375" style="7" customWidth="1"/>
    <col min="7169" max="7169" width="10.5703125" style="7" customWidth="1"/>
    <col min="7170" max="7171" width="7.5703125" style="7" customWidth="1"/>
    <col min="7172" max="7173" width="9.85546875" style="7" customWidth="1"/>
    <col min="7174" max="7174" width="10.140625" style="7" customWidth="1"/>
    <col min="7175" max="7175" width="9" style="7" customWidth="1"/>
    <col min="7176" max="7181" width="0" style="7" hidden="1" customWidth="1"/>
    <col min="7182" max="7182" width="9.140625" style="7"/>
    <col min="7183" max="7183" width="8" style="7" customWidth="1"/>
    <col min="7184" max="7184" width="8.28515625" style="7" customWidth="1"/>
    <col min="7185" max="7185" width="8.7109375" style="7" customWidth="1"/>
    <col min="7186" max="7417" width="9.140625" style="7"/>
    <col min="7418" max="7418" width="7.28515625" style="7" customWidth="1"/>
    <col min="7419" max="7419" width="15.28515625" style="7" customWidth="1"/>
    <col min="7420" max="7420" width="7.5703125" style="7" customWidth="1"/>
    <col min="7421" max="7421" width="7.42578125" style="7" customWidth="1"/>
    <col min="7422" max="7422" width="8.7109375" style="7" customWidth="1"/>
    <col min="7423" max="7423" width="10.140625" style="7" customWidth="1"/>
    <col min="7424" max="7424" width="7.7109375" style="7" customWidth="1"/>
    <col min="7425" max="7425" width="10.5703125" style="7" customWidth="1"/>
    <col min="7426" max="7427" width="7.5703125" style="7" customWidth="1"/>
    <col min="7428" max="7429" width="9.85546875" style="7" customWidth="1"/>
    <col min="7430" max="7430" width="10.140625" style="7" customWidth="1"/>
    <col min="7431" max="7431" width="9" style="7" customWidth="1"/>
    <col min="7432" max="7437" width="0" style="7" hidden="1" customWidth="1"/>
    <col min="7438" max="7438" width="9.140625" style="7"/>
    <col min="7439" max="7439" width="8" style="7" customWidth="1"/>
    <col min="7440" max="7440" width="8.28515625" style="7" customWidth="1"/>
    <col min="7441" max="7441" width="8.7109375" style="7" customWidth="1"/>
    <col min="7442" max="7673" width="9.140625" style="7"/>
    <col min="7674" max="7674" width="7.28515625" style="7" customWidth="1"/>
    <col min="7675" max="7675" width="15.28515625" style="7" customWidth="1"/>
    <col min="7676" max="7676" width="7.5703125" style="7" customWidth="1"/>
    <col min="7677" max="7677" width="7.42578125" style="7" customWidth="1"/>
    <col min="7678" max="7678" width="8.7109375" style="7" customWidth="1"/>
    <col min="7679" max="7679" width="10.140625" style="7" customWidth="1"/>
    <col min="7680" max="7680" width="7.7109375" style="7" customWidth="1"/>
    <col min="7681" max="7681" width="10.5703125" style="7" customWidth="1"/>
    <col min="7682" max="7683" width="7.5703125" style="7" customWidth="1"/>
    <col min="7684" max="7685" width="9.85546875" style="7" customWidth="1"/>
    <col min="7686" max="7686" width="10.140625" style="7" customWidth="1"/>
    <col min="7687" max="7687" width="9" style="7" customWidth="1"/>
    <col min="7688" max="7693" width="0" style="7" hidden="1" customWidth="1"/>
    <col min="7694" max="7694" width="9.140625" style="7"/>
    <col min="7695" max="7695" width="8" style="7" customWidth="1"/>
    <col min="7696" max="7696" width="8.28515625" style="7" customWidth="1"/>
    <col min="7697" max="7697" width="8.7109375" style="7" customWidth="1"/>
    <col min="7698" max="7929" width="9.140625" style="7"/>
    <col min="7930" max="7930" width="7.28515625" style="7" customWidth="1"/>
    <col min="7931" max="7931" width="15.28515625" style="7" customWidth="1"/>
    <col min="7932" max="7932" width="7.5703125" style="7" customWidth="1"/>
    <col min="7933" max="7933" width="7.42578125" style="7" customWidth="1"/>
    <col min="7934" max="7934" width="8.7109375" style="7" customWidth="1"/>
    <col min="7935" max="7935" width="10.140625" style="7" customWidth="1"/>
    <col min="7936" max="7936" width="7.7109375" style="7" customWidth="1"/>
    <col min="7937" max="7937" width="10.5703125" style="7" customWidth="1"/>
    <col min="7938" max="7939" width="7.5703125" style="7" customWidth="1"/>
    <col min="7940" max="7941" width="9.85546875" style="7" customWidth="1"/>
    <col min="7942" max="7942" width="10.140625" style="7" customWidth="1"/>
    <col min="7943" max="7943" width="9" style="7" customWidth="1"/>
    <col min="7944" max="7949" width="0" style="7" hidden="1" customWidth="1"/>
    <col min="7950" max="7950" width="9.140625" style="7"/>
    <col min="7951" max="7951" width="8" style="7" customWidth="1"/>
    <col min="7952" max="7952" width="8.28515625" style="7" customWidth="1"/>
    <col min="7953" max="7953" width="8.7109375" style="7" customWidth="1"/>
    <col min="7954" max="8185" width="9.140625" style="7"/>
    <col min="8186" max="8186" width="7.28515625" style="7" customWidth="1"/>
    <col min="8187" max="8187" width="15.28515625" style="7" customWidth="1"/>
    <col min="8188" max="8188" width="7.5703125" style="7" customWidth="1"/>
    <col min="8189" max="8189" width="7.42578125" style="7" customWidth="1"/>
    <col min="8190" max="8190" width="8.7109375" style="7" customWidth="1"/>
    <col min="8191" max="8191" width="10.140625" style="7" customWidth="1"/>
    <col min="8192" max="8192" width="7.7109375" style="7" customWidth="1"/>
    <col min="8193" max="8193" width="10.5703125" style="7" customWidth="1"/>
    <col min="8194" max="8195" width="7.5703125" style="7" customWidth="1"/>
    <col min="8196" max="8197" width="9.85546875" style="7" customWidth="1"/>
    <col min="8198" max="8198" width="10.140625" style="7" customWidth="1"/>
    <col min="8199" max="8199" width="9" style="7" customWidth="1"/>
    <col min="8200" max="8205" width="0" style="7" hidden="1" customWidth="1"/>
    <col min="8206" max="8206" width="9.140625" style="7"/>
    <col min="8207" max="8207" width="8" style="7" customWidth="1"/>
    <col min="8208" max="8208" width="8.28515625" style="7" customWidth="1"/>
    <col min="8209" max="8209" width="8.7109375" style="7" customWidth="1"/>
    <col min="8210" max="8441" width="9.140625" style="7"/>
    <col min="8442" max="8442" width="7.28515625" style="7" customWidth="1"/>
    <col min="8443" max="8443" width="15.28515625" style="7" customWidth="1"/>
    <col min="8444" max="8444" width="7.5703125" style="7" customWidth="1"/>
    <col min="8445" max="8445" width="7.42578125" style="7" customWidth="1"/>
    <col min="8446" max="8446" width="8.7109375" style="7" customWidth="1"/>
    <col min="8447" max="8447" width="10.140625" style="7" customWidth="1"/>
    <col min="8448" max="8448" width="7.7109375" style="7" customWidth="1"/>
    <col min="8449" max="8449" width="10.5703125" style="7" customWidth="1"/>
    <col min="8450" max="8451" width="7.5703125" style="7" customWidth="1"/>
    <col min="8452" max="8453" width="9.85546875" style="7" customWidth="1"/>
    <col min="8454" max="8454" width="10.140625" style="7" customWidth="1"/>
    <col min="8455" max="8455" width="9" style="7" customWidth="1"/>
    <col min="8456" max="8461" width="0" style="7" hidden="1" customWidth="1"/>
    <col min="8462" max="8462" width="9.140625" style="7"/>
    <col min="8463" max="8463" width="8" style="7" customWidth="1"/>
    <col min="8464" max="8464" width="8.28515625" style="7" customWidth="1"/>
    <col min="8465" max="8465" width="8.7109375" style="7" customWidth="1"/>
    <col min="8466" max="8697" width="9.140625" style="7"/>
    <col min="8698" max="8698" width="7.28515625" style="7" customWidth="1"/>
    <col min="8699" max="8699" width="15.28515625" style="7" customWidth="1"/>
    <col min="8700" max="8700" width="7.5703125" style="7" customWidth="1"/>
    <col min="8701" max="8701" width="7.42578125" style="7" customWidth="1"/>
    <col min="8702" max="8702" width="8.7109375" style="7" customWidth="1"/>
    <col min="8703" max="8703" width="10.140625" style="7" customWidth="1"/>
    <col min="8704" max="8704" width="7.7109375" style="7" customWidth="1"/>
    <col min="8705" max="8705" width="10.5703125" style="7" customWidth="1"/>
    <col min="8706" max="8707" width="7.5703125" style="7" customWidth="1"/>
    <col min="8708" max="8709" width="9.85546875" style="7" customWidth="1"/>
    <col min="8710" max="8710" width="10.140625" style="7" customWidth="1"/>
    <col min="8711" max="8711" width="9" style="7" customWidth="1"/>
    <col min="8712" max="8717" width="0" style="7" hidden="1" customWidth="1"/>
    <col min="8718" max="8718" width="9.140625" style="7"/>
    <col min="8719" max="8719" width="8" style="7" customWidth="1"/>
    <col min="8720" max="8720" width="8.28515625" style="7" customWidth="1"/>
    <col min="8721" max="8721" width="8.7109375" style="7" customWidth="1"/>
    <col min="8722" max="8953" width="9.140625" style="7"/>
    <col min="8954" max="8954" width="7.28515625" style="7" customWidth="1"/>
    <col min="8955" max="8955" width="15.28515625" style="7" customWidth="1"/>
    <col min="8956" max="8956" width="7.5703125" style="7" customWidth="1"/>
    <col min="8957" max="8957" width="7.42578125" style="7" customWidth="1"/>
    <col min="8958" max="8958" width="8.7109375" style="7" customWidth="1"/>
    <col min="8959" max="8959" width="10.140625" style="7" customWidth="1"/>
    <col min="8960" max="8960" width="7.7109375" style="7" customWidth="1"/>
    <col min="8961" max="8961" width="10.5703125" style="7" customWidth="1"/>
    <col min="8962" max="8963" width="7.5703125" style="7" customWidth="1"/>
    <col min="8964" max="8965" width="9.85546875" style="7" customWidth="1"/>
    <col min="8966" max="8966" width="10.140625" style="7" customWidth="1"/>
    <col min="8967" max="8967" width="9" style="7" customWidth="1"/>
    <col min="8968" max="8973" width="0" style="7" hidden="1" customWidth="1"/>
    <col min="8974" max="8974" width="9.140625" style="7"/>
    <col min="8975" max="8975" width="8" style="7" customWidth="1"/>
    <col min="8976" max="8976" width="8.28515625" style="7" customWidth="1"/>
    <col min="8977" max="8977" width="8.7109375" style="7" customWidth="1"/>
    <col min="8978" max="9209" width="9.140625" style="7"/>
    <col min="9210" max="9210" width="7.28515625" style="7" customWidth="1"/>
    <col min="9211" max="9211" width="15.28515625" style="7" customWidth="1"/>
    <col min="9212" max="9212" width="7.5703125" style="7" customWidth="1"/>
    <col min="9213" max="9213" width="7.42578125" style="7" customWidth="1"/>
    <col min="9214" max="9214" width="8.7109375" style="7" customWidth="1"/>
    <col min="9215" max="9215" width="10.140625" style="7" customWidth="1"/>
    <col min="9216" max="9216" width="7.7109375" style="7" customWidth="1"/>
    <col min="9217" max="9217" width="10.5703125" style="7" customWidth="1"/>
    <col min="9218" max="9219" width="7.5703125" style="7" customWidth="1"/>
    <col min="9220" max="9221" width="9.85546875" style="7" customWidth="1"/>
    <col min="9222" max="9222" width="10.140625" style="7" customWidth="1"/>
    <col min="9223" max="9223" width="9" style="7" customWidth="1"/>
    <col min="9224" max="9229" width="0" style="7" hidden="1" customWidth="1"/>
    <col min="9230" max="9230" width="9.140625" style="7"/>
    <col min="9231" max="9231" width="8" style="7" customWidth="1"/>
    <col min="9232" max="9232" width="8.28515625" style="7" customWidth="1"/>
    <col min="9233" max="9233" width="8.7109375" style="7" customWidth="1"/>
    <col min="9234" max="9465" width="9.140625" style="7"/>
    <col min="9466" max="9466" width="7.28515625" style="7" customWidth="1"/>
    <col min="9467" max="9467" width="15.28515625" style="7" customWidth="1"/>
    <col min="9468" max="9468" width="7.5703125" style="7" customWidth="1"/>
    <col min="9469" max="9469" width="7.42578125" style="7" customWidth="1"/>
    <col min="9470" max="9470" width="8.7109375" style="7" customWidth="1"/>
    <col min="9471" max="9471" width="10.140625" style="7" customWidth="1"/>
    <col min="9472" max="9472" width="7.7109375" style="7" customWidth="1"/>
    <col min="9473" max="9473" width="10.5703125" style="7" customWidth="1"/>
    <col min="9474" max="9475" width="7.5703125" style="7" customWidth="1"/>
    <col min="9476" max="9477" width="9.85546875" style="7" customWidth="1"/>
    <col min="9478" max="9478" width="10.140625" style="7" customWidth="1"/>
    <col min="9479" max="9479" width="9" style="7" customWidth="1"/>
    <col min="9480" max="9485" width="0" style="7" hidden="1" customWidth="1"/>
    <col min="9486" max="9486" width="9.140625" style="7"/>
    <col min="9487" max="9487" width="8" style="7" customWidth="1"/>
    <col min="9488" max="9488" width="8.28515625" style="7" customWidth="1"/>
    <col min="9489" max="9489" width="8.7109375" style="7" customWidth="1"/>
    <col min="9490" max="9721" width="9.140625" style="7"/>
    <col min="9722" max="9722" width="7.28515625" style="7" customWidth="1"/>
    <col min="9723" max="9723" width="15.28515625" style="7" customWidth="1"/>
    <col min="9724" max="9724" width="7.5703125" style="7" customWidth="1"/>
    <col min="9725" max="9725" width="7.42578125" style="7" customWidth="1"/>
    <col min="9726" max="9726" width="8.7109375" style="7" customWidth="1"/>
    <col min="9727" max="9727" width="10.140625" style="7" customWidth="1"/>
    <col min="9728" max="9728" width="7.7109375" style="7" customWidth="1"/>
    <col min="9729" max="9729" width="10.5703125" style="7" customWidth="1"/>
    <col min="9730" max="9731" width="7.5703125" style="7" customWidth="1"/>
    <col min="9732" max="9733" width="9.85546875" style="7" customWidth="1"/>
    <col min="9734" max="9734" width="10.140625" style="7" customWidth="1"/>
    <col min="9735" max="9735" width="9" style="7" customWidth="1"/>
    <col min="9736" max="9741" width="0" style="7" hidden="1" customWidth="1"/>
    <col min="9742" max="9742" width="9.140625" style="7"/>
    <col min="9743" max="9743" width="8" style="7" customWidth="1"/>
    <col min="9744" max="9744" width="8.28515625" style="7" customWidth="1"/>
    <col min="9745" max="9745" width="8.7109375" style="7" customWidth="1"/>
    <col min="9746" max="9977" width="9.140625" style="7"/>
    <col min="9978" max="9978" width="7.28515625" style="7" customWidth="1"/>
    <col min="9979" max="9979" width="15.28515625" style="7" customWidth="1"/>
    <col min="9980" max="9980" width="7.5703125" style="7" customWidth="1"/>
    <col min="9981" max="9981" width="7.42578125" style="7" customWidth="1"/>
    <col min="9982" max="9982" width="8.7109375" style="7" customWidth="1"/>
    <col min="9983" max="9983" width="10.140625" style="7" customWidth="1"/>
    <col min="9984" max="9984" width="7.7109375" style="7" customWidth="1"/>
    <col min="9985" max="9985" width="10.5703125" style="7" customWidth="1"/>
    <col min="9986" max="9987" width="7.5703125" style="7" customWidth="1"/>
    <col min="9988" max="9989" width="9.85546875" style="7" customWidth="1"/>
    <col min="9990" max="9990" width="10.140625" style="7" customWidth="1"/>
    <col min="9991" max="9991" width="9" style="7" customWidth="1"/>
    <col min="9992" max="9997" width="0" style="7" hidden="1" customWidth="1"/>
    <col min="9998" max="9998" width="9.140625" style="7"/>
    <col min="9999" max="9999" width="8" style="7" customWidth="1"/>
    <col min="10000" max="10000" width="8.28515625" style="7" customWidth="1"/>
    <col min="10001" max="10001" width="8.7109375" style="7" customWidth="1"/>
    <col min="10002" max="10233" width="9.140625" style="7"/>
    <col min="10234" max="10234" width="7.28515625" style="7" customWidth="1"/>
    <col min="10235" max="10235" width="15.28515625" style="7" customWidth="1"/>
    <col min="10236" max="10236" width="7.5703125" style="7" customWidth="1"/>
    <col min="10237" max="10237" width="7.42578125" style="7" customWidth="1"/>
    <col min="10238" max="10238" width="8.7109375" style="7" customWidth="1"/>
    <col min="10239" max="10239" width="10.140625" style="7" customWidth="1"/>
    <col min="10240" max="10240" width="7.7109375" style="7" customWidth="1"/>
    <col min="10241" max="10241" width="10.5703125" style="7" customWidth="1"/>
    <col min="10242" max="10243" width="7.5703125" style="7" customWidth="1"/>
    <col min="10244" max="10245" width="9.85546875" style="7" customWidth="1"/>
    <col min="10246" max="10246" width="10.140625" style="7" customWidth="1"/>
    <col min="10247" max="10247" width="9" style="7" customWidth="1"/>
    <col min="10248" max="10253" width="0" style="7" hidden="1" customWidth="1"/>
    <col min="10254" max="10254" width="9.140625" style="7"/>
    <col min="10255" max="10255" width="8" style="7" customWidth="1"/>
    <col min="10256" max="10256" width="8.28515625" style="7" customWidth="1"/>
    <col min="10257" max="10257" width="8.7109375" style="7" customWidth="1"/>
    <col min="10258" max="10489" width="9.140625" style="7"/>
    <col min="10490" max="10490" width="7.28515625" style="7" customWidth="1"/>
    <col min="10491" max="10491" width="15.28515625" style="7" customWidth="1"/>
    <col min="10492" max="10492" width="7.5703125" style="7" customWidth="1"/>
    <col min="10493" max="10493" width="7.42578125" style="7" customWidth="1"/>
    <col min="10494" max="10494" width="8.7109375" style="7" customWidth="1"/>
    <col min="10495" max="10495" width="10.140625" style="7" customWidth="1"/>
    <col min="10496" max="10496" width="7.7109375" style="7" customWidth="1"/>
    <col min="10497" max="10497" width="10.5703125" style="7" customWidth="1"/>
    <col min="10498" max="10499" width="7.5703125" style="7" customWidth="1"/>
    <col min="10500" max="10501" width="9.85546875" style="7" customWidth="1"/>
    <col min="10502" max="10502" width="10.140625" style="7" customWidth="1"/>
    <col min="10503" max="10503" width="9" style="7" customWidth="1"/>
    <col min="10504" max="10509" width="0" style="7" hidden="1" customWidth="1"/>
    <col min="10510" max="10510" width="9.140625" style="7"/>
    <col min="10511" max="10511" width="8" style="7" customWidth="1"/>
    <col min="10512" max="10512" width="8.28515625" style="7" customWidth="1"/>
    <col min="10513" max="10513" width="8.7109375" style="7" customWidth="1"/>
    <col min="10514" max="10745" width="9.140625" style="7"/>
    <col min="10746" max="10746" width="7.28515625" style="7" customWidth="1"/>
    <col min="10747" max="10747" width="15.28515625" style="7" customWidth="1"/>
    <col min="10748" max="10748" width="7.5703125" style="7" customWidth="1"/>
    <col min="10749" max="10749" width="7.42578125" style="7" customWidth="1"/>
    <col min="10750" max="10750" width="8.7109375" style="7" customWidth="1"/>
    <col min="10751" max="10751" width="10.140625" style="7" customWidth="1"/>
    <col min="10752" max="10752" width="7.7109375" style="7" customWidth="1"/>
    <col min="10753" max="10753" width="10.5703125" style="7" customWidth="1"/>
    <col min="10754" max="10755" width="7.5703125" style="7" customWidth="1"/>
    <col min="10756" max="10757" width="9.85546875" style="7" customWidth="1"/>
    <col min="10758" max="10758" width="10.140625" style="7" customWidth="1"/>
    <col min="10759" max="10759" width="9" style="7" customWidth="1"/>
    <col min="10760" max="10765" width="0" style="7" hidden="1" customWidth="1"/>
    <col min="10766" max="10766" width="9.140625" style="7"/>
    <col min="10767" max="10767" width="8" style="7" customWidth="1"/>
    <col min="10768" max="10768" width="8.28515625" style="7" customWidth="1"/>
    <col min="10769" max="10769" width="8.7109375" style="7" customWidth="1"/>
    <col min="10770" max="11001" width="9.140625" style="7"/>
    <col min="11002" max="11002" width="7.28515625" style="7" customWidth="1"/>
    <col min="11003" max="11003" width="15.28515625" style="7" customWidth="1"/>
    <col min="11004" max="11004" width="7.5703125" style="7" customWidth="1"/>
    <col min="11005" max="11005" width="7.42578125" style="7" customWidth="1"/>
    <col min="11006" max="11006" width="8.7109375" style="7" customWidth="1"/>
    <col min="11007" max="11007" width="10.140625" style="7" customWidth="1"/>
    <col min="11008" max="11008" width="7.7109375" style="7" customWidth="1"/>
    <col min="11009" max="11009" width="10.5703125" style="7" customWidth="1"/>
    <col min="11010" max="11011" width="7.5703125" style="7" customWidth="1"/>
    <col min="11012" max="11013" width="9.85546875" style="7" customWidth="1"/>
    <col min="11014" max="11014" width="10.140625" style="7" customWidth="1"/>
    <col min="11015" max="11015" width="9" style="7" customWidth="1"/>
    <col min="11016" max="11021" width="0" style="7" hidden="1" customWidth="1"/>
    <col min="11022" max="11022" width="9.140625" style="7"/>
    <col min="11023" max="11023" width="8" style="7" customWidth="1"/>
    <col min="11024" max="11024" width="8.28515625" style="7" customWidth="1"/>
    <col min="11025" max="11025" width="8.7109375" style="7" customWidth="1"/>
    <col min="11026" max="11257" width="9.140625" style="7"/>
    <col min="11258" max="11258" width="7.28515625" style="7" customWidth="1"/>
    <col min="11259" max="11259" width="15.28515625" style="7" customWidth="1"/>
    <col min="11260" max="11260" width="7.5703125" style="7" customWidth="1"/>
    <col min="11261" max="11261" width="7.42578125" style="7" customWidth="1"/>
    <col min="11262" max="11262" width="8.7109375" style="7" customWidth="1"/>
    <col min="11263" max="11263" width="10.140625" style="7" customWidth="1"/>
    <col min="11264" max="11264" width="7.7109375" style="7" customWidth="1"/>
    <col min="11265" max="11265" width="10.5703125" style="7" customWidth="1"/>
    <col min="11266" max="11267" width="7.5703125" style="7" customWidth="1"/>
    <col min="11268" max="11269" width="9.85546875" style="7" customWidth="1"/>
    <col min="11270" max="11270" width="10.140625" style="7" customWidth="1"/>
    <col min="11271" max="11271" width="9" style="7" customWidth="1"/>
    <col min="11272" max="11277" width="0" style="7" hidden="1" customWidth="1"/>
    <col min="11278" max="11278" width="9.140625" style="7"/>
    <col min="11279" max="11279" width="8" style="7" customWidth="1"/>
    <col min="11280" max="11280" width="8.28515625" style="7" customWidth="1"/>
    <col min="11281" max="11281" width="8.7109375" style="7" customWidth="1"/>
    <col min="11282" max="11513" width="9.140625" style="7"/>
    <col min="11514" max="11514" width="7.28515625" style="7" customWidth="1"/>
    <col min="11515" max="11515" width="15.28515625" style="7" customWidth="1"/>
    <col min="11516" max="11516" width="7.5703125" style="7" customWidth="1"/>
    <col min="11517" max="11517" width="7.42578125" style="7" customWidth="1"/>
    <col min="11518" max="11518" width="8.7109375" style="7" customWidth="1"/>
    <col min="11519" max="11519" width="10.140625" style="7" customWidth="1"/>
    <col min="11520" max="11520" width="7.7109375" style="7" customWidth="1"/>
    <col min="11521" max="11521" width="10.5703125" style="7" customWidth="1"/>
    <col min="11522" max="11523" width="7.5703125" style="7" customWidth="1"/>
    <col min="11524" max="11525" width="9.85546875" style="7" customWidth="1"/>
    <col min="11526" max="11526" width="10.140625" style="7" customWidth="1"/>
    <col min="11527" max="11527" width="9" style="7" customWidth="1"/>
    <col min="11528" max="11533" width="0" style="7" hidden="1" customWidth="1"/>
    <col min="11534" max="11534" width="9.140625" style="7"/>
    <col min="11535" max="11535" width="8" style="7" customWidth="1"/>
    <col min="11536" max="11536" width="8.28515625" style="7" customWidth="1"/>
    <col min="11537" max="11537" width="8.7109375" style="7" customWidth="1"/>
    <col min="11538" max="11769" width="9.140625" style="7"/>
    <col min="11770" max="11770" width="7.28515625" style="7" customWidth="1"/>
    <col min="11771" max="11771" width="15.28515625" style="7" customWidth="1"/>
    <col min="11772" max="11772" width="7.5703125" style="7" customWidth="1"/>
    <col min="11773" max="11773" width="7.42578125" style="7" customWidth="1"/>
    <col min="11774" max="11774" width="8.7109375" style="7" customWidth="1"/>
    <col min="11775" max="11775" width="10.140625" style="7" customWidth="1"/>
    <col min="11776" max="11776" width="7.7109375" style="7" customWidth="1"/>
    <col min="11777" max="11777" width="10.5703125" style="7" customWidth="1"/>
    <col min="11778" max="11779" width="7.5703125" style="7" customWidth="1"/>
    <col min="11780" max="11781" width="9.85546875" style="7" customWidth="1"/>
    <col min="11782" max="11782" width="10.140625" style="7" customWidth="1"/>
    <col min="11783" max="11783" width="9" style="7" customWidth="1"/>
    <col min="11784" max="11789" width="0" style="7" hidden="1" customWidth="1"/>
    <col min="11790" max="11790" width="9.140625" style="7"/>
    <col min="11791" max="11791" width="8" style="7" customWidth="1"/>
    <col min="11792" max="11792" width="8.28515625" style="7" customWidth="1"/>
    <col min="11793" max="11793" width="8.7109375" style="7" customWidth="1"/>
    <col min="11794" max="12025" width="9.140625" style="7"/>
    <col min="12026" max="12026" width="7.28515625" style="7" customWidth="1"/>
    <col min="12027" max="12027" width="15.28515625" style="7" customWidth="1"/>
    <col min="12028" max="12028" width="7.5703125" style="7" customWidth="1"/>
    <col min="12029" max="12029" width="7.42578125" style="7" customWidth="1"/>
    <col min="12030" max="12030" width="8.7109375" style="7" customWidth="1"/>
    <col min="12031" max="12031" width="10.140625" style="7" customWidth="1"/>
    <col min="12032" max="12032" width="7.7109375" style="7" customWidth="1"/>
    <col min="12033" max="12033" width="10.5703125" style="7" customWidth="1"/>
    <col min="12034" max="12035" width="7.5703125" style="7" customWidth="1"/>
    <col min="12036" max="12037" width="9.85546875" style="7" customWidth="1"/>
    <col min="12038" max="12038" width="10.140625" style="7" customWidth="1"/>
    <col min="12039" max="12039" width="9" style="7" customWidth="1"/>
    <col min="12040" max="12045" width="0" style="7" hidden="1" customWidth="1"/>
    <col min="12046" max="12046" width="9.140625" style="7"/>
    <col min="12047" max="12047" width="8" style="7" customWidth="1"/>
    <col min="12048" max="12048" width="8.28515625" style="7" customWidth="1"/>
    <col min="12049" max="12049" width="8.7109375" style="7" customWidth="1"/>
    <col min="12050" max="12281" width="9.140625" style="7"/>
    <col min="12282" max="12282" width="7.28515625" style="7" customWidth="1"/>
    <col min="12283" max="12283" width="15.28515625" style="7" customWidth="1"/>
    <col min="12284" max="12284" width="7.5703125" style="7" customWidth="1"/>
    <col min="12285" max="12285" width="7.42578125" style="7" customWidth="1"/>
    <col min="12286" max="12286" width="8.7109375" style="7" customWidth="1"/>
    <col min="12287" max="12287" width="10.140625" style="7" customWidth="1"/>
    <col min="12288" max="12288" width="7.7109375" style="7" customWidth="1"/>
    <col min="12289" max="12289" width="10.5703125" style="7" customWidth="1"/>
    <col min="12290" max="12291" width="7.5703125" style="7" customWidth="1"/>
    <col min="12292" max="12293" width="9.85546875" style="7" customWidth="1"/>
    <col min="12294" max="12294" width="10.140625" style="7" customWidth="1"/>
    <col min="12295" max="12295" width="9" style="7" customWidth="1"/>
    <col min="12296" max="12301" width="0" style="7" hidden="1" customWidth="1"/>
    <col min="12302" max="12302" width="9.140625" style="7"/>
    <col min="12303" max="12303" width="8" style="7" customWidth="1"/>
    <col min="12304" max="12304" width="8.28515625" style="7" customWidth="1"/>
    <col min="12305" max="12305" width="8.7109375" style="7" customWidth="1"/>
    <col min="12306" max="12537" width="9.140625" style="7"/>
    <col min="12538" max="12538" width="7.28515625" style="7" customWidth="1"/>
    <col min="12539" max="12539" width="15.28515625" style="7" customWidth="1"/>
    <col min="12540" max="12540" width="7.5703125" style="7" customWidth="1"/>
    <col min="12541" max="12541" width="7.42578125" style="7" customWidth="1"/>
    <col min="12542" max="12542" width="8.7109375" style="7" customWidth="1"/>
    <col min="12543" max="12543" width="10.140625" style="7" customWidth="1"/>
    <col min="12544" max="12544" width="7.7109375" style="7" customWidth="1"/>
    <col min="12545" max="12545" width="10.5703125" style="7" customWidth="1"/>
    <col min="12546" max="12547" width="7.5703125" style="7" customWidth="1"/>
    <col min="12548" max="12549" width="9.85546875" style="7" customWidth="1"/>
    <col min="12550" max="12550" width="10.140625" style="7" customWidth="1"/>
    <col min="12551" max="12551" width="9" style="7" customWidth="1"/>
    <col min="12552" max="12557" width="0" style="7" hidden="1" customWidth="1"/>
    <col min="12558" max="12558" width="9.140625" style="7"/>
    <col min="12559" max="12559" width="8" style="7" customWidth="1"/>
    <col min="12560" max="12560" width="8.28515625" style="7" customWidth="1"/>
    <col min="12561" max="12561" width="8.7109375" style="7" customWidth="1"/>
    <col min="12562" max="12793" width="9.140625" style="7"/>
    <col min="12794" max="12794" width="7.28515625" style="7" customWidth="1"/>
    <col min="12795" max="12795" width="15.28515625" style="7" customWidth="1"/>
    <col min="12796" max="12796" width="7.5703125" style="7" customWidth="1"/>
    <col min="12797" max="12797" width="7.42578125" style="7" customWidth="1"/>
    <col min="12798" max="12798" width="8.7109375" style="7" customWidth="1"/>
    <col min="12799" max="12799" width="10.140625" style="7" customWidth="1"/>
    <col min="12800" max="12800" width="7.7109375" style="7" customWidth="1"/>
    <col min="12801" max="12801" width="10.5703125" style="7" customWidth="1"/>
    <col min="12802" max="12803" width="7.5703125" style="7" customWidth="1"/>
    <col min="12804" max="12805" width="9.85546875" style="7" customWidth="1"/>
    <col min="12806" max="12806" width="10.140625" style="7" customWidth="1"/>
    <col min="12807" max="12807" width="9" style="7" customWidth="1"/>
    <col min="12808" max="12813" width="0" style="7" hidden="1" customWidth="1"/>
    <col min="12814" max="12814" width="9.140625" style="7"/>
    <col min="12815" max="12815" width="8" style="7" customWidth="1"/>
    <col min="12816" max="12816" width="8.28515625" style="7" customWidth="1"/>
    <col min="12817" max="12817" width="8.7109375" style="7" customWidth="1"/>
    <col min="12818" max="13049" width="9.140625" style="7"/>
    <col min="13050" max="13050" width="7.28515625" style="7" customWidth="1"/>
    <col min="13051" max="13051" width="15.28515625" style="7" customWidth="1"/>
    <col min="13052" max="13052" width="7.5703125" style="7" customWidth="1"/>
    <col min="13053" max="13053" width="7.42578125" style="7" customWidth="1"/>
    <col min="13054" max="13054" width="8.7109375" style="7" customWidth="1"/>
    <col min="13055" max="13055" width="10.140625" style="7" customWidth="1"/>
    <col min="13056" max="13056" width="7.7109375" style="7" customWidth="1"/>
    <col min="13057" max="13057" width="10.5703125" style="7" customWidth="1"/>
    <col min="13058" max="13059" width="7.5703125" style="7" customWidth="1"/>
    <col min="13060" max="13061" width="9.85546875" style="7" customWidth="1"/>
    <col min="13062" max="13062" width="10.140625" style="7" customWidth="1"/>
    <col min="13063" max="13063" width="9" style="7" customWidth="1"/>
    <col min="13064" max="13069" width="0" style="7" hidden="1" customWidth="1"/>
    <col min="13070" max="13070" width="9.140625" style="7"/>
    <col min="13071" max="13071" width="8" style="7" customWidth="1"/>
    <col min="13072" max="13072" width="8.28515625" style="7" customWidth="1"/>
    <col min="13073" max="13073" width="8.7109375" style="7" customWidth="1"/>
    <col min="13074" max="13305" width="9.140625" style="7"/>
    <col min="13306" max="13306" width="7.28515625" style="7" customWidth="1"/>
    <col min="13307" max="13307" width="15.28515625" style="7" customWidth="1"/>
    <col min="13308" max="13308" width="7.5703125" style="7" customWidth="1"/>
    <col min="13309" max="13309" width="7.42578125" style="7" customWidth="1"/>
    <col min="13310" max="13310" width="8.7109375" style="7" customWidth="1"/>
    <col min="13311" max="13311" width="10.140625" style="7" customWidth="1"/>
    <col min="13312" max="13312" width="7.7109375" style="7" customWidth="1"/>
    <col min="13313" max="13313" width="10.5703125" style="7" customWidth="1"/>
    <col min="13314" max="13315" width="7.5703125" style="7" customWidth="1"/>
    <col min="13316" max="13317" width="9.85546875" style="7" customWidth="1"/>
    <col min="13318" max="13318" width="10.140625" style="7" customWidth="1"/>
    <col min="13319" max="13319" width="9" style="7" customWidth="1"/>
    <col min="13320" max="13325" width="0" style="7" hidden="1" customWidth="1"/>
    <col min="13326" max="13326" width="9.140625" style="7"/>
    <col min="13327" max="13327" width="8" style="7" customWidth="1"/>
    <col min="13328" max="13328" width="8.28515625" style="7" customWidth="1"/>
    <col min="13329" max="13329" width="8.7109375" style="7" customWidth="1"/>
    <col min="13330" max="13561" width="9.140625" style="7"/>
    <col min="13562" max="13562" width="7.28515625" style="7" customWidth="1"/>
    <col min="13563" max="13563" width="15.28515625" style="7" customWidth="1"/>
    <col min="13564" max="13564" width="7.5703125" style="7" customWidth="1"/>
    <col min="13565" max="13565" width="7.42578125" style="7" customWidth="1"/>
    <col min="13566" max="13566" width="8.7109375" style="7" customWidth="1"/>
    <col min="13567" max="13567" width="10.140625" style="7" customWidth="1"/>
    <col min="13568" max="13568" width="7.7109375" style="7" customWidth="1"/>
    <col min="13569" max="13569" width="10.5703125" style="7" customWidth="1"/>
    <col min="13570" max="13571" width="7.5703125" style="7" customWidth="1"/>
    <col min="13572" max="13573" width="9.85546875" style="7" customWidth="1"/>
    <col min="13574" max="13574" width="10.140625" style="7" customWidth="1"/>
    <col min="13575" max="13575" width="9" style="7" customWidth="1"/>
    <col min="13576" max="13581" width="0" style="7" hidden="1" customWidth="1"/>
    <col min="13582" max="13582" width="9.140625" style="7"/>
    <col min="13583" max="13583" width="8" style="7" customWidth="1"/>
    <col min="13584" max="13584" width="8.28515625" style="7" customWidth="1"/>
    <col min="13585" max="13585" width="8.7109375" style="7" customWidth="1"/>
    <col min="13586" max="13817" width="9.140625" style="7"/>
    <col min="13818" max="13818" width="7.28515625" style="7" customWidth="1"/>
    <col min="13819" max="13819" width="15.28515625" style="7" customWidth="1"/>
    <col min="13820" max="13820" width="7.5703125" style="7" customWidth="1"/>
    <col min="13821" max="13821" width="7.42578125" style="7" customWidth="1"/>
    <col min="13822" max="13822" width="8.7109375" style="7" customWidth="1"/>
    <col min="13823" max="13823" width="10.140625" style="7" customWidth="1"/>
    <col min="13824" max="13824" width="7.7109375" style="7" customWidth="1"/>
    <col min="13825" max="13825" width="10.5703125" style="7" customWidth="1"/>
    <col min="13826" max="13827" width="7.5703125" style="7" customWidth="1"/>
    <col min="13828" max="13829" width="9.85546875" style="7" customWidth="1"/>
    <col min="13830" max="13830" width="10.140625" style="7" customWidth="1"/>
    <col min="13831" max="13831" width="9" style="7" customWidth="1"/>
    <col min="13832" max="13837" width="0" style="7" hidden="1" customWidth="1"/>
    <col min="13838" max="13838" width="9.140625" style="7"/>
    <col min="13839" max="13839" width="8" style="7" customWidth="1"/>
    <col min="13840" max="13840" width="8.28515625" style="7" customWidth="1"/>
    <col min="13841" max="13841" width="8.7109375" style="7" customWidth="1"/>
    <col min="13842" max="14073" width="9.140625" style="7"/>
    <col min="14074" max="14074" width="7.28515625" style="7" customWidth="1"/>
    <col min="14075" max="14075" width="15.28515625" style="7" customWidth="1"/>
    <col min="14076" max="14076" width="7.5703125" style="7" customWidth="1"/>
    <col min="14077" max="14077" width="7.42578125" style="7" customWidth="1"/>
    <col min="14078" max="14078" width="8.7109375" style="7" customWidth="1"/>
    <col min="14079" max="14079" width="10.140625" style="7" customWidth="1"/>
    <col min="14080" max="14080" width="7.7109375" style="7" customWidth="1"/>
    <col min="14081" max="14081" width="10.5703125" style="7" customWidth="1"/>
    <col min="14082" max="14083" width="7.5703125" style="7" customWidth="1"/>
    <col min="14084" max="14085" width="9.85546875" style="7" customWidth="1"/>
    <col min="14086" max="14086" width="10.140625" style="7" customWidth="1"/>
    <col min="14087" max="14087" width="9" style="7" customWidth="1"/>
    <col min="14088" max="14093" width="0" style="7" hidden="1" customWidth="1"/>
    <col min="14094" max="14094" width="9.140625" style="7"/>
    <col min="14095" max="14095" width="8" style="7" customWidth="1"/>
    <col min="14096" max="14096" width="8.28515625" style="7" customWidth="1"/>
    <col min="14097" max="14097" width="8.7109375" style="7" customWidth="1"/>
    <col min="14098" max="14329" width="9.140625" style="7"/>
    <col min="14330" max="14330" width="7.28515625" style="7" customWidth="1"/>
    <col min="14331" max="14331" width="15.28515625" style="7" customWidth="1"/>
    <col min="14332" max="14332" width="7.5703125" style="7" customWidth="1"/>
    <col min="14333" max="14333" width="7.42578125" style="7" customWidth="1"/>
    <col min="14334" max="14334" width="8.7109375" style="7" customWidth="1"/>
    <col min="14335" max="14335" width="10.140625" style="7" customWidth="1"/>
    <col min="14336" max="14336" width="7.7109375" style="7" customWidth="1"/>
    <col min="14337" max="14337" width="10.5703125" style="7" customWidth="1"/>
    <col min="14338" max="14339" width="7.5703125" style="7" customWidth="1"/>
    <col min="14340" max="14341" width="9.85546875" style="7" customWidth="1"/>
    <col min="14342" max="14342" width="10.140625" style="7" customWidth="1"/>
    <col min="14343" max="14343" width="9" style="7" customWidth="1"/>
    <col min="14344" max="14349" width="0" style="7" hidden="1" customWidth="1"/>
    <col min="14350" max="14350" width="9.140625" style="7"/>
    <col min="14351" max="14351" width="8" style="7" customWidth="1"/>
    <col min="14352" max="14352" width="8.28515625" style="7" customWidth="1"/>
    <col min="14353" max="14353" width="8.7109375" style="7" customWidth="1"/>
    <col min="14354" max="14585" width="9.140625" style="7"/>
    <col min="14586" max="14586" width="7.28515625" style="7" customWidth="1"/>
    <col min="14587" max="14587" width="15.28515625" style="7" customWidth="1"/>
    <col min="14588" max="14588" width="7.5703125" style="7" customWidth="1"/>
    <col min="14589" max="14589" width="7.42578125" style="7" customWidth="1"/>
    <col min="14590" max="14590" width="8.7109375" style="7" customWidth="1"/>
    <col min="14591" max="14591" width="10.140625" style="7" customWidth="1"/>
    <col min="14592" max="14592" width="7.7109375" style="7" customWidth="1"/>
    <col min="14593" max="14593" width="10.5703125" style="7" customWidth="1"/>
    <col min="14594" max="14595" width="7.5703125" style="7" customWidth="1"/>
    <col min="14596" max="14597" width="9.85546875" style="7" customWidth="1"/>
    <col min="14598" max="14598" width="10.140625" style="7" customWidth="1"/>
    <col min="14599" max="14599" width="9" style="7" customWidth="1"/>
    <col min="14600" max="14605" width="0" style="7" hidden="1" customWidth="1"/>
    <col min="14606" max="14606" width="9.140625" style="7"/>
    <col min="14607" max="14607" width="8" style="7" customWidth="1"/>
    <col min="14608" max="14608" width="8.28515625" style="7" customWidth="1"/>
    <col min="14609" max="14609" width="8.7109375" style="7" customWidth="1"/>
    <col min="14610" max="14841" width="9.140625" style="7"/>
    <col min="14842" max="14842" width="7.28515625" style="7" customWidth="1"/>
    <col min="14843" max="14843" width="15.28515625" style="7" customWidth="1"/>
    <col min="14844" max="14844" width="7.5703125" style="7" customWidth="1"/>
    <col min="14845" max="14845" width="7.42578125" style="7" customWidth="1"/>
    <col min="14846" max="14846" width="8.7109375" style="7" customWidth="1"/>
    <col min="14847" max="14847" width="10.140625" style="7" customWidth="1"/>
    <col min="14848" max="14848" width="7.7109375" style="7" customWidth="1"/>
    <col min="14849" max="14849" width="10.5703125" style="7" customWidth="1"/>
    <col min="14850" max="14851" width="7.5703125" style="7" customWidth="1"/>
    <col min="14852" max="14853" width="9.85546875" style="7" customWidth="1"/>
    <col min="14854" max="14854" width="10.140625" style="7" customWidth="1"/>
    <col min="14855" max="14855" width="9" style="7" customWidth="1"/>
    <col min="14856" max="14861" width="0" style="7" hidden="1" customWidth="1"/>
    <col min="14862" max="14862" width="9.140625" style="7"/>
    <col min="14863" max="14863" width="8" style="7" customWidth="1"/>
    <col min="14864" max="14864" width="8.28515625" style="7" customWidth="1"/>
    <col min="14865" max="14865" width="8.7109375" style="7" customWidth="1"/>
    <col min="14866" max="15097" width="9.140625" style="7"/>
    <col min="15098" max="15098" width="7.28515625" style="7" customWidth="1"/>
    <col min="15099" max="15099" width="15.28515625" style="7" customWidth="1"/>
    <col min="15100" max="15100" width="7.5703125" style="7" customWidth="1"/>
    <col min="15101" max="15101" width="7.42578125" style="7" customWidth="1"/>
    <col min="15102" max="15102" width="8.7109375" style="7" customWidth="1"/>
    <col min="15103" max="15103" width="10.140625" style="7" customWidth="1"/>
    <col min="15104" max="15104" width="7.7109375" style="7" customWidth="1"/>
    <col min="15105" max="15105" width="10.5703125" style="7" customWidth="1"/>
    <col min="15106" max="15107" width="7.5703125" style="7" customWidth="1"/>
    <col min="15108" max="15109" width="9.85546875" style="7" customWidth="1"/>
    <col min="15110" max="15110" width="10.140625" style="7" customWidth="1"/>
    <col min="15111" max="15111" width="9" style="7" customWidth="1"/>
    <col min="15112" max="15117" width="0" style="7" hidden="1" customWidth="1"/>
    <col min="15118" max="15118" width="9.140625" style="7"/>
    <col min="15119" max="15119" width="8" style="7" customWidth="1"/>
    <col min="15120" max="15120" width="8.28515625" style="7" customWidth="1"/>
    <col min="15121" max="15121" width="8.7109375" style="7" customWidth="1"/>
    <col min="15122" max="15353" width="9.140625" style="7"/>
    <col min="15354" max="15354" width="7.28515625" style="7" customWidth="1"/>
    <col min="15355" max="15355" width="15.28515625" style="7" customWidth="1"/>
    <col min="15356" max="15356" width="7.5703125" style="7" customWidth="1"/>
    <col min="15357" max="15357" width="7.42578125" style="7" customWidth="1"/>
    <col min="15358" max="15358" width="8.7109375" style="7" customWidth="1"/>
    <col min="15359" max="15359" width="10.140625" style="7" customWidth="1"/>
    <col min="15360" max="15360" width="7.7109375" style="7" customWidth="1"/>
    <col min="15361" max="15361" width="10.5703125" style="7" customWidth="1"/>
    <col min="15362" max="15363" width="7.5703125" style="7" customWidth="1"/>
    <col min="15364" max="15365" width="9.85546875" style="7" customWidth="1"/>
    <col min="15366" max="15366" width="10.140625" style="7" customWidth="1"/>
    <col min="15367" max="15367" width="9" style="7" customWidth="1"/>
    <col min="15368" max="15373" width="0" style="7" hidden="1" customWidth="1"/>
    <col min="15374" max="15374" width="9.140625" style="7"/>
    <col min="15375" max="15375" width="8" style="7" customWidth="1"/>
    <col min="15376" max="15376" width="8.28515625" style="7" customWidth="1"/>
    <col min="15377" max="15377" width="8.7109375" style="7" customWidth="1"/>
    <col min="15378" max="15609" width="9.140625" style="7"/>
    <col min="15610" max="15610" width="7.28515625" style="7" customWidth="1"/>
    <col min="15611" max="15611" width="15.28515625" style="7" customWidth="1"/>
    <col min="15612" max="15612" width="7.5703125" style="7" customWidth="1"/>
    <col min="15613" max="15613" width="7.42578125" style="7" customWidth="1"/>
    <col min="15614" max="15614" width="8.7109375" style="7" customWidth="1"/>
    <col min="15615" max="15615" width="10.140625" style="7" customWidth="1"/>
    <col min="15616" max="15616" width="7.7109375" style="7" customWidth="1"/>
    <col min="15617" max="15617" width="10.5703125" style="7" customWidth="1"/>
    <col min="15618" max="15619" width="7.5703125" style="7" customWidth="1"/>
    <col min="15620" max="15621" width="9.85546875" style="7" customWidth="1"/>
    <col min="15622" max="15622" width="10.140625" style="7" customWidth="1"/>
    <col min="15623" max="15623" width="9" style="7" customWidth="1"/>
    <col min="15624" max="15629" width="0" style="7" hidden="1" customWidth="1"/>
    <col min="15630" max="15630" width="9.140625" style="7"/>
    <col min="15631" max="15631" width="8" style="7" customWidth="1"/>
    <col min="15632" max="15632" width="8.28515625" style="7" customWidth="1"/>
    <col min="15633" max="15633" width="8.7109375" style="7" customWidth="1"/>
    <col min="15634" max="15865" width="9.140625" style="7"/>
    <col min="15866" max="15866" width="7.28515625" style="7" customWidth="1"/>
    <col min="15867" max="15867" width="15.28515625" style="7" customWidth="1"/>
    <col min="15868" max="15868" width="7.5703125" style="7" customWidth="1"/>
    <col min="15869" max="15869" width="7.42578125" style="7" customWidth="1"/>
    <col min="15870" max="15870" width="8.7109375" style="7" customWidth="1"/>
    <col min="15871" max="15871" width="10.140625" style="7" customWidth="1"/>
    <col min="15872" max="15872" width="7.7109375" style="7" customWidth="1"/>
    <col min="15873" max="15873" width="10.5703125" style="7" customWidth="1"/>
    <col min="15874" max="15875" width="7.5703125" style="7" customWidth="1"/>
    <col min="15876" max="15877" width="9.85546875" style="7" customWidth="1"/>
    <col min="15878" max="15878" width="10.140625" style="7" customWidth="1"/>
    <col min="15879" max="15879" width="9" style="7" customWidth="1"/>
    <col min="15880" max="15885" width="0" style="7" hidden="1" customWidth="1"/>
    <col min="15886" max="15886" width="9.140625" style="7"/>
    <col min="15887" max="15887" width="8" style="7" customWidth="1"/>
    <col min="15888" max="15888" width="8.28515625" style="7" customWidth="1"/>
    <col min="15889" max="15889" width="8.7109375" style="7" customWidth="1"/>
    <col min="15890" max="16121" width="9.140625" style="7"/>
    <col min="16122" max="16122" width="7.28515625" style="7" customWidth="1"/>
    <col min="16123" max="16123" width="15.28515625" style="7" customWidth="1"/>
    <col min="16124" max="16124" width="7.5703125" style="7" customWidth="1"/>
    <col min="16125" max="16125" width="7.42578125" style="7" customWidth="1"/>
    <col min="16126" max="16126" width="8.7109375" style="7" customWidth="1"/>
    <col min="16127" max="16127" width="10.140625" style="7" customWidth="1"/>
    <col min="16128" max="16128" width="7.7109375" style="7" customWidth="1"/>
    <col min="16129" max="16129" width="10.5703125" style="7" customWidth="1"/>
    <col min="16130" max="16131" width="7.5703125" style="7" customWidth="1"/>
    <col min="16132" max="16133" width="9.85546875" style="7" customWidth="1"/>
    <col min="16134" max="16134" width="10.140625" style="7" customWidth="1"/>
    <col min="16135" max="16135" width="9" style="7" customWidth="1"/>
    <col min="16136" max="16141" width="0" style="7" hidden="1" customWidth="1"/>
    <col min="16142" max="16142" width="9.140625" style="7"/>
    <col min="16143" max="16143" width="8" style="7" customWidth="1"/>
    <col min="16144" max="16144" width="8.28515625" style="7" customWidth="1"/>
    <col min="16145" max="16145" width="8.7109375" style="7" customWidth="1"/>
    <col min="16146" max="16377" width="9.140625" style="7"/>
    <col min="16378" max="16378" width="9.140625" style="7" customWidth="1"/>
    <col min="16379" max="16384" width="9.140625" style="7"/>
  </cols>
  <sheetData>
    <row r="1" spans="1:21" ht="15.6" customHeight="1" x14ac:dyDescent="0.2">
      <c r="A1" s="156" t="s">
        <v>11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ht="17.25" customHeight="1" x14ac:dyDescent="0.2">
      <c r="A2" s="144" t="s">
        <v>191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spans="1:21" ht="15" customHeight="1" x14ac:dyDescent="0.2">
      <c r="A3" s="158" t="s">
        <v>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1:21" ht="22.15" customHeight="1" x14ac:dyDescent="0.2">
      <c r="A4" s="121" t="s">
        <v>14</v>
      </c>
      <c r="B4" s="121" t="s">
        <v>1</v>
      </c>
      <c r="C4" s="126" t="s">
        <v>27</v>
      </c>
      <c r="D4" s="126"/>
      <c r="E4" s="126" t="s">
        <v>40</v>
      </c>
      <c r="F4" s="126"/>
      <c r="G4" s="126" t="s">
        <v>41</v>
      </c>
      <c r="H4" s="126"/>
      <c r="I4" s="124" t="s">
        <v>80</v>
      </c>
      <c r="J4" s="125"/>
      <c r="K4" s="124" t="s">
        <v>69</v>
      </c>
      <c r="L4" s="125"/>
      <c r="M4" s="124" t="s">
        <v>62</v>
      </c>
      <c r="N4" s="125"/>
      <c r="O4" s="121" t="s">
        <v>13</v>
      </c>
      <c r="P4" s="126" t="s">
        <v>2</v>
      </c>
      <c r="Q4" s="126" t="s">
        <v>45</v>
      </c>
      <c r="R4" s="126" t="s">
        <v>23</v>
      </c>
      <c r="S4" s="126"/>
      <c r="T4" s="53" t="s">
        <v>24</v>
      </c>
      <c r="U4" s="126" t="s">
        <v>18</v>
      </c>
    </row>
    <row r="5" spans="1:21" ht="35.25" customHeight="1" x14ac:dyDescent="0.2">
      <c r="A5" s="122"/>
      <c r="B5" s="122"/>
      <c r="C5" s="149" t="s">
        <v>42</v>
      </c>
      <c r="D5" s="126"/>
      <c r="E5" s="149" t="s">
        <v>43</v>
      </c>
      <c r="F5" s="126"/>
      <c r="G5" s="150" t="s">
        <v>44</v>
      </c>
      <c r="H5" s="150"/>
      <c r="I5" s="160" t="s">
        <v>35</v>
      </c>
      <c r="J5" s="161"/>
      <c r="K5" s="150" t="s">
        <v>70</v>
      </c>
      <c r="L5" s="150"/>
      <c r="M5" s="150" t="s">
        <v>71</v>
      </c>
      <c r="N5" s="150"/>
      <c r="O5" s="122"/>
      <c r="P5" s="126"/>
      <c r="Q5" s="126"/>
      <c r="R5" s="126" t="s">
        <v>13</v>
      </c>
      <c r="S5" s="126" t="s">
        <v>2</v>
      </c>
      <c r="T5" s="53" t="s">
        <v>25</v>
      </c>
      <c r="U5" s="126"/>
    </row>
    <row r="6" spans="1:21" ht="13.5" customHeight="1" x14ac:dyDescent="0.2">
      <c r="A6" s="123"/>
      <c r="B6" s="123"/>
      <c r="C6" s="8" t="s">
        <v>3</v>
      </c>
      <c r="D6" s="8">
        <v>6</v>
      </c>
      <c r="E6" s="8" t="s">
        <v>3</v>
      </c>
      <c r="F6" s="8">
        <v>6</v>
      </c>
      <c r="G6" s="8" t="s">
        <v>3</v>
      </c>
      <c r="H6" s="8">
        <v>6</v>
      </c>
      <c r="I6" s="75" t="s">
        <v>3</v>
      </c>
      <c r="J6" s="75">
        <v>2</v>
      </c>
      <c r="K6" s="8" t="s">
        <v>3</v>
      </c>
      <c r="L6" s="8">
        <v>6</v>
      </c>
      <c r="M6" s="8" t="s">
        <v>3</v>
      </c>
      <c r="N6" s="8">
        <v>6</v>
      </c>
      <c r="O6" s="123"/>
      <c r="P6" s="126"/>
      <c r="Q6" s="126"/>
      <c r="R6" s="126"/>
      <c r="S6" s="126"/>
      <c r="T6" s="59" t="s">
        <v>36</v>
      </c>
      <c r="U6" s="126"/>
    </row>
    <row r="7" spans="1:21" ht="20.25" customHeight="1" x14ac:dyDescent="0.3">
      <c r="A7" s="43">
        <v>1</v>
      </c>
      <c r="B7" s="44" t="s">
        <v>144</v>
      </c>
      <c r="C7" s="45" t="s">
        <v>183</v>
      </c>
      <c r="D7" s="45">
        <f t="shared" ref="D7:D12" si="0">IF(C7="AA",10, IF(C7="AB",9, IF(C7="BB",8, IF(C7="BC",7,IF(C7="CC",6, IF(C7="CD",5, IF(C7="DD",4,IF(C7="F",0))))))))</f>
        <v>7</v>
      </c>
      <c r="E7" s="45" t="s">
        <v>180</v>
      </c>
      <c r="F7" s="45">
        <f t="shared" ref="F7:F12" si="1">IF(E7="AA",10, IF(E7="AB",9, IF(E7="BB",8, IF(E7="BC",7,IF(E7="CC",6, IF(E7="CD",5, IF(E7="DD",4,IF(E7="F",0))))))))</f>
        <v>9</v>
      </c>
      <c r="G7" s="45" t="s">
        <v>179</v>
      </c>
      <c r="H7" s="46">
        <f t="shared" ref="H7:H12" si="2">IF(G7="AA",10, IF(G7="AB",9, IF(G7="BB",8, IF(G7="BC",7,IF(G7="CC",6, IF(G7="CD",5, IF(G7="DD",4,IF(G7="F",0))))))))</f>
        <v>8</v>
      </c>
      <c r="I7" s="45" t="s">
        <v>180</v>
      </c>
      <c r="J7" s="46">
        <f t="shared" ref="J7" si="3">IF(I7="AA",10, IF(I7="AB",9, IF(I7="BB",8, IF(I7="BC",7,IF(I7="CC",6, IF(I7="CD",5, IF(I7="DD",4,IF(I7="F",0))))))))</f>
        <v>9</v>
      </c>
      <c r="K7" s="46" t="s">
        <v>179</v>
      </c>
      <c r="L7" s="46">
        <f t="shared" ref="L7:L12" si="4">IF(K7="AA",10, IF(K7="AB",9, IF(K7="BB",8, IF(K7="BC",7,IF(K7="CC",6, IF(K7="CD",5, IF(K7="DD",4,IF(K7="F",0))))))))</f>
        <v>8</v>
      </c>
      <c r="M7" s="46" t="s">
        <v>183</v>
      </c>
      <c r="N7" s="46">
        <f t="shared" ref="N7:N12" si="5">IF(M7="AA",10, IF(M7="AB",9, IF(M7="BB",8, IF(M7="BC",7,IF(M7="CC",6, IF(M7="CD",5, IF(M7="DD",4,IF(M7="F",0))))))))</f>
        <v>7</v>
      </c>
      <c r="O7" s="46">
        <v>32</v>
      </c>
      <c r="P7" s="46">
        <f t="shared" ref="P7:P24" si="6">(D7*6+F7*6+H7*6+J7*2+L7*6+N7*6)</f>
        <v>252</v>
      </c>
      <c r="Q7" s="47">
        <f t="shared" ref="Q7:Q10" si="7">P7/O7</f>
        <v>7.875</v>
      </c>
      <c r="R7" s="48">
        <v>32</v>
      </c>
      <c r="S7" s="21">
        <v>240</v>
      </c>
      <c r="T7" s="47">
        <f>(P7+S7)/(O7+R7)</f>
        <v>7.6875</v>
      </c>
      <c r="U7" s="13" t="str">
        <f>IF(T7&lt;6,"***", IF(T7&gt;=6,"-"))</f>
        <v>-</v>
      </c>
    </row>
    <row r="8" spans="1:21" ht="21.75" customHeight="1" x14ac:dyDescent="0.3">
      <c r="A8" s="49">
        <v>2</v>
      </c>
      <c r="B8" s="44" t="s">
        <v>145</v>
      </c>
      <c r="C8" s="46" t="s">
        <v>187</v>
      </c>
      <c r="D8" s="46">
        <f t="shared" si="0"/>
        <v>0</v>
      </c>
      <c r="E8" s="46" t="s">
        <v>187</v>
      </c>
      <c r="F8" s="46">
        <f t="shared" si="1"/>
        <v>0</v>
      </c>
      <c r="G8" s="46" t="s">
        <v>187</v>
      </c>
      <c r="H8" s="46">
        <f t="shared" si="2"/>
        <v>0</v>
      </c>
      <c r="I8" s="45" t="s">
        <v>187</v>
      </c>
      <c r="J8" s="46">
        <f t="shared" ref="J8:J24" si="8">IF(I8="AA",10, IF(I8="AB",9, IF(I8="BB",8, IF(I8="BC",7,IF(I8="CC",6, IF(I8="CD",5, IF(I8="DD",4,IF(I8="F",0))))))))</f>
        <v>0</v>
      </c>
      <c r="K8" s="46" t="s">
        <v>187</v>
      </c>
      <c r="L8" s="46">
        <f t="shared" si="4"/>
        <v>0</v>
      </c>
      <c r="M8" s="118" t="s">
        <v>188</v>
      </c>
      <c r="N8" s="118" t="b">
        <f t="shared" si="5"/>
        <v>0</v>
      </c>
      <c r="O8" s="46">
        <v>32</v>
      </c>
      <c r="P8" s="46">
        <f t="shared" si="6"/>
        <v>0</v>
      </c>
      <c r="Q8" s="47">
        <f t="shared" si="7"/>
        <v>0</v>
      </c>
      <c r="R8" s="48">
        <v>32</v>
      </c>
      <c r="S8" s="21">
        <v>290</v>
      </c>
      <c r="T8" s="47">
        <f t="shared" ref="T8:T24" si="9">(P8+S8)/(O8+R8)</f>
        <v>4.53125</v>
      </c>
      <c r="U8" s="13" t="str">
        <f t="shared" ref="U8" si="10">IF(T8&lt;6,"***", IF(T8&gt;=6,"-"))</f>
        <v>***</v>
      </c>
    </row>
    <row r="9" spans="1:21" ht="21.75" customHeight="1" x14ac:dyDescent="0.3">
      <c r="A9" s="99">
        <v>3</v>
      </c>
      <c r="B9" s="44" t="s">
        <v>146</v>
      </c>
      <c r="C9" s="100" t="s">
        <v>183</v>
      </c>
      <c r="D9" s="100">
        <f t="shared" si="0"/>
        <v>7</v>
      </c>
      <c r="E9" s="100" t="s">
        <v>184</v>
      </c>
      <c r="F9" s="100">
        <f t="shared" si="1"/>
        <v>5</v>
      </c>
      <c r="G9" s="100" t="s">
        <v>182</v>
      </c>
      <c r="H9" s="100">
        <f t="shared" si="2"/>
        <v>6</v>
      </c>
      <c r="I9" s="100" t="s">
        <v>179</v>
      </c>
      <c r="J9" s="100">
        <f t="shared" si="8"/>
        <v>8</v>
      </c>
      <c r="K9" s="117" t="s">
        <v>182</v>
      </c>
      <c r="L9" s="100">
        <f t="shared" si="4"/>
        <v>6</v>
      </c>
      <c r="M9" s="100" t="s">
        <v>182</v>
      </c>
      <c r="N9" s="100">
        <f t="shared" si="5"/>
        <v>6</v>
      </c>
      <c r="O9" s="100">
        <v>32</v>
      </c>
      <c r="P9" s="46">
        <f t="shared" si="6"/>
        <v>196</v>
      </c>
      <c r="Q9" s="101">
        <f t="shared" si="7"/>
        <v>6.125</v>
      </c>
      <c r="R9" s="102">
        <v>32</v>
      </c>
      <c r="S9" s="103">
        <v>234</v>
      </c>
      <c r="T9" s="47">
        <f t="shared" si="9"/>
        <v>6.71875</v>
      </c>
      <c r="U9" s="104" t="str">
        <f>IF(T9&lt;6,"***", IF(T9&gt;=6,"-"))</f>
        <v>-</v>
      </c>
    </row>
    <row r="10" spans="1:21" ht="20.25" customHeight="1" x14ac:dyDescent="0.3">
      <c r="A10" s="49">
        <v>4</v>
      </c>
      <c r="B10" s="44" t="s">
        <v>147</v>
      </c>
      <c r="C10" s="46" t="s">
        <v>182</v>
      </c>
      <c r="D10" s="46">
        <f t="shared" si="0"/>
        <v>6</v>
      </c>
      <c r="E10" s="46" t="s">
        <v>183</v>
      </c>
      <c r="F10" s="46">
        <f t="shared" si="1"/>
        <v>7</v>
      </c>
      <c r="G10" s="46" t="s">
        <v>183</v>
      </c>
      <c r="H10" s="46">
        <f t="shared" si="2"/>
        <v>7</v>
      </c>
      <c r="I10" s="45" t="s">
        <v>181</v>
      </c>
      <c r="J10" s="46">
        <f t="shared" si="8"/>
        <v>10</v>
      </c>
      <c r="K10" s="46" t="s">
        <v>179</v>
      </c>
      <c r="L10" s="46">
        <f t="shared" si="4"/>
        <v>8</v>
      </c>
      <c r="M10" s="46" t="s">
        <v>183</v>
      </c>
      <c r="N10" s="46">
        <f t="shared" si="5"/>
        <v>7</v>
      </c>
      <c r="O10" s="46">
        <v>32</v>
      </c>
      <c r="P10" s="46">
        <f t="shared" si="6"/>
        <v>230</v>
      </c>
      <c r="Q10" s="47">
        <f t="shared" si="7"/>
        <v>7.1875</v>
      </c>
      <c r="R10" s="48">
        <v>32</v>
      </c>
      <c r="S10" s="21">
        <v>252</v>
      </c>
      <c r="T10" s="47">
        <f t="shared" si="9"/>
        <v>7.53125</v>
      </c>
      <c r="U10" s="13" t="str">
        <f t="shared" ref="U10:U22" si="11">IF(T10&lt;6,"***", IF(T10&gt;=6,"-"))</f>
        <v>-</v>
      </c>
    </row>
    <row r="11" spans="1:21" s="24" customFormat="1" ht="20.25" customHeight="1" x14ac:dyDescent="0.3">
      <c r="A11" s="49">
        <v>5</v>
      </c>
      <c r="B11" s="44" t="s">
        <v>148</v>
      </c>
      <c r="C11" s="46" t="s">
        <v>183</v>
      </c>
      <c r="D11" s="46">
        <f t="shared" si="0"/>
        <v>7</v>
      </c>
      <c r="E11" s="46" t="s">
        <v>180</v>
      </c>
      <c r="F11" s="46">
        <f t="shared" si="1"/>
        <v>9</v>
      </c>
      <c r="G11" s="46" t="s">
        <v>179</v>
      </c>
      <c r="H11" s="46">
        <f t="shared" si="2"/>
        <v>8</v>
      </c>
      <c r="I11" s="45" t="s">
        <v>180</v>
      </c>
      <c r="J11" s="46">
        <f t="shared" si="8"/>
        <v>9</v>
      </c>
      <c r="K11" s="46" t="s">
        <v>179</v>
      </c>
      <c r="L11" s="46">
        <f t="shared" si="4"/>
        <v>8</v>
      </c>
      <c r="M11" s="60" t="s">
        <v>182</v>
      </c>
      <c r="N11" s="46">
        <f t="shared" si="5"/>
        <v>6</v>
      </c>
      <c r="O11" s="46">
        <v>32</v>
      </c>
      <c r="P11" s="46">
        <f t="shared" si="6"/>
        <v>246</v>
      </c>
      <c r="Q11" s="47">
        <f t="shared" ref="Q11:Q22" si="12">P11/O11</f>
        <v>7.6875</v>
      </c>
      <c r="R11" s="48">
        <v>32</v>
      </c>
      <c r="S11" s="21">
        <v>252</v>
      </c>
      <c r="T11" s="47">
        <f t="shared" si="9"/>
        <v>7.78125</v>
      </c>
      <c r="U11" s="13" t="str">
        <f t="shared" si="11"/>
        <v>-</v>
      </c>
    </row>
    <row r="12" spans="1:21" ht="21.75" customHeight="1" x14ac:dyDescent="0.3">
      <c r="A12" s="49">
        <v>6</v>
      </c>
      <c r="B12" s="44" t="s">
        <v>149</v>
      </c>
      <c r="C12" s="46" t="s">
        <v>180</v>
      </c>
      <c r="D12" s="46">
        <f t="shared" si="0"/>
        <v>9</v>
      </c>
      <c r="E12" s="46" t="s">
        <v>179</v>
      </c>
      <c r="F12" s="46">
        <f t="shared" si="1"/>
        <v>8</v>
      </c>
      <c r="G12" s="46" t="s">
        <v>179</v>
      </c>
      <c r="H12" s="46">
        <f t="shared" si="2"/>
        <v>8</v>
      </c>
      <c r="I12" s="45" t="s">
        <v>180</v>
      </c>
      <c r="J12" s="46">
        <f t="shared" si="8"/>
        <v>9</v>
      </c>
      <c r="K12" s="46" t="s">
        <v>179</v>
      </c>
      <c r="L12" s="46">
        <f t="shared" si="4"/>
        <v>8</v>
      </c>
      <c r="M12" s="60" t="s">
        <v>179</v>
      </c>
      <c r="N12" s="46">
        <f t="shared" si="5"/>
        <v>8</v>
      </c>
      <c r="O12" s="46">
        <v>32</v>
      </c>
      <c r="P12" s="46">
        <f t="shared" si="6"/>
        <v>264</v>
      </c>
      <c r="Q12" s="84">
        <f t="shared" ref="Q12" si="13">P12/O12</f>
        <v>8.25</v>
      </c>
      <c r="R12" s="68">
        <v>32</v>
      </c>
      <c r="S12" s="21">
        <v>284</v>
      </c>
      <c r="T12" s="47">
        <f t="shared" si="9"/>
        <v>8.5625</v>
      </c>
      <c r="U12" s="13" t="str">
        <f t="shared" ref="U12" si="14">IF(T12&lt;6,"***", IF(T12&gt;=6,"-"))</f>
        <v>-</v>
      </c>
    </row>
    <row r="13" spans="1:21" ht="21.75" customHeight="1" x14ac:dyDescent="0.3">
      <c r="A13" s="49">
        <v>7</v>
      </c>
      <c r="B13" s="44" t="s">
        <v>150</v>
      </c>
      <c r="C13" s="46" t="s">
        <v>183</v>
      </c>
      <c r="D13" s="46">
        <f>IF(C13="AA",10, IF(C13="AB",9, IF(C13="BB",8, IF(C13="BC",7,IF(C13="CC",6, IF(C13="CD",5, IF(C13="DD",4,IF(C13="F",0))))))))</f>
        <v>7</v>
      </c>
      <c r="E13" s="46" t="s">
        <v>179</v>
      </c>
      <c r="F13" s="46">
        <f>IF(E13="AA",10, IF(E13="AB",9, IF(E13="BB",8, IF(E13="BC",7,IF(E13="CC",6, IF(E13="CD",5, IF(E13="DD",4,IF(E13="F",0))))))))</f>
        <v>8</v>
      </c>
      <c r="G13" s="46" t="s">
        <v>182</v>
      </c>
      <c r="H13" s="46">
        <f>IF(G13="AA",10, IF(G13="AB",9, IF(G13="BB",8, IF(G13="BC",7,IF(G13="CC",6, IF(G13="CD",5, IF(G13="DD",4,IF(G13="F",0))))))))</f>
        <v>6</v>
      </c>
      <c r="I13" s="45" t="s">
        <v>180</v>
      </c>
      <c r="J13" s="46">
        <f t="shared" si="8"/>
        <v>9</v>
      </c>
      <c r="K13" s="46" t="s">
        <v>183</v>
      </c>
      <c r="L13" s="46">
        <f>IF(K13="AA",10, IF(K13="AB",9, IF(K13="BB",8, IF(K13="BC",7,IF(K13="CC",6, IF(K13="CD",5, IF(K13="DD",4,IF(K13="F",0))))))))</f>
        <v>7</v>
      </c>
      <c r="M13" s="46" t="s">
        <v>179</v>
      </c>
      <c r="N13" s="46">
        <f>IF(M13="AA",10, IF(M13="AB",9, IF(M13="BB",8, IF(M13="BC",7,IF(M13="CC",6, IF(M13="CD",5, IF(M13="DD",4,IF(M13="F",0))))))))</f>
        <v>8</v>
      </c>
      <c r="O13" s="46">
        <v>32</v>
      </c>
      <c r="P13" s="46">
        <f t="shared" si="6"/>
        <v>234</v>
      </c>
      <c r="Q13" s="67">
        <f t="shared" si="12"/>
        <v>7.3125</v>
      </c>
      <c r="R13" s="68">
        <v>32</v>
      </c>
      <c r="S13" s="21">
        <v>256</v>
      </c>
      <c r="T13" s="47">
        <f t="shared" si="9"/>
        <v>7.65625</v>
      </c>
      <c r="U13" s="13" t="str">
        <f t="shared" si="11"/>
        <v>-</v>
      </c>
    </row>
    <row r="14" spans="1:21" ht="21.75" customHeight="1" x14ac:dyDescent="0.3">
      <c r="A14" s="43">
        <v>8</v>
      </c>
      <c r="B14" s="44" t="s">
        <v>151</v>
      </c>
      <c r="C14" s="45" t="s">
        <v>183</v>
      </c>
      <c r="D14" s="45">
        <f>IF(C14="AA",10, IF(C14="AB",9, IF(C14="BB",8, IF(C14="BC",7,IF(C14="CC",6, IF(C14="CD",5, IF(C14="DD",4,IF(C14="F",0))))))))</f>
        <v>7</v>
      </c>
      <c r="E14" s="45" t="s">
        <v>179</v>
      </c>
      <c r="F14" s="45">
        <f>IF(E14="AA",10, IF(E14="AB",9, IF(E14="BB",8, IF(E14="BC",7,IF(E14="CC",6, IF(E14="CD",5, IF(E14="DD",4,IF(E14="F",0))))))))</f>
        <v>8</v>
      </c>
      <c r="G14" s="45" t="s">
        <v>181</v>
      </c>
      <c r="H14" s="46">
        <f>IF(G14="AA",10, IF(G14="AB",9, IF(G14="BB",8, IF(G14="BC",7,IF(G14="CC",6, IF(G14="CD",5, IF(G14="DD",4,IF(G14="F",0))))))))</f>
        <v>10</v>
      </c>
      <c r="I14" s="45" t="s">
        <v>180</v>
      </c>
      <c r="J14" s="46">
        <f t="shared" si="8"/>
        <v>9</v>
      </c>
      <c r="K14" s="46" t="s">
        <v>180</v>
      </c>
      <c r="L14" s="46">
        <f>IF(K14="AA",10, IF(K14="AB",9, IF(K14="BB",8, IF(K14="BC",7,IF(K14="CC",6, IF(K14="CD",5, IF(K14="DD",4,IF(K14="F",0))))))))</f>
        <v>9</v>
      </c>
      <c r="M14" s="46" t="s">
        <v>182</v>
      </c>
      <c r="N14" s="46">
        <f>IF(M14="AA",10, IF(M14="AB",9, IF(M14="BB",8, IF(M14="BC",7,IF(M14="CC",6, IF(M14="CD",5, IF(M14="DD",4,IF(M14="F",0))))))))</f>
        <v>6</v>
      </c>
      <c r="O14" s="46">
        <v>32</v>
      </c>
      <c r="P14" s="46">
        <f t="shared" si="6"/>
        <v>258</v>
      </c>
      <c r="Q14" s="47">
        <f t="shared" si="12"/>
        <v>8.0625</v>
      </c>
      <c r="R14" s="48">
        <v>32</v>
      </c>
      <c r="S14" s="21">
        <v>248</v>
      </c>
      <c r="T14" s="47">
        <f t="shared" si="9"/>
        <v>7.90625</v>
      </c>
      <c r="U14" s="13" t="str">
        <f t="shared" si="11"/>
        <v>-</v>
      </c>
    </row>
    <row r="15" spans="1:21" ht="17.25" customHeight="1" x14ac:dyDescent="0.3">
      <c r="A15" s="43">
        <v>9</v>
      </c>
      <c r="B15" s="44" t="s">
        <v>152</v>
      </c>
      <c r="C15" s="45" t="s">
        <v>182</v>
      </c>
      <c r="D15" s="45">
        <f>IF(C15="AA",10, IF(C15="AB",9, IF(C15="BB",8, IF(C15="BC",7,IF(C15="CC",6, IF(C15="CD",5, IF(C15="DD",4,IF(C15="F",0))))))))</f>
        <v>6</v>
      </c>
      <c r="E15" s="45" t="s">
        <v>179</v>
      </c>
      <c r="F15" s="45">
        <f>IF(E15="AA",10, IF(E15="AB",9, IF(E15="BB",8, IF(E15="BC",7,IF(E15="CC",6, IF(E15="CD",5, IF(E15="DD",4,IF(E15="F",0))))))))</f>
        <v>8</v>
      </c>
      <c r="G15" s="45" t="s">
        <v>183</v>
      </c>
      <c r="H15" s="46">
        <f>IF(G15="AA",10, IF(G15="AB",9, IF(G15="BB",8, IF(G15="BC",7,IF(G15="CC",6, IF(G15="CD",5, IF(G15="DD",4,IF(G15="F",0))))))))</f>
        <v>7</v>
      </c>
      <c r="I15" s="45" t="s">
        <v>180</v>
      </c>
      <c r="J15" s="46">
        <f t="shared" si="8"/>
        <v>9</v>
      </c>
      <c r="K15" s="46" t="s">
        <v>183</v>
      </c>
      <c r="L15" s="46">
        <f>IF(K15="AA",10, IF(K15="AB",9, IF(K15="BB",8, IF(K15="BC",7,IF(K15="CC",6, IF(K15="CD",5, IF(K15="DD",4,IF(K15="F",0))))))))</f>
        <v>7</v>
      </c>
      <c r="M15" s="46" t="s">
        <v>182</v>
      </c>
      <c r="N15" s="46">
        <f>IF(M15="AA",10, IF(M15="AB",9, IF(M15="BB",8, IF(M15="BC",7,IF(M15="CC",6, IF(M15="CD",5, IF(M15="DD",4,IF(M15="F",0))))))))</f>
        <v>6</v>
      </c>
      <c r="O15" s="46">
        <v>32</v>
      </c>
      <c r="P15" s="46">
        <f t="shared" si="6"/>
        <v>222</v>
      </c>
      <c r="Q15" s="47">
        <f t="shared" si="12"/>
        <v>6.9375</v>
      </c>
      <c r="R15" s="48">
        <v>32</v>
      </c>
      <c r="S15" s="21">
        <v>246</v>
      </c>
      <c r="T15" s="47">
        <f t="shared" si="9"/>
        <v>7.3125</v>
      </c>
      <c r="U15" s="13" t="str">
        <f t="shared" si="11"/>
        <v>-</v>
      </c>
    </row>
    <row r="16" spans="1:21" ht="20.25" customHeight="1" x14ac:dyDescent="0.3">
      <c r="A16" s="43">
        <v>10</v>
      </c>
      <c r="B16" s="44" t="s">
        <v>153</v>
      </c>
      <c r="C16" s="45" t="s">
        <v>180</v>
      </c>
      <c r="D16" s="45">
        <f t="shared" ref="D16:D22" si="15">IF(C16="AA",10, IF(C16="AB",9, IF(C16="BB",8, IF(C16="BC",7,IF(C16="CC",6, IF(C16="CD",5, IF(C16="DD",4,IF(C16="F",0))))))))</f>
        <v>9</v>
      </c>
      <c r="E16" s="45" t="s">
        <v>180</v>
      </c>
      <c r="F16" s="45">
        <f t="shared" ref="F16:F22" si="16">IF(E16="AA",10, IF(E16="AB",9, IF(E16="BB",8, IF(E16="BC",7,IF(E16="CC",6, IF(E16="CD",5, IF(E16="DD",4,IF(E16="F",0))))))))</f>
        <v>9</v>
      </c>
      <c r="G16" s="45" t="s">
        <v>181</v>
      </c>
      <c r="H16" s="46">
        <f t="shared" ref="H16:H22" si="17">IF(G16="AA",10, IF(G16="AB",9, IF(G16="BB",8, IF(G16="BC",7,IF(G16="CC",6, IF(G16="CD",5, IF(G16="DD",4,IF(G16="F",0))))))))</f>
        <v>10</v>
      </c>
      <c r="I16" s="45" t="s">
        <v>180</v>
      </c>
      <c r="J16" s="46">
        <f t="shared" si="8"/>
        <v>9</v>
      </c>
      <c r="K16" s="46" t="s">
        <v>181</v>
      </c>
      <c r="L16" s="46">
        <f t="shared" ref="L16:L22" si="18">IF(K16="AA",10, IF(K16="AB",9, IF(K16="BB",8, IF(K16="BC",7,IF(K16="CC",6, IF(K16="CD",5, IF(K16="DD",4,IF(K16="F",0))))))))</f>
        <v>10</v>
      </c>
      <c r="M16" s="46" t="s">
        <v>180</v>
      </c>
      <c r="N16" s="46">
        <f t="shared" ref="N16:N22" si="19">IF(M16="AA",10, IF(M16="AB",9, IF(M16="BB",8, IF(M16="BC",7,IF(M16="CC",6, IF(M16="CD",5, IF(M16="DD",4,IF(M16="F",0))))))))</f>
        <v>9</v>
      </c>
      <c r="O16" s="46">
        <v>32</v>
      </c>
      <c r="P16" s="46">
        <f t="shared" si="6"/>
        <v>300</v>
      </c>
      <c r="Q16" s="47">
        <f t="shared" si="12"/>
        <v>9.375</v>
      </c>
      <c r="R16" s="48">
        <v>32</v>
      </c>
      <c r="S16" s="21">
        <v>300</v>
      </c>
      <c r="T16" s="47">
        <f t="shared" si="9"/>
        <v>9.375</v>
      </c>
      <c r="U16" s="13" t="str">
        <f t="shared" si="11"/>
        <v>-</v>
      </c>
    </row>
    <row r="17" spans="1:21" ht="21.75" customHeight="1" x14ac:dyDescent="0.3">
      <c r="A17" s="49">
        <v>11</v>
      </c>
      <c r="B17" s="44" t="s">
        <v>154</v>
      </c>
      <c r="C17" s="45" t="s">
        <v>180</v>
      </c>
      <c r="D17" s="45">
        <f t="shared" si="15"/>
        <v>9</v>
      </c>
      <c r="E17" s="45" t="s">
        <v>180</v>
      </c>
      <c r="F17" s="45">
        <f t="shared" si="16"/>
        <v>9</v>
      </c>
      <c r="G17" s="45" t="s">
        <v>181</v>
      </c>
      <c r="H17" s="46">
        <f t="shared" si="17"/>
        <v>10</v>
      </c>
      <c r="I17" s="45" t="s">
        <v>181</v>
      </c>
      <c r="J17" s="46">
        <f t="shared" si="8"/>
        <v>10</v>
      </c>
      <c r="K17" s="46" t="s">
        <v>179</v>
      </c>
      <c r="L17" s="46">
        <f t="shared" si="18"/>
        <v>8</v>
      </c>
      <c r="M17" s="46" t="s">
        <v>180</v>
      </c>
      <c r="N17" s="46">
        <f t="shared" si="19"/>
        <v>9</v>
      </c>
      <c r="O17" s="46">
        <v>32</v>
      </c>
      <c r="P17" s="46">
        <f t="shared" si="6"/>
        <v>290</v>
      </c>
      <c r="Q17" s="47">
        <f t="shared" si="12"/>
        <v>9.0625</v>
      </c>
      <c r="R17" s="48">
        <v>32</v>
      </c>
      <c r="S17" s="21">
        <v>288</v>
      </c>
      <c r="T17" s="47">
        <f t="shared" si="9"/>
        <v>9.03125</v>
      </c>
      <c r="U17" s="13" t="str">
        <f t="shared" si="11"/>
        <v>-</v>
      </c>
    </row>
    <row r="18" spans="1:21" ht="20.25" customHeight="1" x14ac:dyDescent="0.3">
      <c r="A18" s="49">
        <v>12</v>
      </c>
      <c r="B18" s="44" t="s">
        <v>155</v>
      </c>
      <c r="C18" s="45" t="s">
        <v>183</v>
      </c>
      <c r="D18" s="45">
        <f t="shared" si="15"/>
        <v>7</v>
      </c>
      <c r="E18" s="45" t="s">
        <v>183</v>
      </c>
      <c r="F18" s="45">
        <f t="shared" si="16"/>
        <v>7</v>
      </c>
      <c r="G18" s="45" t="s">
        <v>183</v>
      </c>
      <c r="H18" s="46">
        <f t="shared" si="17"/>
        <v>7</v>
      </c>
      <c r="I18" s="45" t="s">
        <v>180</v>
      </c>
      <c r="J18" s="46">
        <f t="shared" si="8"/>
        <v>9</v>
      </c>
      <c r="K18" s="46" t="s">
        <v>183</v>
      </c>
      <c r="L18" s="46">
        <f t="shared" si="18"/>
        <v>7</v>
      </c>
      <c r="M18" s="46" t="s">
        <v>179</v>
      </c>
      <c r="N18" s="46">
        <f t="shared" si="19"/>
        <v>8</v>
      </c>
      <c r="O18" s="46">
        <v>32</v>
      </c>
      <c r="P18" s="46">
        <f t="shared" si="6"/>
        <v>234</v>
      </c>
      <c r="Q18" s="47">
        <f t="shared" si="12"/>
        <v>7.3125</v>
      </c>
      <c r="R18" s="48">
        <v>32</v>
      </c>
      <c r="S18" s="21">
        <v>234</v>
      </c>
      <c r="T18" s="47">
        <f t="shared" si="9"/>
        <v>7.3125</v>
      </c>
      <c r="U18" s="13" t="str">
        <f t="shared" si="11"/>
        <v>-</v>
      </c>
    </row>
    <row r="19" spans="1:21" ht="20.25" customHeight="1" x14ac:dyDescent="0.3">
      <c r="A19" s="49">
        <v>13</v>
      </c>
      <c r="B19" s="44" t="s">
        <v>156</v>
      </c>
      <c r="C19" s="45" t="s">
        <v>183</v>
      </c>
      <c r="D19" s="45">
        <f t="shared" si="15"/>
        <v>7</v>
      </c>
      <c r="E19" s="45" t="s">
        <v>183</v>
      </c>
      <c r="F19" s="45">
        <f t="shared" si="16"/>
        <v>7</v>
      </c>
      <c r="G19" s="45" t="s">
        <v>183</v>
      </c>
      <c r="H19" s="46">
        <f t="shared" si="17"/>
        <v>7</v>
      </c>
      <c r="I19" s="45" t="s">
        <v>180</v>
      </c>
      <c r="J19" s="46">
        <f t="shared" si="8"/>
        <v>9</v>
      </c>
      <c r="K19" s="46" t="s">
        <v>183</v>
      </c>
      <c r="L19" s="46">
        <f t="shared" si="18"/>
        <v>7</v>
      </c>
      <c r="M19" s="46" t="s">
        <v>183</v>
      </c>
      <c r="N19" s="46">
        <f t="shared" si="19"/>
        <v>7</v>
      </c>
      <c r="O19" s="46">
        <v>32</v>
      </c>
      <c r="P19" s="46">
        <f t="shared" si="6"/>
        <v>228</v>
      </c>
      <c r="Q19" s="47">
        <f t="shared" si="12"/>
        <v>7.125</v>
      </c>
      <c r="R19" s="48">
        <v>32</v>
      </c>
      <c r="S19" s="21">
        <v>244</v>
      </c>
      <c r="T19" s="47">
        <f t="shared" si="9"/>
        <v>7.375</v>
      </c>
      <c r="U19" s="13" t="str">
        <f t="shared" si="11"/>
        <v>-</v>
      </c>
    </row>
    <row r="20" spans="1:21" ht="21.75" customHeight="1" x14ac:dyDescent="0.3">
      <c r="A20" s="49">
        <v>14</v>
      </c>
      <c r="B20" s="44" t="s">
        <v>157</v>
      </c>
      <c r="C20" s="45" t="s">
        <v>182</v>
      </c>
      <c r="D20" s="45">
        <f t="shared" si="15"/>
        <v>6</v>
      </c>
      <c r="E20" s="45" t="s">
        <v>183</v>
      </c>
      <c r="F20" s="45">
        <f t="shared" si="16"/>
        <v>7</v>
      </c>
      <c r="G20" s="45" t="s">
        <v>179</v>
      </c>
      <c r="H20" s="46">
        <f t="shared" si="17"/>
        <v>8</v>
      </c>
      <c r="I20" s="45" t="s">
        <v>180</v>
      </c>
      <c r="J20" s="46">
        <f t="shared" si="8"/>
        <v>9</v>
      </c>
      <c r="K20" s="46" t="s">
        <v>183</v>
      </c>
      <c r="L20" s="46">
        <f t="shared" si="18"/>
        <v>7</v>
      </c>
      <c r="M20" s="46" t="s">
        <v>182</v>
      </c>
      <c r="N20" s="46">
        <f t="shared" si="19"/>
        <v>6</v>
      </c>
      <c r="O20" s="46">
        <v>32</v>
      </c>
      <c r="P20" s="46">
        <f t="shared" si="6"/>
        <v>222</v>
      </c>
      <c r="Q20" s="47">
        <f t="shared" si="12"/>
        <v>6.9375</v>
      </c>
      <c r="R20" s="48">
        <v>32</v>
      </c>
      <c r="S20" s="21">
        <v>256</v>
      </c>
      <c r="T20" s="47">
        <f t="shared" si="9"/>
        <v>7.46875</v>
      </c>
      <c r="U20" s="13" t="str">
        <f t="shared" si="11"/>
        <v>-</v>
      </c>
    </row>
    <row r="21" spans="1:21" ht="19.5" customHeight="1" x14ac:dyDescent="0.3">
      <c r="A21" s="43">
        <v>15</v>
      </c>
      <c r="B21" s="44" t="s">
        <v>158</v>
      </c>
      <c r="C21" s="45" t="s">
        <v>183</v>
      </c>
      <c r="D21" s="45">
        <f t="shared" si="15"/>
        <v>7</v>
      </c>
      <c r="E21" s="45" t="s">
        <v>183</v>
      </c>
      <c r="F21" s="45">
        <f t="shared" si="16"/>
        <v>7</v>
      </c>
      <c r="G21" s="45" t="s">
        <v>183</v>
      </c>
      <c r="H21" s="46">
        <f t="shared" si="17"/>
        <v>7</v>
      </c>
      <c r="I21" s="45" t="s">
        <v>179</v>
      </c>
      <c r="J21" s="46">
        <f t="shared" si="8"/>
        <v>8</v>
      </c>
      <c r="K21" s="46" t="s">
        <v>179</v>
      </c>
      <c r="L21" s="46">
        <f t="shared" si="18"/>
        <v>8</v>
      </c>
      <c r="M21" s="46" t="s">
        <v>182</v>
      </c>
      <c r="N21" s="46">
        <f t="shared" si="19"/>
        <v>6</v>
      </c>
      <c r="O21" s="46">
        <v>32</v>
      </c>
      <c r="P21" s="46">
        <f t="shared" si="6"/>
        <v>226</v>
      </c>
      <c r="Q21" s="47">
        <f t="shared" si="12"/>
        <v>7.0625</v>
      </c>
      <c r="R21" s="48">
        <v>32</v>
      </c>
      <c r="S21" s="21">
        <v>244</v>
      </c>
      <c r="T21" s="47">
        <f t="shared" si="9"/>
        <v>7.34375</v>
      </c>
      <c r="U21" s="13" t="str">
        <f t="shared" si="11"/>
        <v>-</v>
      </c>
    </row>
    <row r="22" spans="1:21" ht="19.5" customHeight="1" x14ac:dyDescent="0.3">
      <c r="A22" s="43">
        <v>16</v>
      </c>
      <c r="B22" s="44" t="s">
        <v>159</v>
      </c>
      <c r="C22" s="45" t="s">
        <v>183</v>
      </c>
      <c r="D22" s="45">
        <f t="shared" si="15"/>
        <v>7</v>
      </c>
      <c r="E22" s="45" t="s">
        <v>183</v>
      </c>
      <c r="F22" s="45">
        <f t="shared" si="16"/>
        <v>7</v>
      </c>
      <c r="G22" s="45" t="s">
        <v>183</v>
      </c>
      <c r="H22" s="46">
        <f t="shared" si="17"/>
        <v>7</v>
      </c>
      <c r="I22" s="45" t="s">
        <v>179</v>
      </c>
      <c r="J22" s="46">
        <f t="shared" si="8"/>
        <v>8</v>
      </c>
      <c r="K22" s="46" t="s">
        <v>182</v>
      </c>
      <c r="L22" s="46">
        <f t="shared" si="18"/>
        <v>6</v>
      </c>
      <c r="M22" s="46" t="s">
        <v>182</v>
      </c>
      <c r="N22" s="46">
        <f t="shared" si="19"/>
        <v>6</v>
      </c>
      <c r="O22" s="46">
        <v>32</v>
      </c>
      <c r="P22" s="46">
        <f t="shared" si="6"/>
        <v>214</v>
      </c>
      <c r="Q22" s="47">
        <f t="shared" si="12"/>
        <v>6.6875</v>
      </c>
      <c r="R22" s="48">
        <v>32</v>
      </c>
      <c r="S22" s="21">
        <v>232</v>
      </c>
      <c r="T22" s="47">
        <f t="shared" si="9"/>
        <v>6.96875</v>
      </c>
      <c r="U22" s="13" t="str">
        <f t="shared" si="11"/>
        <v>-</v>
      </c>
    </row>
    <row r="23" spans="1:21" s="109" customFormat="1" ht="19.5" customHeight="1" x14ac:dyDescent="0.3">
      <c r="A23" s="43">
        <v>17</v>
      </c>
      <c r="B23" s="44" t="s">
        <v>160</v>
      </c>
      <c r="C23" s="45" t="s">
        <v>183</v>
      </c>
      <c r="D23" s="45">
        <f t="shared" ref="D23" si="20">IF(C23="AA",10, IF(C23="AB",9, IF(C23="BB",8, IF(C23="BC",7,IF(C23="CC",6, IF(C23="CD",5, IF(C23="DD",4,IF(C23="F",0))))))))</f>
        <v>7</v>
      </c>
      <c r="E23" s="45" t="s">
        <v>179</v>
      </c>
      <c r="F23" s="45">
        <f t="shared" ref="F23" si="21">IF(E23="AA",10, IF(E23="AB",9, IF(E23="BB",8, IF(E23="BC",7,IF(E23="CC",6, IF(E23="CD",5, IF(E23="DD",4,IF(E23="F",0))))))))</f>
        <v>8</v>
      </c>
      <c r="G23" s="45" t="s">
        <v>179</v>
      </c>
      <c r="H23" s="46">
        <f t="shared" ref="H23" si="22">IF(G23="AA",10, IF(G23="AB",9, IF(G23="BB",8, IF(G23="BC",7,IF(G23="CC",6, IF(G23="CD",5, IF(G23="DD",4,IF(G23="F",0))))))))</f>
        <v>8</v>
      </c>
      <c r="I23" s="45" t="s">
        <v>181</v>
      </c>
      <c r="J23" s="46">
        <f t="shared" ref="J23" si="23">IF(I23="AA",10, IF(I23="AB",9, IF(I23="BB",8, IF(I23="BC",7,IF(I23="CC",6, IF(I23="CD",5, IF(I23="DD",4,IF(I23="F",0))))))))</f>
        <v>10</v>
      </c>
      <c r="K23" s="46" t="s">
        <v>183</v>
      </c>
      <c r="L23" s="46">
        <f t="shared" ref="L23" si="24">IF(K23="AA",10, IF(K23="AB",9, IF(K23="BB",8, IF(K23="BC",7,IF(K23="CC",6, IF(K23="CD",5, IF(K23="DD",4,IF(K23="F",0))))))))</f>
        <v>7</v>
      </c>
      <c r="M23" s="46" t="s">
        <v>183</v>
      </c>
      <c r="N23" s="46">
        <f t="shared" ref="N23" si="25">IF(M23="AA",10, IF(M23="AB",9, IF(M23="BB",8, IF(M23="BC",7,IF(M23="CC",6, IF(M23="CD",5, IF(M23="DD",4,IF(M23="F",0))))))))</f>
        <v>7</v>
      </c>
      <c r="O23" s="46">
        <v>32</v>
      </c>
      <c r="P23" s="46">
        <f t="shared" si="6"/>
        <v>242</v>
      </c>
      <c r="Q23" s="47">
        <f t="shared" ref="Q23" si="26">P23/O23</f>
        <v>7.5625</v>
      </c>
      <c r="R23" s="48">
        <v>32</v>
      </c>
      <c r="S23" s="21">
        <v>270</v>
      </c>
      <c r="T23" s="47">
        <f t="shared" si="9"/>
        <v>8</v>
      </c>
      <c r="U23" s="13" t="str">
        <f t="shared" ref="U23" si="27">IF(T23&lt;6,"***", IF(T23&gt;=6,"-"))</f>
        <v>-</v>
      </c>
    </row>
    <row r="24" spans="1:21" s="72" customFormat="1" ht="19.5" customHeight="1" x14ac:dyDescent="0.3">
      <c r="A24" s="49">
        <v>18</v>
      </c>
      <c r="B24" s="44" t="s">
        <v>161</v>
      </c>
      <c r="C24" s="45" t="s">
        <v>179</v>
      </c>
      <c r="D24" s="45">
        <f t="shared" ref="D24" si="28">IF(C24="AA",10, IF(C24="AB",9, IF(C24="BB",8, IF(C24="BC",7,IF(C24="CC",6, IF(C24="CD",5, IF(C24="DD",4,IF(C24="F",0))))))))</f>
        <v>8</v>
      </c>
      <c r="E24" s="45" t="s">
        <v>183</v>
      </c>
      <c r="F24" s="45">
        <f t="shared" ref="F24" si="29">IF(E24="AA",10, IF(E24="AB",9, IF(E24="BB",8, IF(E24="BC",7,IF(E24="CC",6, IF(E24="CD",5, IF(E24="DD",4,IF(E24="F",0))))))))</f>
        <v>7</v>
      </c>
      <c r="G24" s="45" t="s">
        <v>179</v>
      </c>
      <c r="H24" s="46">
        <f t="shared" ref="H24" si="30">IF(G24="AA",10, IF(G24="AB",9, IF(G24="BB",8, IF(G24="BC",7,IF(G24="CC",6, IF(G24="CD",5, IF(G24="DD",4,IF(G24="F",0))))))))</f>
        <v>8</v>
      </c>
      <c r="I24" s="45" t="s">
        <v>180</v>
      </c>
      <c r="J24" s="46">
        <f t="shared" si="8"/>
        <v>9</v>
      </c>
      <c r="K24" s="46" t="s">
        <v>183</v>
      </c>
      <c r="L24" s="46">
        <f t="shared" ref="L24" si="31">IF(K24="AA",10, IF(K24="AB",9, IF(K24="BB",8, IF(K24="BC",7,IF(K24="CC",6, IF(K24="CD",5, IF(K24="DD",4,IF(K24="F",0))))))))</f>
        <v>7</v>
      </c>
      <c r="M24" s="46" t="s">
        <v>179</v>
      </c>
      <c r="N24" s="46">
        <f t="shared" ref="N24" si="32">IF(M24="AA",10, IF(M24="AB",9, IF(M24="BB",8, IF(M24="BC",7,IF(M24="CC",6, IF(M24="CD",5, IF(M24="DD",4,IF(M24="F",0))))))))</f>
        <v>8</v>
      </c>
      <c r="O24" s="46">
        <v>32</v>
      </c>
      <c r="P24" s="46">
        <f t="shared" si="6"/>
        <v>246</v>
      </c>
      <c r="Q24" s="47">
        <f t="shared" ref="Q24" si="33">P24/O24</f>
        <v>7.6875</v>
      </c>
      <c r="R24" s="48">
        <v>32</v>
      </c>
      <c r="S24" s="21">
        <v>278</v>
      </c>
      <c r="T24" s="47">
        <f t="shared" si="9"/>
        <v>8.1875</v>
      </c>
      <c r="U24" s="13" t="str">
        <f t="shared" ref="U24" si="34">IF(T24&lt;6,"***", IF(T24&gt;=6,"-"))</f>
        <v>-</v>
      </c>
    </row>
    <row r="25" spans="1:21" ht="68.25" customHeight="1" x14ac:dyDescent="0.25">
      <c r="A25" s="129" t="s">
        <v>5</v>
      </c>
      <c r="B25" s="129"/>
      <c r="C25" s="129"/>
      <c r="D25" s="31"/>
      <c r="E25" s="136" t="s">
        <v>85</v>
      </c>
      <c r="F25" s="152"/>
      <c r="G25" s="152"/>
      <c r="H25" s="152"/>
      <c r="I25" s="76"/>
      <c r="J25" s="76"/>
      <c r="K25" s="154" t="s">
        <v>84</v>
      </c>
      <c r="L25" s="155"/>
      <c r="M25" s="155"/>
      <c r="N25" s="71"/>
      <c r="O25" s="71"/>
      <c r="P25" s="162" t="s">
        <v>76</v>
      </c>
      <c r="Q25" s="162"/>
      <c r="S25" s="163" t="s">
        <v>83</v>
      </c>
      <c r="T25" s="163"/>
    </row>
    <row r="26" spans="1:21" ht="18" customHeight="1" x14ac:dyDescent="0.2">
      <c r="A26" s="31"/>
      <c r="B26" s="33"/>
      <c r="C26" s="31"/>
      <c r="D26" s="31"/>
      <c r="E26" s="31"/>
      <c r="F26" s="31"/>
      <c r="G26" s="31"/>
      <c r="H26" s="151"/>
      <c r="I26" s="151"/>
      <c r="J26" s="151"/>
      <c r="K26" s="151"/>
      <c r="L26" s="151"/>
      <c r="M26" s="31"/>
      <c r="N26" s="31"/>
      <c r="O26" s="31"/>
      <c r="P26" s="23"/>
    </row>
    <row r="27" spans="1:21" ht="12.75" hidden="1" customHeight="1" x14ac:dyDescent="0.25">
      <c r="A27" s="31"/>
      <c r="B27" s="34"/>
      <c r="C27" s="153"/>
      <c r="D27" s="148"/>
      <c r="E27" s="148"/>
      <c r="F27" s="148"/>
      <c r="G27" s="148"/>
      <c r="H27" s="31"/>
      <c r="I27" s="77"/>
      <c r="J27" s="77"/>
      <c r="K27" s="151"/>
      <c r="L27" s="151"/>
      <c r="M27" s="31"/>
      <c r="N27" s="31"/>
      <c r="O27" s="31"/>
      <c r="P27" s="23"/>
      <c r="T27" s="55"/>
    </row>
    <row r="28" spans="1:21" ht="15" hidden="1" x14ac:dyDescent="0.25">
      <c r="C28" s="147"/>
      <c r="D28" s="148"/>
      <c r="K28" s="147"/>
      <c r="L28" s="148"/>
    </row>
  </sheetData>
  <mergeCells count="34">
    <mergeCell ref="I4:J4"/>
    <mergeCell ref="I5:J5"/>
    <mergeCell ref="P25:Q25"/>
    <mergeCell ref="R4:S4"/>
    <mergeCell ref="M5:N5"/>
    <mergeCell ref="O4:O6"/>
    <mergeCell ref="S25:T25"/>
    <mergeCell ref="U4:U6"/>
    <mergeCell ref="R5:R6"/>
    <mergeCell ref="S5:S6"/>
    <mergeCell ref="A1:U1"/>
    <mergeCell ref="A2:U2"/>
    <mergeCell ref="A3:U3"/>
    <mergeCell ref="A4:A6"/>
    <mergeCell ref="B4:B6"/>
    <mergeCell ref="C4:D4"/>
    <mergeCell ref="E4:F4"/>
    <mergeCell ref="G4:H4"/>
    <mergeCell ref="K4:L4"/>
    <mergeCell ref="M4:N4"/>
    <mergeCell ref="P4:P6"/>
    <mergeCell ref="Q4:Q6"/>
    <mergeCell ref="C5:D5"/>
    <mergeCell ref="K28:L28"/>
    <mergeCell ref="C28:D28"/>
    <mergeCell ref="E5:F5"/>
    <mergeCell ref="G5:H5"/>
    <mergeCell ref="K5:L5"/>
    <mergeCell ref="K27:L27"/>
    <mergeCell ref="A25:C25"/>
    <mergeCell ref="E25:H25"/>
    <mergeCell ref="H26:L26"/>
    <mergeCell ref="C27:G27"/>
    <mergeCell ref="K25:M25"/>
  </mergeCells>
  <printOptions horizontalCentered="1"/>
  <pageMargins left="0.6692913385826772" right="0.31496062992125984" top="0.47244094488188981" bottom="0.39370078740157483" header="0.35433070866141736" footer="0.35433070866141736"/>
  <pageSetup paperSize="5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1"/>
  <sheetViews>
    <sheetView view="pageBreakPreview" zoomScale="9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RowHeight="12.75" x14ac:dyDescent="0.2"/>
  <cols>
    <col min="1" max="1" width="8.7109375" style="7" customWidth="1"/>
    <col min="2" max="2" width="15.85546875" style="9" customWidth="1"/>
    <col min="3" max="3" width="8.140625" style="7" customWidth="1"/>
    <col min="4" max="4" width="8.28515625" style="7" customWidth="1"/>
    <col min="5" max="5" width="9.5703125" style="7" customWidth="1"/>
    <col min="6" max="6" width="8" style="7" customWidth="1"/>
    <col min="7" max="7" width="9.28515625" style="7" customWidth="1"/>
    <col min="8" max="8" width="8.7109375" style="7" customWidth="1"/>
    <col min="9" max="9" width="9.140625" style="7" customWidth="1"/>
    <col min="10" max="10" width="8.140625" style="7" customWidth="1"/>
    <col min="11" max="11" width="9" style="7" customWidth="1"/>
    <col min="12" max="12" width="8.7109375" style="7" customWidth="1"/>
    <col min="13" max="13" width="9.140625" style="7" customWidth="1"/>
    <col min="14" max="15" width="7.5703125" style="7" customWidth="1"/>
    <col min="16" max="16" width="8" style="7" customWidth="1"/>
    <col min="17" max="17" width="7.5703125" style="7" customWidth="1"/>
    <col min="18" max="18" width="6.85546875" style="7" customWidth="1"/>
    <col min="19" max="19" width="7.28515625" style="7" customWidth="1"/>
    <col min="20" max="20" width="8.5703125" style="7" customWidth="1"/>
    <col min="21" max="21" width="7.140625" style="7" customWidth="1"/>
    <col min="22" max="249" width="9.140625" style="7"/>
    <col min="250" max="250" width="7.28515625" style="7" customWidth="1"/>
    <col min="251" max="251" width="15.28515625" style="7" customWidth="1"/>
    <col min="252" max="252" width="7.5703125" style="7" customWidth="1"/>
    <col min="253" max="253" width="7.42578125" style="7" customWidth="1"/>
    <col min="254" max="254" width="8.7109375" style="7" customWidth="1"/>
    <col min="255" max="255" width="10.140625" style="7" customWidth="1"/>
    <col min="256" max="256" width="7.7109375" style="7" customWidth="1"/>
    <col min="257" max="257" width="10.5703125" style="7" customWidth="1"/>
    <col min="258" max="259" width="7.5703125" style="7" customWidth="1"/>
    <col min="260" max="261" width="9.85546875" style="7" customWidth="1"/>
    <col min="262" max="262" width="10.140625" style="7" customWidth="1"/>
    <col min="263" max="263" width="9" style="7" customWidth="1"/>
    <col min="264" max="269" width="0" style="7" hidden="1" customWidth="1"/>
    <col min="270" max="270" width="9.140625" style="7"/>
    <col min="271" max="271" width="8" style="7" customWidth="1"/>
    <col min="272" max="272" width="8.28515625" style="7" customWidth="1"/>
    <col min="273" max="273" width="8.7109375" style="7" customWidth="1"/>
    <col min="274" max="505" width="9.140625" style="7"/>
    <col min="506" max="506" width="7.28515625" style="7" customWidth="1"/>
    <col min="507" max="507" width="15.28515625" style="7" customWidth="1"/>
    <col min="508" max="508" width="7.5703125" style="7" customWidth="1"/>
    <col min="509" max="509" width="7.42578125" style="7" customWidth="1"/>
    <col min="510" max="510" width="8.7109375" style="7" customWidth="1"/>
    <col min="511" max="511" width="10.140625" style="7" customWidth="1"/>
    <col min="512" max="512" width="7.7109375" style="7" customWidth="1"/>
    <col min="513" max="513" width="10.5703125" style="7" customWidth="1"/>
    <col min="514" max="515" width="7.5703125" style="7" customWidth="1"/>
    <col min="516" max="517" width="9.85546875" style="7" customWidth="1"/>
    <col min="518" max="518" width="10.140625" style="7" customWidth="1"/>
    <col min="519" max="519" width="9" style="7" customWidth="1"/>
    <col min="520" max="525" width="0" style="7" hidden="1" customWidth="1"/>
    <col min="526" max="526" width="9.140625" style="7"/>
    <col min="527" max="527" width="8" style="7" customWidth="1"/>
    <col min="528" max="528" width="8.28515625" style="7" customWidth="1"/>
    <col min="529" max="529" width="8.7109375" style="7" customWidth="1"/>
    <col min="530" max="761" width="9.140625" style="7"/>
    <col min="762" max="762" width="7.28515625" style="7" customWidth="1"/>
    <col min="763" max="763" width="15.28515625" style="7" customWidth="1"/>
    <col min="764" max="764" width="7.5703125" style="7" customWidth="1"/>
    <col min="765" max="765" width="7.42578125" style="7" customWidth="1"/>
    <col min="766" max="766" width="8.7109375" style="7" customWidth="1"/>
    <col min="767" max="767" width="10.140625" style="7" customWidth="1"/>
    <col min="768" max="768" width="7.7109375" style="7" customWidth="1"/>
    <col min="769" max="769" width="10.5703125" style="7" customWidth="1"/>
    <col min="770" max="771" width="7.5703125" style="7" customWidth="1"/>
    <col min="772" max="773" width="9.85546875" style="7" customWidth="1"/>
    <col min="774" max="774" width="10.140625" style="7" customWidth="1"/>
    <col min="775" max="775" width="9" style="7" customWidth="1"/>
    <col min="776" max="781" width="0" style="7" hidden="1" customWidth="1"/>
    <col min="782" max="782" width="9.140625" style="7"/>
    <col min="783" max="783" width="8" style="7" customWidth="1"/>
    <col min="784" max="784" width="8.28515625" style="7" customWidth="1"/>
    <col min="785" max="785" width="8.7109375" style="7" customWidth="1"/>
    <col min="786" max="1017" width="9.140625" style="7"/>
    <col min="1018" max="1018" width="7.28515625" style="7" customWidth="1"/>
    <col min="1019" max="1019" width="15.28515625" style="7" customWidth="1"/>
    <col min="1020" max="1020" width="7.5703125" style="7" customWidth="1"/>
    <col min="1021" max="1021" width="7.42578125" style="7" customWidth="1"/>
    <col min="1022" max="1022" width="8.7109375" style="7" customWidth="1"/>
    <col min="1023" max="1023" width="10.140625" style="7" customWidth="1"/>
    <col min="1024" max="1024" width="7.7109375" style="7" customWidth="1"/>
    <col min="1025" max="1025" width="10.5703125" style="7" customWidth="1"/>
    <col min="1026" max="1027" width="7.5703125" style="7" customWidth="1"/>
    <col min="1028" max="1029" width="9.85546875" style="7" customWidth="1"/>
    <col min="1030" max="1030" width="10.140625" style="7" customWidth="1"/>
    <col min="1031" max="1031" width="9" style="7" customWidth="1"/>
    <col min="1032" max="1037" width="0" style="7" hidden="1" customWidth="1"/>
    <col min="1038" max="1038" width="9.140625" style="7"/>
    <col min="1039" max="1039" width="8" style="7" customWidth="1"/>
    <col min="1040" max="1040" width="8.28515625" style="7" customWidth="1"/>
    <col min="1041" max="1041" width="8.7109375" style="7" customWidth="1"/>
    <col min="1042" max="1273" width="9.140625" style="7"/>
    <col min="1274" max="1274" width="7.28515625" style="7" customWidth="1"/>
    <col min="1275" max="1275" width="15.28515625" style="7" customWidth="1"/>
    <col min="1276" max="1276" width="7.5703125" style="7" customWidth="1"/>
    <col min="1277" max="1277" width="7.42578125" style="7" customWidth="1"/>
    <col min="1278" max="1278" width="8.7109375" style="7" customWidth="1"/>
    <col min="1279" max="1279" width="10.140625" style="7" customWidth="1"/>
    <col min="1280" max="1280" width="7.7109375" style="7" customWidth="1"/>
    <col min="1281" max="1281" width="10.5703125" style="7" customWidth="1"/>
    <col min="1282" max="1283" width="7.5703125" style="7" customWidth="1"/>
    <col min="1284" max="1285" width="9.85546875" style="7" customWidth="1"/>
    <col min="1286" max="1286" width="10.140625" style="7" customWidth="1"/>
    <col min="1287" max="1287" width="9" style="7" customWidth="1"/>
    <col min="1288" max="1293" width="0" style="7" hidden="1" customWidth="1"/>
    <col min="1294" max="1294" width="9.140625" style="7"/>
    <col min="1295" max="1295" width="8" style="7" customWidth="1"/>
    <col min="1296" max="1296" width="8.28515625" style="7" customWidth="1"/>
    <col min="1297" max="1297" width="8.7109375" style="7" customWidth="1"/>
    <col min="1298" max="1529" width="9.140625" style="7"/>
    <col min="1530" max="1530" width="7.28515625" style="7" customWidth="1"/>
    <col min="1531" max="1531" width="15.28515625" style="7" customWidth="1"/>
    <col min="1532" max="1532" width="7.5703125" style="7" customWidth="1"/>
    <col min="1533" max="1533" width="7.42578125" style="7" customWidth="1"/>
    <col min="1534" max="1534" width="8.7109375" style="7" customWidth="1"/>
    <col min="1535" max="1535" width="10.140625" style="7" customWidth="1"/>
    <col min="1536" max="1536" width="7.7109375" style="7" customWidth="1"/>
    <col min="1537" max="1537" width="10.5703125" style="7" customWidth="1"/>
    <col min="1538" max="1539" width="7.5703125" style="7" customWidth="1"/>
    <col min="1540" max="1541" width="9.85546875" style="7" customWidth="1"/>
    <col min="1542" max="1542" width="10.140625" style="7" customWidth="1"/>
    <col min="1543" max="1543" width="9" style="7" customWidth="1"/>
    <col min="1544" max="1549" width="0" style="7" hidden="1" customWidth="1"/>
    <col min="1550" max="1550" width="9.140625" style="7"/>
    <col min="1551" max="1551" width="8" style="7" customWidth="1"/>
    <col min="1552" max="1552" width="8.28515625" style="7" customWidth="1"/>
    <col min="1553" max="1553" width="8.7109375" style="7" customWidth="1"/>
    <col min="1554" max="1785" width="9.140625" style="7"/>
    <col min="1786" max="1786" width="7.28515625" style="7" customWidth="1"/>
    <col min="1787" max="1787" width="15.28515625" style="7" customWidth="1"/>
    <col min="1788" max="1788" width="7.5703125" style="7" customWidth="1"/>
    <col min="1789" max="1789" width="7.42578125" style="7" customWidth="1"/>
    <col min="1790" max="1790" width="8.7109375" style="7" customWidth="1"/>
    <col min="1791" max="1791" width="10.140625" style="7" customWidth="1"/>
    <col min="1792" max="1792" width="7.7109375" style="7" customWidth="1"/>
    <col min="1793" max="1793" width="10.5703125" style="7" customWidth="1"/>
    <col min="1794" max="1795" width="7.5703125" style="7" customWidth="1"/>
    <col min="1796" max="1797" width="9.85546875" style="7" customWidth="1"/>
    <col min="1798" max="1798" width="10.140625" style="7" customWidth="1"/>
    <col min="1799" max="1799" width="9" style="7" customWidth="1"/>
    <col min="1800" max="1805" width="0" style="7" hidden="1" customWidth="1"/>
    <col min="1806" max="1806" width="9.140625" style="7"/>
    <col min="1807" max="1807" width="8" style="7" customWidth="1"/>
    <col min="1808" max="1808" width="8.28515625" style="7" customWidth="1"/>
    <col min="1809" max="1809" width="8.7109375" style="7" customWidth="1"/>
    <col min="1810" max="2041" width="9.140625" style="7"/>
    <col min="2042" max="2042" width="7.28515625" style="7" customWidth="1"/>
    <col min="2043" max="2043" width="15.28515625" style="7" customWidth="1"/>
    <col min="2044" max="2044" width="7.5703125" style="7" customWidth="1"/>
    <col min="2045" max="2045" width="7.42578125" style="7" customWidth="1"/>
    <col min="2046" max="2046" width="8.7109375" style="7" customWidth="1"/>
    <col min="2047" max="2047" width="10.140625" style="7" customWidth="1"/>
    <col min="2048" max="2048" width="7.7109375" style="7" customWidth="1"/>
    <col min="2049" max="2049" width="10.5703125" style="7" customWidth="1"/>
    <col min="2050" max="2051" width="7.5703125" style="7" customWidth="1"/>
    <col min="2052" max="2053" width="9.85546875" style="7" customWidth="1"/>
    <col min="2054" max="2054" width="10.140625" style="7" customWidth="1"/>
    <col min="2055" max="2055" width="9" style="7" customWidth="1"/>
    <col min="2056" max="2061" width="0" style="7" hidden="1" customWidth="1"/>
    <col min="2062" max="2062" width="9.140625" style="7"/>
    <col min="2063" max="2063" width="8" style="7" customWidth="1"/>
    <col min="2064" max="2064" width="8.28515625" style="7" customWidth="1"/>
    <col min="2065" max="2065" width="8.7109375" style="7" customWidth="1"/>
    <col min="2066" max="2297" width="9.140625" style="7"/>
    <col min="2298" max="2298" width="7.28515625" style="7" customWidth="1"/>
    <col min="2299" max="2299" width="15.28515625" style="7" customWidth="1"/>
    <col min="2300" max="2300" width="7.5703125" style="7" customWidth="1"/>
    <col min="2301" max="2301" width="7.42578125" style="7" customWidth="1"/>
    <col min="2302" max="2302" width="8.7109375" style="7" customWidth="1"/>
    <col min="2303" max="2303" width="10.140625" style="7" customWidth="1"/>
    <col min="2304" max="2304" width="7.7109375" style="7" customWidth="1"/>
    <col min="2305" max="2305" width="10.5703125" style="7" customWidth="1"/>
    <col min="2306" max="2307" width="7.5703125" style="7" customWidth="1"/>
    <col min="2308" max="2309" width="9.85546875" style="7" customWidth="1"/>
    <col min="2310" max="2310" width="10.140625" style="7" customWidth="1"/>
    <col min="2311" max="2311" width="9" style="7" customWidth="1"/>
    <col min="2312" max="2317" width="0" style="7" hidden="1" customWidth="1"/>
    <col min="2318" max="2318" width="9.140625" style="7"/>
    <col min="2319" max="2319" width="8" style="7" customWidth="1"/>
    <col min="2320" max="2320" width="8.28515625" style="7" customWidth="1"/>
    <col min="2321" max="2321" width="8.7109375" style="7" customWidth="1"/>
    <col min="2322" max="2553" width="9.140625" style="7"/>
    <col min="2554" max="2554" width="7.28515625" style="7" customWidth="1"/>
    <col min="2555" max="2555" width="15.28515625" style="7" customWidth="1"/>
    <col min="2556" max="2556" width="7.5703125" style="7" customWidth="1"/>
    <col min="2557" max="2557" width="7.42578125" style="7" customWidth="1"/>
    <col min="2558" max="2558" width="8.7109375" style="7" customWidth="1"/>
    <col min="2559" max="2559" width="10.140625" style="7" customWidth="1"/>
    <col min="2560" max="2560" width="7.7109375" style="7" customWidth="1"/>
    <col min="2561" max="2561" width="10.5703125" style="7" customWidth="1"/>
    <col min="2562" max="2563" width="7.5703125" style="7" customWidth="1"/>
    <col min="2564" max="2565" width="9.85546875" style="7" customWidth="1"/>
    <col min="2566" max="2566" width="10.140625" style="7" customWidth="1"/>
    <col min="2567" max="2567" width="9" style="7" customWidth="1"/>
    <col min="2568" max="2573" width="0" style="7" hidden="1" customWidth="1"/>
    <col min="2574" max="2574" width="9.140625" style="7"/>
    <col min="2575" max="2575" width="8" style="7" customWidth="1"/>
    <col min="2576" max="2576" width="8.28515625" style="7" customWidth="1"/>
    <col min="2577" max="2577" width="8.7109375" style="7" customWidth="1"/>
    <col min="2578" max="2809" width="9.140625" style="7"/>
    <col min="2810" max="2810" width="7.28515625" style="7" customWidth="1"/>
    <col min="2811" max="2811" width="15.28515625" style="7" customWidth="1"/>
    <col min="2812" max="2812" width="7.5703125" style="7" customWidth="1"/>
    <col min="2813" max="2813" width="7.42578125" style="7" customWidth="1"/>
    <col min="2814" max="2814" width="8.7109375" style="7" customWidth="1"/>
    <col min="2815" max="2815" width="10.140625" style="7" customWidth="1"/>
    <col min="2816" max="2816" width="7.7109375" style="7" customWidth="1"/>
    <col min="2817" max="2817" width="10.5703125" style="7" customWidth="1"/>
    <col min="2818" max="2819" width="7.5703125" style="7" customWidth="1"/>
    <col min="2820" max="2821" width="9.85546875" style="7" customWidth="1"/>
    <col min="2822" max="2822" width="10.140625" style="7" customWidth="1"/>
    <col min="2823" max="2823" width="9" style="7" customWidth="1"/>
    <col min="2824" max="2829" width="0" style="7" hidden="1" customWidth="1"/>
    <col min="2830" max="2830" width="9.140625" style="7"/>
    <col min="2831" max="2831" width="8" style="7" customWidth="1"/>
    <col min="2832" max="2832" width="8.28515625" style="7" customWidth="1"/>
    <col min="2833" max="2833" width="8.7109375" style="7" customWidth="1"/>
    <col min="2834" max="3065" width="9.140625" style="7"/>
    <col min="3066" max="3066" width="7.28515625" style="7" customWidth="1"/>
    <col min="3067" max="3067" width="15.28515625" style="7" customWidth="1"/>
    <col min="3068" max="3068" width="7.5703125" style="7" customWidth="1"/>
    <col min="3069" max="3069" width="7.42578125" style="7" customWidth="1"/>
    <col min="3070" max="3070" width="8.7109375" style="7" customWidth="1"/>
    <col min="3071" max="3071" width="10.140625" style="7" customWidth="1"/>
    <col min="3072" max="3072" width="7.7109375" style="7" customWidth="1"/>
    <col min="3073" max="3073" width="10.5703125" style="7" customWidth="1"/>
    <col min="3074" max="3075" width="7.5703125" style="7" customWidth="1"/>
    <col min="3076" max="3077" width="9.85546875" style="7" customWidth="1"/>
    <col min="3078" max="3078" width="10.140625" style="7" customWidth="1"/>
    <col min="3079" max="3079" width="9" style="7" customWidth="1"/>
    <col min="3080" max="3085" width="0" style="7" hidden="1" customWidth="1"/>
    <col min="3086" max="3086" width="9.140625" style="7"/>
    <col min="3087" max="3087" width="8" style="7" customWidth="1"/>
    <col min="3088" max="3088" width="8.28515625" style="7" customWidth="1"/>
    <col min="3089" max="3089" width="8.7109375" style="7" customWidth="1"/>
    <col min="3090" max="3321" width="9.140625" style="7"/>
    <col min="3322" max="3322" width="7.28515625" style="7" customWidth="1"/>
    <col min="3323" max="3323" width="15.28515625" style="7" customWidth="1"/>
    <col min="3324" max="3324" width="7.5703125" style="7" customWidth="1"/>
    <col min="3325" max="3325" width="7.42578125" style="7" customWidth="1"/>
    <col min="3326" max="3326" width="8.7109375" style="7" customWidth="1"/>
    <col min="3327" max="3327" width="10.140625" style="7" customWidth="1"/>
    <col min="3328" max="3328" width="7.7109375" style="7" customWidth="1"/>
    <col min="3329" max="3329" width="10.5703125" style="7" customWidth="1"/>
    <col min="3330" max="3331" width="7.5703125" style="7" customWidth="1"/>
    <col min="3332" max="3333" width="9.85546875" style="7" customWidth="1"/>
    <col min="3334" max="3334" width="10.140625" style="7" customWidth="1"/>
    <col min="3335" max="3335" width="9" style="7" customWidth="1"/>
    <col min="3336" max="3341" width="0" style="7" hidden="1" customWidth="1"/>
    <col min="3342" max="3342" width="9.140625" style="7"/>
    <col min="3343" max="3343" width="8" style="7" customWidth="1"/>
    <col min="3344" max="3344" width="8.28515625" style="7" customWidth="1"/>
    <col min="3345" max="3345" width="8.7109375" style="7" customWidth="1"/>
    <col min="3346" max="3577" width="9.140625" style="7"/>
    <col min="3578" max="3578" width="7.28515625" style="7" customWidth="1"/>
    <col min="3579" max="3579" width="15.28515625" style="7" customWidth="1"/>
    <col min="3580" max="3580" width="7.5703125" style="7" customWidth="1"/>
    <col min="3581" max="3581" width="7.42578125" style="7" customWidth="1"/>
    <col min="3582" max="3582" width="8.7109375" style="7" customWidth="1"/>
    <col min="3583" max="3583" width="10.140625" style="7" customWidth="1"/>
    <col min="3584" max="3584" width="7.7109375" style="7" customWidth="1"/>
    <col min="3585" max="3585" width="10.5703125" style="7" customWidth="1"/>
    <col min="3586" max="3587" width="7.5703125" style="7" customWidth="1"/>
    <col min="3588" max="3589" width="9.85546875" style="7" customWidth="1"/>
    <col min="3590" max="3590" width="10.140625" style="7" customWidth="1"/>
    <col min="3591" max="3591" width="9" style="7" customWidth="1"/>
    <col min="3592" max="3597" width="0" style="7" hidden="1" customWidth="1"/>
    <col min="3598" max="3598" width="9.140625" style="7"/>
    <col min="3599" max="3599" width="8" style="7" customWidth="1"/>
    <col min="3600" max="3600" width="8.28515625" style="7" customWidth="1"/>
    <col min="3601" max="3601" width="8.7109375" style="7" customWidth="1"/>
    <col min="3602" max="3833" width="9.140625" style="7"/>
    <col min="3834" max="3834" width="7.28515625" style="7" customWidth="1"/>
    <col min="3835" max="3835" width="15.28515625" style="7" customWidth="1"/>
    <col min="3836" max="3836" width="7.5703125" style="7" customWidth="1"/>
    <col min="3837" max="3837" width="7.42578125" style="7" customWidth="1"/>
    <col min="3838" max="3838" width="8.7109375" style="7" customWidth="1"/>
    <col min="3839" max="3839" width="10.140625" style="7" customWidth="1"/>
    <col min="3840" max="3840" width="7.7109375" style="7" customWidth="1"/>
    <col min="3841" max="3841" width="10.5703125" style="7" customWidth="1"/>
    <col min="3842" max="3843" width="7.5703125" style="7" customWidth="1"/>
    <col min="3844" max="3845" width="9.85546875" style="7" customWidth="1"/>
    <col min="3846" max="3846" width="10.140625" style="7" customWidth="1"/>
    <col min="3847" max="3847" width="9" style="7" customWidth="1"/>
    <col min="3848" max="3853" width="0" style="7" hidden="1" customWidth="1"/>
    <col min="3854" max="3854" width="9.140625" style="7"/>
    <col min="3855" max="3855" width="8" style="7" customWidth="1"/>
    <col min="3856" max="3856" width="8.28515625" style="7" customWidth="1"/>
    <col min="3857" max="3857" width="8.7109375" style="7" customWidth="1"/>
    <col min="3858" max="4089" width="9.140625" style="7"/>
    <col min="4090" max="4090" width="7.28515625" style="7" customWidth="1"/>
    <col min="4091" max="4091" width="15.28515625" style="7" customWidth="1"/>
    <col min="4092" max="4092" width="7.5703125" style="7" customWidth="1"/>
    <col min="4093" max="4093" width="7.42578125" style="7" customWidth="1"/>
    <col min="4094" max="4094" width="8.7109375" style="7" customWidth="1"/>
    <col min="4095" max="4095" width="10.140625" style="7" customWidth="1"/>
    <col min="4096" max="4096" width="7.7109375" style="7" customWidth="1"/>
    <col min="4097" max="4097" width="10.5703125" style="7" customWidth="1"/>
    <col min="4098" max="4099" width="7.5703125" style="7" customWidth="1"/>
    <col min="4100" max="4101" width="9.85546875" style="7" customWidth="1"/>
    <col min="4102" max="4102" width="10.140625" style="7" customWidth="1"/>
    <col min="4103" max="4103" width="9" style="7" customWidth="1"/>
    <col min="4104" max="4109" width="0" style="7" hidden="1" customWidth="1"/>
    <col min="4110" max="4110" width="9.140625" style="7"/>
    <col min="4111" max="4111" width="8" style="7" customWidth="1"/>
    <col min="4112" max="4112" width="8.28515625" style="7" customWidth="1"/>
    <col min="4113" max="4113" width="8.7109375" style="7" customWidth="1"/>
    <col min="4114" max="4345" width="9.140625" style="7"/>
    <col min="4346" max="4346" width="7.28515625" style="7" customWidth="1"/>
    <col min="4347" max="4347" width="15.28515625" style="7" customWidth="1"/>
    <col min="4348" max="4348" width="7.5703125" style="7" customWidth="1"/>
    <col min="4349" max="4349" width="7.42578125" style="7" customWidth="1"/>
    <col min="4350" max="4350" width="8.7109375" style="7" customWidth="1"/>
    <col min="4351" max="4351" width="10.140625" style="7" customWidth="1"/>
    <col min="4352" max="4352" width="7.7109375" style="7" customWidth="1"/>
    <col min="4353" max="4353" width="10.5703125" style="7" customWidth="1"/>
    <col min="4354" max="4355" width="7.5703125" style="7" customWidth="1"/>
    <col min="4356" max="4357" width="9.85546875" style="7" customWidth="1"/>
    <col min="4358" max="4358" width="10.140625" style="7" customWidth="1"/>
    <col min="4359" max="4359" width="9" style="7" customWidth="1"/>
    <col min="4360" max="4365" width="0" style="7" hidden="1" customWidth="1"/>
    <col min="4366" max="4366" width="9.140625" style="7"/>
    <col min="4367" max="4367" width="8" style="7" customWidth="1"/>
    <col min="4368" max="4368" width="8.28515625" style="7" customWidth="1"/>
    <col min="4369" max="4369" width="8.7109375" style="7" customWidth="1"/>
    <col min="4370" max="4601" width="9.140625" style="7"/>
    <col min="4602" max="4602" width="7.28515625" style="7" customWidth="1"/>
    <col min="4603" max="4603" width="15.28515625" style="7" customWidth="1"/>
    <col min="4604" max="4604" width="7.5703125" style="7" customWidth="1"/>
    <col min="4605" max="4605" width="7.42578125" style="7" customWidth="1"/>
    <col min="4606" max="4606" width="8.7109375" style="7" customWidth="1"/>
    <col min="4607" max="4607" width="10.140625" style="7" customWidth="1"/>
    <col min="4608" max="4608" width="7.7109375" style="7" customWidth="1"/>
    <col min="4609" max="4609" width="10.5703125" style="7" customWidth="1"/>
    <col min="4610" max="4611" width="7.5703125" style="7" customWidth="1"/>
    <col min="4612" max="4613" width="9.85546875" style="7" customWidth="1"/>
    <col min="4614" max="4614" width="10.140625" style="7" customWidth="1"/>
    <col min="4615" max="4615" width="9" style="7" customWidth="1"/>
    <col min="4616" max="4621" width="0" style="7" hidden="1" customWidth="1"/>
    <col min="4622" max="4622" width="9.140625" style="7"/>
    <col min="4623" max="4623" width="8" style="7" customWidth="1"/>
    <col min="4624" max="4624" width="8.28515625" style="7" customWidth="1"/>
    <col min="4625" max="4625" width="8.7109375" style="7" customWidth="1"/>
    <col min="4626" max="4857" width="9.140625" style="7"/>
    <col min="4858" max="4858" width="7.28515625" style="7" customWidth="1"/>
    <col min="4859" max="4859" width="15.28515625" style="7" customWidth="1"/>
    <col min="4860" max="4860" width="7.5703125" style="7" customWidth="1"/>
    <col min="4861" max="4861" width="7.42578125" style="7" customWidth="1"/>
    <col min="4862" max="4862" width="8.7109375" style="7" customWidth="1"/>
    <col min="4863" max="4863" width="10.140625" style="7" customWidth="1"/>
    <col min="4864" max="4864" width="7.7109375" style="7" customWidth="1"/>
    <col min="4865" max="4865" width="10.5703125" style="7" customWidth="1"/>
    <col min="4866" max="4867" width="7.5703125" style="7" customWidth="1"/>
    <col min="4868" max="4869" width="9.85546875" style="7" customWidth="1"/>
    <col min="4870" max="4870" width="10.140625" style="7" customWidth="1"/>
    <col min="4871" max="4871" width="9" style="7" customWidth="1"/>
    <col min="4872" max="4877" width="0" style="7" hidden="1" customWidth="1"/>
    <col min="4878" max="4878" width="9.140625" style="7"/>
    <col min="4879" max="4879" width="8" style="7" customWidth="1"/>
    <col min="4880" max="4880" width="8.28515625" style="7" customWidth="1"/>
    <col min="4881" max="4881" width="8.7109375" style="7" customWidth="1"/>
    <col min="4882" max="5113" width="9.140625" style="7"/>
    <col min="5114" max="5114" width="7.28515625" style="7" customWidth="1"/>
    <col min="5115" max="5115" width="15.28515625" style="7" customWidth="1"/>
    <col min="5116" max="5116" width="7.5703125" style="7" customWidth="1"/>
    <col min="5117" max="5117" width="7.42578125" style="7" customWidth="1"/>
    <col min="5118" max="5118" width="8.7109375" style="7" customWidth="1"/>
    <col min="5119" max="5119" width="10.140625" style="7" customWidth="1"/>
    <col min="5120" max="5120" width="7.7109375" style="7" customWidth="1"/>
    <col min="5121" max="5121" width="10.5703125" style="7" customWidth="1"/>
    <col min="5122" max="5123" width="7.5703125" style="7" customWidth="1"/>
    <col min="5124" max="5125" width="9.85546875" style="7" customWidth="1"/>
    <col min="5126" max="5126" width="10.140625" style="7" customWidth="1"/>
    <col min="5127" max="5127" width="9" style="7" customWidth="1"/>
    <col min="5128" max="5133" width="0" style="7" hidden="1" customWidth="1"/>
    <col min="5134" max="5134" width="9.140625" style="7"/>
    <col min="5135" max="5135" width="8" style="7" customWidth="1"/>
    <col min="5136" max="5136" width="8.28515625" style="7" customWidth="1"/>
    <col min="5137" max="5137" width="8.7109375" style="7" customWidth="1"/>
    <col min="5138" max="5369" width="9.140625" style="7"/>
    <col min="5370" max="5370" width="7.28515625" style="7" customWidth="1"/>
    <col min="5371" max="5371" width="15.28515625" style="7" customWidth="1"/>
    <col min="5372" max="5372" width="7.5703125" style="7" customWidth="1"/>
    <col min="5373" max="5373" width="7.42578125" style="7" customWidth="1"/>
    <col min="5374" max="5374" width="8.7109375" style="7" customWidth="1"/>
    <col min="5375" max="5375" width="10.140625" style="7" customWidth="1"/>
    <col min="5376" max="5376" width="7.7109375" style="7" customWidth="1"/>
    <col min="5377" max="5377" width="10.5703125" style="7" customWidth="1"/>
    <col min="5378" max="5379" width="7.5703125" style="7" customWidth="1"/>
    <col min="5380" max="5381" width="9.85546875" style="7" customWidth="1"/>
    <col min="5382" max="5382" width="10.140625" style="7" customWidth="1"/>
    <col min="5383" max="5383" width="9" style="7" customWidth="1"/>
    <col min="5384" max="5389" width="0" style="7" hidden="1" customWidth="1"/>
    <col min="5390" max="5390" width="9.140625" style="7"/>
    <col min="5391" max="5391" width="8" style="7" customWidth="1"/>
    <col min="5392" max="5392" width="8.28515625" style="7" customWidth="1"/>
    <col min="5393" max="5393" width="8.7109375" style="7" customWidth="1"/>
    <col min="5394" max="5625" width="9.140625" style="7"/>
    <col min="5626" max="5626" width="7.28515625" style="7" customWidth="1"/>
    <col min="5627" max="5627" width="15.28515625" style="7" customWidth="1"/>
    <col min="5628" max="5628" width="7.5703125" style="7" customWidth="1"/>
    <col min="5629" max="5629" width="7.42578125" style="7" customWidth="1"/>
    <col min="5630" max="5630" width="8.7109375" style="7" customWidth="1"/>
    <col min="5631" max="5631" width="10.140625" style="7" customWidth="1"/>
    <col min="5632" max="5632" width="7.7109375" style="7" customWidth="1"/>
    <col min="5633" max="5633" width="10.5703125" style="7" customWidth="1"/>
    <col min="5634" max="5635" width="7.5703125" style="7" customWidth="1"/>
    <col min="5636" max="5637" width="9.85546875" style="7" customWidth="1"/>
    <col min="5638" max="5638" width="10.140625" style="7" customWidth="1"/>
    <col min="5639" max="5639" width="9" style="7" customWidth="1"/>
    <col min="5640" max="5645" width="0" style="7" hidden="1" customWidth="1"/>
    <col min="5646" max="5646" width="9.140625" style="7"/>
    <col min="5647" max="5647" width="8" style="7" customWidth="1"/>
    <col min="5648" max="5648" width="8.28515625" style="7" customWidth="1"/>
    <col min="5649" max="5649" width="8.7109375" style="7" customWidth="1"/>
    <col min="5650" max="5881" width="9.140625" style="7"/>
    <col min="5882" max="5882" width="7.28515625" style="7" customWidth="1"/>
    <col min="5883" max="5883" width="15.28515625" style="7" customWidth="1"/>
    <col min="5884" max="5884" width="7.5703125" style="7" customWidth="1"/>
    <col min="5885" max="5885" width="7.42578125" style="7" customWidth="1"/>
    <col min="5886" max="5886" width="8.7109375" style="7" customWidth="1"/>
    <col min="5887" max="5887" width="10.140625" style="7" customWidth="1"/>
    <col min="5888" max="5888" width="7.7109375" style="7" customWidth="1"/>
    <col min="5889" max="5889" width="10.5703125" style="7" customWidth="1"/>
    <col min="5890" max="5891" width="7.5703125" style="7" customWidth="1"/>
    <col min="5892" max="5893" width="9.85546875" style="7" customWidth="1"/>
    <col min="5894" max="5894" width="10.140625" style="7" customWidth="1"/>
    <col min="5895" max="5895" width="9" style="7" customWidth="1"/>
    <col min="5896" max="5901" width="0" style="7" hidden="1" customWidth="1"/>
    <col min="5902" max="5902" width="9.140625" style="7"/>
    <col min="5903" max="5903" width="8" style="7" customWidth="1"/>
    <col min="5904" max="5904" width="8.28515625" style="7" customWidth="1"/>
    <col min="5905" max="5905" width="8.7109375" style="7" customWidth="1"/>
    <col min="5906" max="6137" width="9.140625" style="7"/>
    <col min="6138" max="6138" width="7.28515625" style="7" customWidth="1"/>
    <col min="6139" max="6139" width="15.28515625" style="7" customWidth="1"/>
    <col min="6140" max="6140" width="7.5703125" style="7" customWidth="1"/>
    <col min="6141" max="6141" width="7.42578125" style="7" customWidth="1"/>
    <col min="6142" max="6142" width="8.7109375" style="7" customWidth="1"/>
    <col min="6143" max="6143" width="10.140625" style="7" customWidth="1"/>
    <col min="6144" max="6144" width="7.7109375" style="7" customWidth="1"/>
    <col min="6145" max="6145" width="10.5703125" style="7" customWidth="1"/>
    <col min="6146" max="6147" width="7.5703125" style="7" customWidth="1"/>
    <col min="6148" max="6149" width="9.85546875" style="7" customWidth="1"/>
    <col min="6150" max="6150" width="10.140625" style="7" customWidth="1"/>
    <col min="6151" max="6151" width="9" style="7" customWidth="1"/>
    <col min="6152" max="6157" width="0" style="7" hidden="1" customWidth="1"/>
    <col min="6158" max="6158" width="9.140625" style="7"/>
    <col min="6159" max="6159" width="8" style="7" customWidth="1"/>
    <col min="6160" max="6160" width="8.28515625" style="7" customWidth="1"/>
    <col min="6161" max="6161" width="8.7109375" style="7" customWidth="1"/>
    <col min="6162" max="6393" width="9.140625" style="7"/>
    <col min="6394" max="6394" width="7.28515625" style="7" customWidth="1"/>
    <col min="6395" max="6395" width="15.28515625" style="7" customWidth="1"/>
    <col min="6396" max="6396" width="7.5703125" style="7" customWidth="1"/>
    <col min="6397" max="6397" width="7.42578125" style="7" customWidth="1"/>
    <col min="6398" max="6398" width="8.7109375" style="7" customWidth="1"/>
    <col min="6399" max="6399" width="10.140625" style="7" customWidth="1"/>
    <col min="6400" max="6400" width="7.7109375" style="7" customWidth="1"/>
    <col min="6401" max="6401" width="10.5703125" style="7" customWidth="1"/>
    <col min="6402" max="6403" width="7.5703125" style="7" customWidth="1"/>
    <col min="6404" max="6405" width="9.85546875" style="7" customWidth="1"/>
    <col min="6406" max="6406" width="10.140625" style="7" customWidth="1"/>
    <col min="6407" max="6407" width="9" style="7" customWidth="1"/>
    <col min="6408" max="6413" width="0" style="7" hidden="1" customWidth="1"/>
    <col min="6414" max="6414" width="9.140625" style="7"/>
    <col min="6415" max="6415" width="8" style="7" customWidth="1"/>
    <col min="6416" max="6416" width="8.28515625" style="7" customWidth="1"/>
    <col min="6417" max="6417" width="8.7109375" style="7" customWidth="1"/>
    <col min="6418" max="6649" width="9.140625" style="7"/>
    <col min="6650" max="6650" width="7.28515625" style="7" customWidth="1"/>
    <col min="6651" max="6651" width="15.28515625" style="7" customWidth="1"/>
    <col min="6652" max="6652" width="7.5703125" style="7" customWidth="1"/>
    <col min="6653" max="6653" width="7.42578125" style="7" customWidth="1"/>
    <col min="6654" max="6654" width="8.7109375" style="7" customWidth="1"/>
    <col min="6655" max="6655" width="10.140625" style="7" customWidth="1"/>
    <col min="6656" max="6656" width="7.7109375" style="7" customWidth="1"/>
    <col min="6657" max="6657" width="10.5703125" style="7" customWidth="1"/>
    <col min="6658" max="6659" width="7.5703125" style="7" customWidth="1"/>
    <col min="6660" max="6661" width="9.85546875" style="7" customWidth="1"/>
    <col min="6662" max="6662" width="10.140625" style="7" customWidth="1"/>
    <col min="6663" max="6663" width="9" style="7" customWidth="1"/>
    <col min="6664" max="6669" width="0" style="7" hidden="1" customWidth="1"/>
    <col min="6670" max="6670" width="9.140625" style="7"/>
    <col min="6671" max="6671" width="8" style="7" customWidth="1"/>
    <col min="6672" max="6672" width="8.28515625" style="7" customWidth="1"/>
    <col min="6673" max="6673" width="8.7109375" style="7" customWidth="1"/>
    <col min="6674" max="6905" width="9.140625" style="7"/>
    <col min="6906" max="6906" width="7.28515625" style="7" customWidth="1"/>
    <col min="6907" max="6907" width="15.28515625" style="7" customWidth="1"/>
    <col min="6908" max="6908" width="7.5703125" style="7" customWidth="1"/>
    <col min="6909" max="6909" width="7.42578125" style="7" customWidth="1"/>
    <col min="6910" max="6910" width="8.7109375" style="7" customWidth="1"/>
    <col min="6911" max="6911" width="10.140625" style="7" customWidth="1"/>
    <col min="6912" max="6912" width="7.7109375" style="7" customWidth="1"/>
    <col min="6913" max="6913" width="10.5703125" style="7" customWidth="1"/>
    <col min="6914" max="6915" width="7.5703125" style="7" customWidth="1"/>
    <col min="6916" max="6917" width="9.85546875" style="7" customWidth="1"/>
    <col min="6918" max="6918" width="10.140625" style="7" customWidth="1"/>
    <col min="6919" max="6919" width="9" style="7" customWidth="1"/>
    <col min="6920" max="6925" width="0" style="7" hidden="1" customWidth="1"/>
    <col min="6926" max="6926" width="9.140625" style="7"/>
    <col min="6927" max="6927" width="8" style="7" customWidth="1"/>
    <col min="6928" max="6928" width="8.28515625" style="7" customWidth="1"/>
    <col min="6929" max="6929" width="8.7109375" style="7" customWidth="1"/>
    <col min="6930" max="7161" width="9.140625" style="7"/>
    <col min="7162" max="7162" width="7.28515625" style="7" customWidth="1"/>
    <col min="7163" max="7163" width="15.28515625" style="7" customWidth="1"/>
    <col min="7164" max="7164" width="7.5703125" style="7" customWidth="1"/>
    <col min="7165" max="7165" width="7.42578125" style="7" customWidth="1"/>
    <col min="7166" max="7166" width="8.7109375" style="7" customWidth="1"/>
    <col min="7167" max="7167" width="10.140625" style="7" customWidth="1"/>
    <col min="7168" max="7168" width="7.7109375" style="7" customWidth="1"/>
    <col min="7169" max="7169" width="10.5703125" style="7" customWidth="1"/>
    <col min="7170" max="7171" width="7.5703125" style="7" customWidth="1"/>
    <col min="7172" max="7173" width="9.85546875" style="7" customWidth="1"/>
    <col min="7174" max="7174" width="10.140625" style="7" customWidth="1"/>
    <col min="7175" max="7175" width="9" style="7" customWidth="1"/>
    <col min="7176" max="7181" width="0" style="7" hidden="1" customWidth="1"/>
    <col min="7182" max="7182" width="9.140625" style="7"/>
    <col min="7183" max="7183" width="8" style="7" customWidth="1"/>
    <col min="7184" max="7184" width="8.28515625" style="7" customWidth="1"/>
    <col min="7185" max="7185" width="8.7109375" style="7" customWidth="1"/>
    <col min="7186" max="7417" width="9.140625" style="7"/>
    <col min="7418" max="7418" width="7.28515625" style="7" customWidth="1"/>
    <col min="7419" max="7419" width="15.28515625" style="7" customWidth="1"/>
    <col min="7420" max="7420" width="7.5703125" style="7" customWidth="1"/>
    <col min="7421" max="7421" width="7.42578125" style="7" customWidth="1"/>
    <col min="7422" max="7422" width="8.7109375" style="7" customWidth="1"/>
    <col min="7423" max="7423" width="10.140625" style="7" customWidth="1"/>
    <col min="7424" max="7424" width="7.7109375" style="7" customWidth="1"/>
    <col min="7425" max="7425" width="10.5703125" style="7" customWidth="1"/>
    <col min="7426" max="7427" width="7.5703125" style="7" customWidth="1"/>
    <col min="7428" max="7429" width="9.85546875" style="7" customWidth="1"/>
    <col min="7430" max="7430" width="10.140625" style="7" customWidth="1"/>
    <col min="7431" max="7431" width="9" style="7" customWidth="1"/>
    <col min="7432" max="7437" width="0" style="7" hidden="1" customWidth="1"/>
    <col min="7438" max="7438" width="9.140625" style="7"/>
    <col min="7439" max="7439" width="8" style="7" customWidth="1"/>
    <col min="7440" max="7440" width="8.28515625" style="7" customWidth="1"/>
    <col min="7441" max="7441" width="8.7109375" style="7" customWidth="1"/>
    <col min="7442" max="7673" width="9.140625" style="7"/>
    <col min="7674" max="7674" width="7.28515625" style="7" customWidth="1"/>
    <col min="7675" max="7675" width="15.28515625" style="7" customWidth="1"/>
    <col min="7676" max="7676" width="7.5703125" style="7" customWidth="1"/>
    <col min="7677" max="7677" width="7.42578125" style="7" customWidth="1"/>
    <col min="7678" max="7678" width="8.7109375" style="7" customWidth="1"/>
    <col min="7679" max="7679" width="10.140625" style="7" customWidth="1"/>
    <col min="7680" max="7680" width="7.7109375" style="7" customWidth="1"/>
    <col min="7681" max="7681" width="10.5703125" style="7" customWidth="1"/>
    <col min="7682" max="7683" width="7.5703125" style="7" customWidth="1"/>
    <col min="7684" max="7685" width="9.85546875" style="7" customWidth="1"/>
    <col min="7686" max="7686" width="10.140625" style="7" customWidth="1"/>
    <col min="7687" max="7687" width="9" style="7" customWidth="1"/>
    <col min="7688" max="7693" width="0" style="7" hidden="1" customWidth="1"/>
    <col min="7694" max="7694" width="9.140625" style="7"/>
    <col min="7695" max="7695" width="8" style="7" customWidth="1"/>
    <col min="7696" max="7696" width="8.28515625" style="7" customWidth="1"/>
    <col min="7697" max="7697" width="8.7109375" style="7" customWidth="1"/>
    <col min="7698" max="7929" width="9.140625" style="7"/>
    <col min="7930" max="7930" width="7.28515625" style="7" customWidth="1"/>
    <col min="7931" max="7931" width="15.28515625" style="7" customWidth="1"/>
    <col min="7932" max="7932" width="7.5703125" style="7" customWidth="1"/>
    <col min="7933" max="7933" width="7.42578125" style="7" customWidth="1"/>
    <col min="7934" max="7934" width="8.7109375" style="7" customWidth="1"/>
    <col min="7935" max="7935" width="10.140625" style="7" customWidth="1"/>
    <col min="7936" max="7936" width="7.7109375" style="7" customWidth="1"/>
    <col min="7937" max="7937" width="10.5703125" style="7" customWidth="1"/>
    <col min="7938" max="7939" width="7.5703125" style="7" customWidth="1"/>
    <col min="7940" max="7941" width="9.85546875" style="7" customWidth="1"/>
    <col min="7942" max="7942" width="10.140625" style="7" customWidth="1"/>
    <col min="7943" max="7943" width="9" style="7" customWidth="1"/>
    <col min="7944" max="7949" width="0" style="7" hidden="1" customWidth="1"/>
    <col min="7950" max="7950" width="9.140625" style="7"/>
    <col min="7951" max="7951" width="8" style="7" customWidth="1"/>
    <col min="7952" max="7952" width="8.28515625" style="7" customWidth="1"/>
    <col min="7953" max="7953" width="8.7109375" style="7" customWidth="1"/>
    <col min="7954" max="8185" width="9.140625" style="7"/>
    <col min="8186" max="8186" width="7.28515625" style="7" customWidth="1"/>
    <col min="8187" max="8187" width="15.28515625" style="7" customWidth="1"/>
    <col min="8188" max="8188" width="7.5703125" style="7" customWidth="1"/>
    <col min="8189" max="8189" width="7.42578125" style="7" customWidth="1"/>
    <col min="8190" max="8190" width="8.7109375" style="7" customWidth="1"/>
    <col min="8191" max="8191" width="10.140625" style="7" customWidth="1"/>
    <col min="8192" max="8192" width="7.7109375" style="7" customWidth="1"/>
    <col min="8193" max="8193" width="10.5703125" style="7" customWidth="1"/>
    <col min="8194" max="8195" width="7.5703125" style="7" customWidth="1"/>
    <col min="8196" max="8197" width="9.85546875" style="7" customWidth="1"/>
    <col min="8198" max="8198" width="10.140625" style="7" customWidth="1"/>
    <col min="8199" max="8199" width="9" style="7" customWidth="1"/>
    <col min="8200" max="8205" width="0" style="7" hidden="1" customWidth="1"/>
    <col min="8206" max="8206" width="9.140625" style="7"/>
    <col min="8207" max="8207" width="8" style="7" customWidth="1"/>
    <col min="8208" max="8208" width="8.28515625" style="7" customWidth="1"/>
    <col min="8209" max="8209" width="8.7109375" style="7" customWidth="1"/>
    <col min="8210" max="8441" width="9.140625" style="7"/>
    <col min="8442" max="8442" width="7.28515625" style="7" customWidth="1"/>
    <col min="8443" max="8443" width="15.28515625" style="7" customWidth="1"/>
    <col min="8444" max="8444" width="7.5703125" style="7" customWidth="1"/>
    <col min="8445" max="8445" width="7.42578125" style="7" customWidth="1"/>
    <col min="8446" max="8446" width="8.7109375" style="7" customWidth="1"/>
    <col min="8447" max="8447" width="10.140625" style="7" customWidth="1"/>
    <col min="8448" max="8448" width="7.7109375" style="7" customWidth="1"/>
    <col min="8449" max="8449" width="10.5703125" style="7" customWidth="1"/>
    <col min="8450" max="8451" width="7.5703125" style="7" customWidth="1"/>
    <col min="8452" max="8453" width="9.85546875" style="7" customWidth="1"/>
    <col min="8454" max="8454" width="10.140625" style="7" customWidth="1"/>
    <col min="8455" max="8455" width="9" style="7" customWidth="1"/>
    <col min="8456" max="8461" width="0" style="7" hidden="1" customWidth="1"/>
    <col min="8462" max="8462" width="9.140625" style="7"/>
    <col min="8463" max="8463" width="8" style="7" customWidth="1"/>
    <col min="8464" max="8464" width="8.28515625" style="7" customWidth="1"/>
    <col min="8465" max="8465" width="8.7109375" style="7" customWidth="1"/>
    <col min="8466" max="8697" width="9.140625" style="7"/>
    <col min="8698" max="8698" width="7.28515625" style="7" customWidth="1"/>
    <col min="8699" max="8699" width="15.28515625" style="7" customWidth="1"/>
    <col min="8700" max="8700" width="7.5703125" style="7" customWidth="1"/>
    <col min="8701" max="8701" width="7.42578125" style="7" customWidth="1"/>
    <col min="8702" max="8702" width="8.7109375" style="7" customWidth="1"/>
    <col min="8703" max="8703" width="10.140625" style="7" customWidth="1"/>
    <col min="8704" max="8704" width="7.7109375" style="7" customWidth="1"/>
    <col min="8705" max="8705" width="10.5703125" style="7" customWidth="1"/>
    <col min="8706" max="8707" width="7.5703125" style="7" customWidth="1"/>
    <col min="8708" max="8709" width="9.85546875" style="7" customWidth="1"/>
    <col min="8710" max="8710" width="10.140625" style="7" customWidth="1"/>
    <col min="8711" max="8711" width="9" style="7" customWidth="1"/>
    <col min="8712" max="8717" width="0" style="7" hidden="1" customWidth="1"/>
    <col min="8718" max="8718" width="9.140625" style="7"/>
    <col min="8719" max="8719" width="8" style="7" customWidth="1"/>
    <col min="8720" max="8720" width="8.28515625" style="7" customWidth="1"/>
    <col min="8721" max="8721" width="8.7109375" style="7" customWidth="1"/>
    <col min="8722" max="8953" width="9.140625" style="7"/>
    <col min="8954" max="8954" width="7.28515625" style="7" customWidth="1"/>
    <col min="8955" max="8955" width="15.28515625" style="7" customWidth="1"/>
    <col min="8956" max="8956" width="7.5703125" style="7" customWidth="1"/>
    <col min="8957" max="8957" width="7.42578125" style="7" customWidth="1"/>
    <col min="8958" max="8958" width="8.7109375" style="7" customWidth="1"/>
    <col min="8959" max="8959" width="10.140625" style="7" customWidth="1"/>
    <col min="8960" max="8960" width="7.7109375" style="7" customWidth="1"/>
    <col min="8961" max="8961" width="10.5703125" style="7" customWidth="1"/>
    <col min="8962" max="8963" width="7.5703125" style="7" customWidth="1"/>
    <col min="8964" max="8965" width="9.85546875" style="7" customWidth="1"/>
    <col min="8966" max="8966" width="10.140625" style="7" customWidth="1"/>
    <col min="8967" max="8967" width="9" style="7" customWidth="1"/>
    <col min="8968" max="8973" width="0" style="7" hidden="1" customWidth="1"/>
    <col min="8974" max="8974" width="9.140625" style="7"/>
    <col min="8975" max="8975" width="8" style="7" customWidth="1"/>
    <col min="8976" max="8976" width="8.28515625" style="7" customWidth="1"/>
    <col min="8977" max="8977" width="8.7109375" style="7" customWidth="1"/>
    <col min="8978" max="9209" width="9.140625" style="7"/>
    <col min="9210" max="9210" width="7.28515625" style="7" customWidth="1"/>
    <col min="9211" max="9211" width="15.28515625" style="7" customWidth="1"/>
    <col min="9212" max="9212" width="7.5703125" style="7" customWidth="1"/>
    <col min="9213" max="9213" width="7.42578125" style="7" customWidth="1"/>
    <col min="9214" max="9214" width="8.7109375" style="7" customWidth="1"/>
    <col min="9215" max="9215" width="10.140625" style="7" customWidth="1"/>
    <col min="9216" max="9216" width="7.7109375" style="7" customWidth="1"/>
    <col min="9217" max="9217" width="10.5703125" style="7" customWidth="1"/>
    <col min="9218" max="9219" width="7.5703125" style="7" customWidth="1"/>
    <col min="9220" max="9221" width="9.85546875" style="7" customWidth="1"/>
    <col min="9222" max="9222" width="10.140625" style="7" customWidth="1"/>
    <col min="9223" max="9223" width="9" style="7" customWidth="1"/>
    <col min="9224" max="9229" width="0" style="7" hidden="1" customWidth="1"/>
    <col min="9230" max="9230" width="9.140625" style="7"/>
    <col min="9231" max="9231" width="8" style="7" customWidth="1"/>
    <col min="9232" max="9232" width="8.28515625" style="7" customWidth="1"/>
    <col min="9233" max="9233" width="8.7109375" style="7" customWidth="1"/>
    <col min="9234" max="9465" width="9.140625" style="7"/>
    <col min="9466" max="9466" width="7.28515625" style="7" customWidth="1"/>
    <col min="9467" max="9467" width="15.28515625" style="7" customWidth="1"/>
    <col min="9468" max="9468" width="7.5703125" style="7" customWidth="1"/>
    <col min="9469" max="9469" width="7.42578125" style="7" customWidth="1"/>
    <col min="9470" max="9470" width="8.7109375" style="7" customWidth="1"/>
    <col min="9471" max="9471" width="10.140625" style="7" customWidth="1"/>
    <col min="9472" max="9472" width="7.7109375" style="7" customWidth="1"/>
    <col min="9473" max="9473" width="10.5703125" style="7" customWidth="1"/>
    <col min="9474" max="9475" width="7.5703125" style="7" customWidth="1"/>
    <col min="9476" max="9477" width="9.85546875" style="7" customWidth="1"/>
    <col min="9478" max="9478" width="10.140625" style="7" customWidth="1"/>
    <col min="9479" max="9479" width="9" style="7" customWidth="1"/>
    <col min="9480" max="9485" width="0" style="7" hidden="1" customWidth="1"/>
    <col min="9486" max="9486" width="9.140625" style="7"/>
    <col min="9487" max="9487" width="8" style="7" customWidth="1"/>
    <col min="9488" max="9488" width="8.28515625" style="7" customWidth="1"/>
    <col min="9489" max="9489" width="8.7109375" style="7" customWidth="1"/>
    <col min="9490" max="9721" width="9.140625" style="7"/>
    <col min="9722" max="9722" width="7.28515625" style="7" customWidth="1"/>
    <col min="9723" max="9723" width="15.28515625" style="7" customWidth="1"/>
    <col min="9724" max="9724" width="7.5703125" style="7" customWidth="1"/>
    <col min="9725" max="9725" width="7.42578125" style="7" customWidth="1"/>
    <col min="9726" max="9726" width="8.7109375" style="7" customWidth="1"/>
    <col min="9727" max="9727" width="10.140625" style="7" customWidth="1"/>
    <col min="9728" max="9728" width="7.7109375" style="7" customWidth="1"/>
    <col min="9729" max="9729" width="10.5703125" style="7" customWidth="1"/>
    <col min="9730" max="9731" width="7.5703125" style="7" customWidth="1"/>
    <col min="9732" max="9733" width="9.85546875" style="7" customWidth="1"/>
    <col min="9734" max="9734" width="10.140625" style="7" customWidth="1"/>
    <col min="9735" max="9735" width="9" style="7" customWidth="1"/>
    <col min="9736" max="9741" width="0" style="7" hidden="1" customWidth="1"/>
    <col min="9742" max="9742" width="9.140625" style="7"/>
    <col min="9743" max="9743" width="8" style="7" customWidth="1"/>
    <col min="9744" max="9744" width="8.28515625" style="7" customWidth="1"/>
    <col min="9745" max="9745" width="8.7109375" style="7" customWidth="1"/>
    <col min="9746" max="9977" width="9.140625" style="7"/>
    <col min="9978" max="9978" width="7.28515625" style="7" customWidth="1"/>
    <col min="9979" max="9979" width="15.28515625" style="7" customWidth="1"/>
    <col min="9980" max="9980" width="7.5703125" style="7" customWidth="1"/>
    <col min="9981" max="9981" width="7.42578125" style="7" customWidth="1"/>
    <col min="9982" max="9982" width="8.7109375" style="7" customWidth="1"/>
    <col min="9983" max="9983" width="10.140625" style="7" customWidth="1"/>
    <col min="9984" max="9984" width="7.7109375" style="7" customWidth="1"/>
    <col min="9985" max="9985" width="10.5703125" style="7" customWidth="1"/>
    <col min="9986" max="9987" width="7.5703125" style="7" customWidth="1"/>
    <col min="9988" max="9989" width="9.85546875" style="7" customWidth="1"/>
    <col min="9990" max="9990" width="10.140625" style="7" customWidth="1"/>
    <col min="9991" max="9991" width="9" style="7" customWidth="1"/>
    <col min="9992" max="9997" width="0" style="7" hidden="1" customWidth="1"/>
    <col min="9998" max="9998" width="9.140625" style="7"/>
    <col min="9999" max="9999" width="8" style="7" customWidth="1"/>
    <col min="10000" max="10000" width="8.28515625" style="7" customWidth="1"/>
    <col min="10001" max="10001" width="8.7109375" style="7" customWidth="1"/>
    <col min="10002" max="10233" width="9.140625" style="7"/>
    <col min="10234" max="10234" width="7.28515625" style="7" customWidth="1"/>
    <col min="10235" max="10235" width="15.28515625" style="7" customWidth="1"/>
    <col min="10236" max="10236" width="7.5703125" style="7" customWidth="1"/>
    <col min="10237" max="10237" width="7.42578125" style="7" customWidth="1"/>
    <col min="10238" max="10238" width="8.7109375" style="7" customWidth="1"/>
    <col min="10239" max="10239" width="10.140625" style="7" customWidth="1"/>
    <col min="10240" max="10240" width="7.7109375" style="7" customWidth="1"/>
    <col min="10241" max="10241" width="10.5703125" style="7" customWidth="1"/>
    <col min="10242" max="10243" width="7.5703125" style="7" customWidth="1"/>
    <col min="10244" max="10245" width="9.85546875" style="7" customWidth="1"/>
    <col min="10246" max="10246" width="10.140625" style="7" customWidth="1"/>
    <col min="10247" max="10247" width="9" style="7" customWidth="1"/>
    <col min="10248" max="10253" width="0" style="7" hidden="1" customWidth="1"/>
    <col min="10254" max="10254" width="9.140625" style="7"/>
    <col min="10255" max="10255" width="8" style="7" customWidth="1"/>
    <col min="10256" max="10256" width="8.28515625" style="7" customWidth="1"/>
    <col min="10257" max="10257" width="8.7109375" style="7" customWidth="1"/>
    <col min="10258" max="10489" width="9.140625" style="7"/>
    <col min="10490" max="10490" width="7.28515625" style="7" customWidth="1"/>
    <col min="10491" max="10491" width="15.28515625" style="7" customWidth="1"/>
    <col min="10492" max="10492" width="7.5703125" style="7" customWidth="1"/>
    <col min="10493" max="10493" width="7.42578125" style="7" customWidth="1"/>
    <col min="10494" max="10494" width="8.7109375" style="7" customWidth="1"/>
    <col min="10495" max="10495" width="10.140625" style="7" customWidth="1"/>
    <col min="10496" max="10496" width="7.7109375" style="7" customWidth="1"/>
    <col min="10497" max="10497" width="10.5703125" style="7" customWidth="1"/>
    <col min="10498" max="10499" width="7.5703125" style="7" customWidth="1"/>
    <col min="10500" max="10501" width="9.85546875" style="7" customWidth="1"/>
    <col min="10502" max="10502" width="10.140625" style="7" customWidth="1"/>
    <col min="10503" max="10503" width="9" style="7" customWidth="1"/>
    <col min="10504" max="10509" width="0" style="7" hidden="1" customWidth="1"/>
    <col min="10510" max="10510" width="9.140625" style="7"/>
    <col min="10511" max="10511" width="8" style="7" customWidth="1"/>
    <col min="10512" max="10512" width="8.28515625" style="7" customWidth="1"/>
    <col min="10513" max="10513" width="8.7109375" style="7" customWidth="1"/>
    <col min="10514" max="10745" width="9.140625" style="7"/>
    <col min="10746" max="10746" width="7.28515625" style="7" customWidth="1"/>
    <col min="10747" max="10747" width="15.28515625" style="7" customWidth="1"/>
    <col min="10748" max="10748" width="7.5703125" style="7" customWidth="1"/>
    <col min="10749" max="10749" width="7.42578125" style="7" customWidth="1"/>
    <col min="10750" max="10750" width="8.7109375" style="7" customWidth="1"/>
    <col min="10751" max="10751" width="10.140625" style="7" customWidth="1"/>
    <col min="10752" max="10752" width="7.7109375" style="7" customWidth="1"/>
    <col min="10753" max="10753" width="10.5703125" style="7" customWidth="1"/>
    <col min="10754" max="10755" width="7.5703125" style="7" customWidth="1"/>
    <col min="10756" max="10757" width="9.85546875" style="7" customWidth="1"/>
    <col min="10758" max="10758" width="10.140625" style="7" customWidth="1"/>
    <col min="10759" max="10759" width="9" style="7" customWidth="1"/>
    <col min="10760" max="10765" width="0" style="7" hidden="1" customWidth="1"/>
    <col min="10766" max="10766" width="9.140625" style="7"/>
    <col min="10767" max="10767" width="8" style="7" customWidth="1"/>
    <col min="10768" max="10768" width="8.28515625" style="7" customWidth="1"/>
    <col min="10769" max="10769" width="8.7109375" style="7" customWidth="1"/>
    <col min="10770" max="11001" width="9.140625" style="7"/>
    <col min="11002" max="11002" width="7.28515625" style="7" customWidth="1"/>
    <col min="11003" max="11003" width="15.28515625" style="7" customWidth="1"/>
    <col min="11004" max="11004" width="7.5703125" style="7" customWidth="1"/>
    <col min="11005" max="11005" width="7.42578125" style="7" customWidth="1"/>
    <col min="11006" max="11006" width="8.7109375" style="7" customWidth="1"/>
    <col min="11007" max="11007" width="10.140625" style="7" customWidth="1"/>
    <col min="11008" max="11008" width="7.7109375" style="7" customWidth="1"/>
    <col min="11009" max="11009" width="10.5703125" style="7" customWidth="1"/>
    <col min="11010" max="11011" width="7.5703125" style="7" customWidth="1"/>
    <col min="11012" max="11013" width="9.85546875" style="7" customWidth="1"/>
    <col min="11014" max="11014" width="10.140625" style="7" customWidth="1"/>
    <col min="11015" max="11015" width="9" style="7" customWidth="1"/>
    <col min="11016" max="11021" width="0" style="7" hidden="1" customWidth="1"/>
    <col min="11022" max="11022" width="9.140625" style="7"/>
    <col min="11023" max="11023" width="8" style="7" customWidth="1"/>
    <col min="11024" max="11024" width="8.28515625" style="7" customWidth="1"/>
    <col min="11025" max="11025" width="8.7109375" style="7" customWidth="1"/>
    <col min="11026" max="11257" width="9.140625" style="7"/>
    <col min="11258" max="11258" width="7.28515625" style="7" customWidth="1"/>
    <col min="11259" max="11259" width="15.28515625" style="7" customWidth="1"/>
    <col min="11260" max="11260" width="7.5703125" style="7" customWidth="1"/>
    <col min="11261" max="11261" width="7.42578125" style="7" customWidth="1"/>
    <col min="11262" max="11262" width="8.7109375" style="7" customWidth="1"/>
    <col min="11263" max="11263" width="10.140625" style="7" customWidth="1"/>
    <col min="11264" max="11264" width="7.7109375" style="7" customWidth="1"/>
    <col min="11265" max="11265" width="10.5703125" style="7" customWidth="1"/>
    <col min="11266" max="11267" width="7.5703125" style="7" customWidth="1"/>
    <col min="11268" max="11269" width="9.85546875" style="7" customWidth="1"/>
    <col min="11270" max="11270" width="10.140625" style="7" customWidth="1"/>
    <col min="11271" max="11271" width="9" style="7" customWidth="1"/>
    <col min="11272" max="11277" width="0" style="7" hidden="1" customWidth="1"/>
    <col min="11278" max="11278" width="9.140625" style="7"/>
    <col min="11279" max="11279" width="8" style="7" customWidth="1"/>
    <col min="11280" max="11280" width="8.28515625" style="7" customWidth="1"/>
    <col min="11281" max="11281" width="8.7109375" style="7" customWidth="1"/>
    <col min="11282" max="11513" width="9.140625" style="7"/>
    <col min="11514" max="11514" width="7.28515625" style="7" customWidth="1"/>
    <col min="11515" max="11515" width="15.28515625" style="7" customWidth="1"/>
    <col min="11516" max="11516" width="7.5703125" style="7" customWidth="1"/>
    <col min="11517" max="11517" width="7.42578125" style="7" customWidth="1"/>
    <col min="11518" max="11518" width="8.7109375" style="7" customWidth="1"/>
    <col min="11519" max="11519" width="10.140625" style="7" customWidth="1"/>
    <col min="11520" max="11520" width="7.7109375" style="7" customWidth="1"/>
    <col min="11521" max="11521" width="10.5703125" style="7" customWidth="1"/>
    <col min="11522" max="11523" width="7.5703125" style="7" customWidth="1"/>
    <col min="11524" max="11525" width="9.85546875" style="7" customWidth="1"/>
    <col min="11526" max="11526" width="10.140625" style="7" customWidth="1"/>
    <col min="11527" max="11527" width="9" style="7" customWidth="1"/>
    <col min="11528" max="11533" width="0" style="7" hidden="1" customWidth="1"/>
    <col min="11534" max="11534" width="9.140625" style="7"/>
    <col min="11535" max="11535" width="8" style="7" customWidth="1"/>
    <col min="11536" max="11536" width="8.28515625" style="7" customWidth="1"/>
    <col min="11537" max="11537" width="8.7109375" style="7" customWidth="1"/>
    <col min="11538" max="11769" width="9.140625" style="7"/>
    <col min="11770" max="11770" width="7.28515625" style="7" customWidth="1"/>
    <col min="11771" max="11771" width="15.28515625" style="7" customWidth="1"/>
    <col min="11772" max="11772" width="7.5703125" style="7" customWidth="1"/>
    <col min="11773" max="11773" width="7.42578125" style="7" customWidth="1"/>
    <col min="11774" max="11774" width="8.7109375" style="7" customWidth="1"/>
    <col min="11775" max="11775" width="10.140625" style="7" customWidth="1"/>
    <col min="11776" max="11776" width="7.7109375" style="7" customWidth="1"/>
    <col min="11777" max="11777" width="10.5703125" style="7" customWidth="1"/>
    <col min="11778" max="11779" width="7.5703125" style="7" customWidth="1"/>
    <col min="11780" max="11781" width="9.85546875" style="7" customWidth="1"/>
    <col min="11782" max="11782" width="10.140625" style="7" customWidth="1"/>
    <col min="11783" max="11783" width="9" style="7" customWidth="1"/>
    <col min="11784" max="11789" width="0" style="7" hidden="1" customWidth="1"/>
    <col min="11790" max="11790" width="9.140625" style="7"/>
    <col min="11791" max="11791" width="8" style="7" customWidth="1"/>
    <col min="11792" max="11792" width="8.28515625" style="7" customWidth="1"/>
    <col min="11793" max="11793" width="8.7109375" style="7" customWidth="1"/>
    <col min="11794" max="12025" width="9.140625" style="7"/>
    <col min="12026" max="12026" width="7.28515625" style="7" customWidth="1"/>
    <col min="12027" max="12027" width="15.28515625" style="7" customWidth="1"/>
    <col min="12028" max="12028" width="7.5703125" style="7" customWidth="1"/>
    <col min="12029" max="12029" width="7.42578125" style="7" customWidth="1"/>
    <col min="12030" max="12030" width="8.7109375" style="7" customWidth="1"/>
    <col min="12031" max="12031" width="10.140625" style="7" customWidth="1"/>
    <col min="12032" max="12032" width="7.7109375" style="7" customWidth="1"/>
    <col min="12033" max="12033" width="10.5703125" style="7" customWidth="1"/>
    <col min="12034" max="12035" width="7.5703125" style="7" customWidth="1"/>
    <col min="12036" max="12037" width="9.85546875" style="7" customWidth="1"/>
    <col min="12038" max="12038" width="10.140625" style="7" customWidth="1"/>
    <col min="12039" max="12039" width="9" style="7" customWidth="1"/>
    <col min="12040" max="12045" width="0" style="7" hidden="1" customWidth="1"/>
    <col min="12046" max="12046" width="9.140625" style="7"/>
    <col min="12047" max="12047" width="8" style="7" customWidth="1"/>
    <col min="12048" max="12048" width="8.28515625" style="7" customWidth="1"/>
    <col min="12049" max="12049" width="8.7109375" style="7" customWidth="1"/>
    <col min="12050" max="12281" width="9.140625" style="7"/>
    <col min="12282" max="12282" width="7.28515625" style="7" customWidth="1"/>
    <col min="12283" max="12283" width="15.28515625" style="7" customWidth="1"/>
    <col min="12284" max="12284" width="7.5703125" style="7" customWidth="1"/>
    <col min="12285" max="12285" width="7.42578125" style="7" customWidth="1"/>
    <col min="12286" max="12286" width="8.7109375" style="7" customWidth="1"/>
    <col min="12287" max="12287" width="10.140625" style="7" customWidth="1"/>
    <col min="12288" max="12288" width="7.7109375" style="7" customWidth="1"/>
    <col min="12289" max="12289" width="10.5703125" style="7" customWidth="1"/>
    <col min="12290" max="12291" width="7.5703125" style="7" customWidth="1"/>
    <col min="12292" max="12293" width="9.85546875" style="7" customWidth="1"/>
    <col min="12294" max="12294" width="10.140625" style="7" customWidth="1"/>
    <col min="12295" max="12295" width="9" style="7" customWidth="1"/>
    <col min="12296" max="12301" width="0" style="7" hidden="1" customWidth="1"/>
    <col min="12302" max="12302" width="9.140625" style="7"/>
    <col min="12303" max="12303" width="8" style="7" customWidth="1"/>
    <col min="12304" max="12304" width="8.28515625" style="7" customWidth="1"/>
    <col min="12305" max="12305" width="8.7109375" style="7" customWidth="1"/>
    <col min="12306" max="12537" width="9.140625" style="7"/>
    <col min="12538" max="12538" width="7.28515625" style="7" customWidth="1"/>
    <col min="12539" max="12539" width="15.28515625" style="7" customWidth="1"/>
    <col min="12540" max="12540" width="7.5703125" style="7" customWidth="1"/>
    <col min="12541" max="12541" width="7.42578125" style="7" customWidth="1"/>
    <col min="12542" max="12542" width="8.7109375" style="7" customWidth="1"/>
    <col min="12543" max="12543" width="10.140625" style="7" customWidth="1"/>
    <col min="12544" max="12544" width="7.7109375" style="7" customWidth="1"/>
    <col min="12545" max="12545" width="10.5703125" style="7" customWidth="1"/>
    <col min="12546" max="12547" width="7.5703125" style="7" customWidth="1"/>
    <col min="12548" max="12549" width="9.85546875" style="7" customWidth="1"/>
    <col min="12550" max="12550" width="10.140625" style="7" customWidth="1"/>
    <col min="12551" max="12551" width="9" style="7" customWidth="1"/>
    <col min="12552" max="12557" width="0" style="7" hidden="1" customWidth="1"/>
    <col min="12558" max="12558" width="9.140625" style="7"/>
    <col min="12559" max="12559" width="8" style="7" customWidth="1"/>
    <col min="12560" max="12560" width="8.28515625" style="7" customWidth="1"/>
    <col min="12561" max="12561" width="8.7109375" style="7" customWidth="1"/>
    <col min="12562" max="12793" width="9.140625" style="7"/>
    <col min="12794" max="12794" width="7.28515625" style="7" customWidth="1"/>
    <col min="12795" max="12795" width="15.28515625" style="7" customWidth="1"/>
    <col min="12796" max="12796" width="7.5703125" style="7" customWidth="1"/>
    <col min="12797" max="12797" width="7.42578125" style="7" customWidth="1"/>
    <col min="12798" max="12798" width="8.7109375" style="7" customWidth="1"/>
    <col min="12799" max="12799" width="10.140625" style="7" customWidth="1"/>
    <col min="12800" max="12800" width="7.7109375" style="7" customWidth="1"/>
    <col min="12801" max="12801" width="10.5703125" style="7" customWidth="1"/>
    <col min="12802" max="12803" width="7.5703125" style="7" customWidth="1"/>
    <col min="12804" max="12805" width="9.85546875" style="7" customWidth="1"/>
    <col min="12806" max="12806" width="10.140625" style="7" customWidth="1"/>
    <col min="12807" max="12807" width="9" style="7" customWidth="1"/>
    <col min="12808" max="12813" width="0" style="7" hidden="1" customWidth="1"/>
    <col min="12814" max="12814" width="9.140625" style="7"/>
    <col min="12815" max="12815" width="8" style="7" customWidth="1"/>
    <col min="12816" max="12816" width="8.28515625" style="7" customWidth="1"/>
    <col min="12817" max="12817" width="8.7109375" style="7" customWidth="1"/>
    <col min="12818" max="13049" width="9.140625" style="7"/>
    <col min="13050" max="13050" width="7.28515625" style="7" customWidth="1"/>
    <col min="13051" max="13051" width="15.28515625" style="7" customWidth="1"/>
    <col min="13052" max="13052" width="7.5703125" style="7" customWidth="1"/>
    <col min="13053" max="13053" width="7.42578125" style="7" customWidth="1"/>
    <col min="13054" max="13054" width="8.7109375" style="7" customWidth="1"/>
    <col min="13055" max="13055" width="10.140625" style="7" customWidth="1"/>
    <col min="13056" max="13056" width="7.7109375" style="7" customWidth="1"/>
    <col min="13057" max="13057" width="10.5703125" style="7" customWidth="1"/>
    <col min="13058" max="13059" width="7.5703125" style="7" customWidth="1"/>
    <col min="13060" max="13061" width="9.85546875" style="7" customWidth="1"/>
    <col min="13062" max="13062" width="10.140625" style="7" customWidth="1"/>
    <col min="13063" max="13063" width="9" style="7" customWidth="1"/>
    <col min="13064" max="13069" width="0" style="7" hidden="1" customWidth="1"/>
    <col min="13070" max="13070" width="9.140625" style="7"/>
    <col min="13071" max="13071" width="8" style="7" customWidth="1"/>
    <col min="13072" max="13072" width="8.28515625" style="7" customWidth="1"/>
    <col min="13073" max="13073" width="8.7109375" style="7" customWidth="1"/>
    <col min="13074" max="13305" width="9.140625" style="7"/>
    <col min="13306" max="13306" width="7.28515625" style="7" customWidth="1"/>
    <col min="13307" max="13307" width="15.28515625" style="7" customWidth="1"/>
    <col min="13308" max="13308" width="7.5703125" style="7" customWidth="1"/>
    <col min="13309" max="13309" width="7.42578125" style="7" customWidth="1"/>
    <col min="13310" max="13310" width="8.7109375" style="7" customWidth="1"/>
    <col min="13311" max="13311" width="10.140625" style="7" customWidth="1"/>
    <col min="13312" max="13312" width="7.7109375" style="7" customWidth="1"/>
    <col min="13313" max="13313" width="10.5703125" style="7" customWidth="1"/>
    <col min="13314" max="13315" width="7.5703125" style="7" customWidth="1"/>
    <col min="13316" max="13317" width="9.85546875" style="7" customWidth="1"/>
    <col min="13318" max="13318" width="10.140625" style="7" customWidth="1"/>
    <col min="13319" max="13319" width="9" style="7" customWidth="1"/>
    <col min="13320" max="13325" width="0" style="7" hidden="1" customWidth="1"/>
    <col min="13326" max="13326" width="9.140625" style="7"/>
    <col min="13327" max="13327" width="8" style="7" customWidth="1"/>
    <col min="13328" max="13328" width="8.28515625" style="7" customWidth="1"/>
    <col min="13329" max="13329" width="8.7109375" style="7" customWidth="1"/>
    <col min="13330" max="13561" width="9.140625" style="7"/>
    <col min="13562" max="13562" width="7.28515625" style="7" customWidth="1"/>
    <col min="13563" max="13563" width="15.28515625" style="7" customWidth="1"/>
    <col min="13564" max="13564" width="7.5703125" style="7" customWidth="1"/>
    <col min="13565" max="13565" width="7.42578125" style="7" customWidth="1"/>
    <col min="13566" max="13566" width="8.7109375" style="7" customWidth="1"/>
    <col min="13567" max="13567" width="10.140625" style="7" customWidth="1"/>
    <col min="13568" max="13568" width="7.7109375" style="7" customWidth="1"/>
    <col min="13569" max="13569" width="10.5703125" style="7" customWidth="1"/>
    <col min="13570" max="13571" width="7.5703125" style="7" customWidth="1"/>
    <col min="13572" max="13573" width="9.85546875" style="7" customWidth="1"/>
    <col min="13574" max="13574" width="10.140625" style="7" customWidth="1"/>
    <col min="13575" max="13575" width="9" style="7" customWidth="1"/>
    <col min="13576" max="13581" width="0" style="7" hidden="1" customWidth="1"/>
    <col min="13582" max="13582" width="9.140625" style="7"/>
    <col min="13583" max="13583" width="8" style="7" customWidth="1"/>
    <col min="13584" max="13584" width="8.28515625" style="7" customWidth="1"/>
    <col min="13585" max="13585" width="8.7109375" style="7" customWidth="1"/>
    <col min="13586" max="13817" width="9.140625" style="7"/>
    <col min="13818" max="13818" width="7.28515625" style="7" customWidth="1"/>
    <col min="13819" max="13819" width="15.28515625" style="7" customWidth="1"/>
    <col min="13820" max="13820" width="7.5703125" style="7" customWidth="1"/>
    <col min="13821" max="13821" width="7.42578125" style="7" customWidth="1"/>
    <col min="13822" max="13822" width="8.7109375" style="7" customWidth="1"/>
    <col min="13823" max="13823" width="10.140625" style="7" customWidth="1"/>
    <col min="13824" max="13824" width="7.7109375" style="7" customWidth="1"/>
    <col min="13825" max="13825" width="10.5703125" style="7" customWidth="1"/>
    <col min="13826" max="13827" width="7.5703125" style="7" customWidth="1"/>
    <col min="13828" max="13829" width="9.85546875" style="7" customWidth="1"/>
    <col min="13830" max="13830" width="10.140625" style="7" customWidth="1"/>
    <col min="13831" max="13831" width="9" style="7" customWidth="1"/>
    <col min="13832" max="13837" width="0" style="7" hidden="1" customWidth="1"/>
    <col min="13838" max="13838" width="9.140625" style="7"/>
    <col min="13839" max="13839" width="8" style="7" customWidth="1"/>
    <col min="13840" max="13840" width="8.28515625" style="7" customWidth="1"/>
    <col min="13841" max="13841" width="8.7109375" style="7" customWidth="1"/>
    <col min="13842" max="14073" width="9.140625" style="7"/>
    <col min="14074" max="14074" width="7.28515625" style="7" customWidth="1"/>
    <col min="14075" max="14075" width="15.28515625" style="7" customWidth="1"/>
    <col min="14076" max="14076" width="7.5703125" style="7" customWidth="1"/>
    <col min="14077" max="14077" width="7.42578125" style="7" customWidth="1"/>
    <col min="14078" max="14078" width="8.7109375" style="7" customWidth="1"/>
    <col min="14079" max="14079" width="10.140625" style="7" customWidth="1"/>
    <col min="14080" max="14080" width="7.7109375" style="7" customWidth="1"/>
    <col min="14081" max="14081" width="10.5703125" style="7" customWidth="1"/>
    <col min="14082" max="14083" width="7.5703125" style="7" customWidth="1"/>
    <col min="14084" max="14085" width="9.85546875" style="7" customWidth="1"/>
    <col min="14086" max="14086" width="10.140625" style="7" customWidth="1"/>
    <col min="14087" max="14087" width="9" style="7" customWidth="1"/>
    <col min="14088" max="14093" width="0" style="7" hidden="1" customWidth="1"/>
    <col min="14094" max="14094" width="9.140625" style="7"/>
    <col min="14095" max="14095" width="8" style="7" customWidth="1"/>
    <col min="14096" max="14096" width="8.28515625" style="7" customWidth="1"/>
    <col min="14097" max="14097" width="8.7109375" style="7" customWidth="1"/>
    <col min="14098" max="14329" width="9.140625" style="7"/>
    <col min="14330" max="14330" width="7.28515625" style="7" customWidth="1"/>
    <col min="14331" max="14331" width="15.28515625" style="7" customWidth="1"/>
    <col min="14332" max="14332" width="7.5703125" style="7" customWidth="1"/>
    <col min="14333" max="14333" width="7.42578125" style="7" customWidth="1"/>
    <col min="14334" max="14334" width="8.7109375" style="7" customWidth="1"/>
    <col min="14335" max="14335" width="10.140625" style="7" customWidth="1"/>
    <col min="14336" max="14336" width="7.7109375" style="7" customWidth="1"/>
    <col min="14337" max="14337" width="10.5703125" style="7" customWidth="1"/>
    <col min="14338" max="14339" width="7.5703125" style="7" customWidth="1"/>
    <col min="14340" max="14341" width="9.85546875" style="7" customWidth="1"/>
    <col min="14342" max="14342" width="10.140625" style="7" customWidth="1"/>
    <col min="14343" max="14343" width="9" style="7" customWidth="1"/>
    <col min="14344" max="14349" width="0" style="7" hidden="1" customWidth="1"/>
    <col min="14350" max="14350" width="9.140625" style="7"/>
    <col min="14351" max="14351" width="8" style="7" customWidth="1"/>
    <col min="14352" max="14352" width="8.28515625" style="7" customWidth="1"/>
    <col min="14353" max="14353" width="8.7109375" style="7" customWidth="1"/>
    <col min="14354" max="14585" width="9.140625" style="7"/>
    <col min="14586" max="14586" width="7.28515625" style="7" customWidth="1"/>
    <col min="14587" max="14587" width="15.28515625" style="7" customWidth="1"/>
    <col min="14588" max="14588" width="7.5703125" style="7" customWidth="1"/>
    <col min="14589" max="14589" width="7.42578125" style="7" customWidth="1"/>
    <col min="14590" max="14590" width="8.7109375" style="7" customWidth="1"/>
    <col min="14591" max="14591" width="10.140625" style="7" customWidth="1"/>
    <col min="14592" max="14592" width="7.7109375" style="7" customWidth="1"/>
    <col min="14593" max="14593" width="10.5703125" style="7" customWidth="1"/>
    <col min="14594" max="14595" width="7.5703125" style="7" customWidth="1"/>
    <col min="14596" max="14597" width="9.85546875" style="7" customWidth="1"/>
    <col min="14598" max="14598" width="10.140625" style="7" customWidth="1"/>
    <col min="14599" max="14599" width="9" style="7" customWidth="1"/>
    <col min="14600" max="14605" width="0" style="7" hidden="1" customWidth="1"/>
    <col min="14606" max="14606" width="9.140625" style="7"/>
    <col min="14607" max="14607" width="8" style="7" customWidth="1"/>
    <col min="14608" max="14608" width="8.28515625" style="7" customWidth="1"/>
    <col min="14609" max="14609" width="8.7109375" style="7" customWidth="1"/>
    <col min="14610" max="14841" width="9.140625" style="7"/>
    <col min="14842" max="14842" width="7.28515625" style="7" customWidth="1"/>
    <col min="14843" max="14843" width="15.28515625" style="7" customWidth="1"/>
    <col min="14844" max="14844" width="7.5703125" style="7" customWidth="1"/>
    <col min="14845" max="14845" width="7.42578125" style="7" customWidth="1"/>
    <col min="14846" max="14846" width="8.7109375" style="7" customWidth="1"/>
    <col min="14847" max="14847" width="10.140625" style="7" customWidth="1"/>
    <col min="14848" max="14848" width="7.7109375" style="7" customWidth="1"/>
    <col min="14849" max="14849" width="10.5703125" style="7" customWidth="1"/>
    <col min="14850" max="14851" width="7.5703125" style="7" customWidth="1"/>
    <col min="14852" max="14853" width="9.85546875" style="7" customWidth="1"/>
    <col min="14854" max="14854" width="10.140625" style="7" customWidth="1"/>
    <col min="14855" max="14855" width="9" style="7" customWidth="1"/>
    <col min="14856" max="14861" width="0" style="7" hidden="1" customWidth="1"/>
    <col min="14862" max="14862" width="9.140625" style="7"/>
    <col min="14863" max="14863" width="8" style="7" customWidth="1"/>
    <col min="14864" max="14864" width="8.28515625" style="7" customWidth="1"/>
    <col min="14865" max="14865" width="8.7109375" style="7" customWidth="1"/>
    <col min="14866" max="15097" width="9.140625" style="7"/>
    <col min="15098" max="15098" width="7.28515625" style="7" customWidth="1"/>
    <col min="15099" max="15099" width="15.28515625" style="7" customWidth="1"/>
    <col min="15100" max="15100" width="7.5703125" style="7" customWidth="1"/>
    <col min="15101" max="15101" width="7.42578125" style="7" customWidth="1"/>
    <col min="15102" max="15102" width="8.7109375" style="7" customWidth="1"/>
    <col min="15103" max="15103" width="10.140625" style="7" customWidth="1"/>
    <col min="15104" max="15104" width="7.7109375" style="7" customWidth="1"/>
    <col min="15105" max="15105" width="10.5703125" style="7" customWidth="1"/>
    <col min="15106" max="15107" width="7.5703125" style="7" customWidth="1"/>
    <col min="15108" max="15109" width="9.85546875" style="7" customWidth="1"/>
    <col min="15110" max="15110" width="10.140625" style="7" customWidth="1"/>
    <col min="15111" max="15111" width="9" style="7" customWidth="1"/>
    <col min="15112" max="15117" width="0" style="7" hidden="1" customWidth="1"/>
    <col min="15118" max="15118" width="9.140625" style="7"/>
    <col min="15119" max="15119" width="8" style="7" customWidth="1"/>
    <col min="15120" max="15120" width="8.28515625" style="7" customWidth="1"/>
    <col min="15121" max="15121" width="8.7109375" style="7" customWidth="1"/>
    <col min="15122" max="15353" width="9.140625" style="7"/>
    <col min="15354" max="15354" width="7.28515625" style="7" customWidth="1"/>
    <col min="15355" max="15355" width="15.28515625" style="7" customWidth="1"/>
    <col min="15356" max="15356" width="7.5703125" style="7" customWidth="1"/>
    <col min="15357" max="15357" width="7.42578125" style="7" customWidth="1"/>
    <col min="15358" max="15358" width="8.7109375" style="7" customWidth="1"/>
    <col min="15359" max="15359" width="10.140625" style="7" customWidth="1"/>
    <col min="15360" max="15360" width="7.7109375" style="7" customWidth="1"/>
    <col min="15361" max="15361" width="10.5703125" style="7" customWidth="1"/>
    <col min="15362" max="15363" width="7.5703125" style="7" customWidth="1"/>
    <col min="15364" max="15365" width="9.85546875" style="7" customWidth="1"/>
    <col min="15366" max="15366" width="10.140625" style="7" customWidth="1"/>
    <col min="15367" max="15367" width="9" style="7" customWidth="1"/>
    <col min="15368" max="15373" width="0" style="7" hidden="1" customWidth="1"/>
    <col min="15374" max="15374" width="9.140625" style="7"/>
    <col min="15375" max="15375" width="8" style="7" customWidth="1"/>
    <col min="15376" max="15376" width="8.28515625" style="7" customWidth="1"/>
    <col min="15377" max="15377" width="8.7109375" style="7" customWidth="1"/>
    <col min="15378" max="15609" width="9.140625" style="7"/>
    <col min="15610" max="15610" width="7.28515625" style="7" customWidth="1"/>
    <col min="15611" max="15611" width="15.28515625" style="7" customWidth="1"/>
    <col min="15612" max="15612" width="7.5703125" style="7" customWidth="1"/>
    <col min="15613" max="15613" width="7.42578125" style="7" customWidth="1"/>
    <col min="15614" max="15614" width="8.7109375" style="7" customWidth="1"/>
    <col min="15615" max="15615" width="10.140625" style="7" customWidth="1"/>
    <col min="15616" max="15616" width="7.7109375" style="7" customWidth="1"/>
    <col min="15617" max="15617" width="10.5703125" style="7" customWidth="1"/>
    <col min="15618" max="15619" width="7.5703125" style="7" customWidth="1"/>
    <col min="15620" max="15621" width="9.85546875" style="7" customWidth="1"/>
    <col min="15622" max="15622" width="10.140625" style="7" customWidth="1"/>
    <col min="15623" max="15623" width="9" style="7" customWidth="1"/>
    <col min="15624" max="15629" width="0" style="7" hidden="1" customWidth="1"/>
    <col min="15630" max="15630" width="9.140625" style="7"/>
    <col min="15631" max="15631" width="8" style="7" customWidth="1"/>
    <col min="15632" max="15632" width="8.28515625" style="7" customWidth="1"/>
    <col min="15633" max="15633" width="8.7109375" style="7" customWidth="1"/>
    <col min="15634" max="15865" width="9.140625" style="7"/>
    <col min="15866" max="15866" width="7.28515625" style="7" customWidth="1"/>
    <col min="15867" max="15867" width="15.28515625" style="7" customWidth="1"/>
    <col min="15868" max="15868" width="7.5703125" style="7" customWidth="1"/>
    <col min="15869" max="15869" width="7.42578125" style="7" customWidth="1"/>
    <col min="15870" max="15870" width="8.7109375" style="7" customWidth="1"/>
    <col min="15871" max="15871" width="10.140625" style="7" customWidth="1"/>
    <col min="15872" max="15872" width="7.7109375" style="7" customWidth="1"/>
    <col min="15873" max="15873" width="10.5703125" style="7" customWidth="1"/>
    <col min="15874" max="15875" width="7.5703125" style="7" customWidth="1"/>
    <col min="15876" max="15877" width="9.85546875" style="7" customWidth="1"/>
    <col min="15878" max="15878" width="10.140625" style="7" customWidth="1"/>
    <col min="15879" max="15879" width="9" style="7" customWidth="1"/>
    <col min="15880" max="15885" width="0" style="7" hidden="1" customWidth="1"/>
    <col min="15886" max="15886" width="9.140625" style="7"/>
    <col min="15887" max="15887" width="8" style="7" customWidth="1"/>
    <col min="15888" max="15888" width="8.28515625" style="7" customWidth="1"/>
    <col min="15889" max="15889" width="8.7109375" style="7" customWidth="1"/>
    <col min="15890" max="16121" width="9.140625" style="7"/>
    <col min="16122" max="16122" width="7.28515625" style="7" customWidth="1"/>
    <col min="16123" max="16123" width="15.28515625" style="7" customWidth="1"/>
    <col min="16124" max="16124" width="7.5703125" style="7" customWidth="1"/>
    <col min="16125" max="16125" width="7.42578125" style="7" customWidth="1"/>
    <col min="16126" max="16126" width="8.7109375" style="7" customWidth="1"/>
    <col min="16127" max="16127" width="10.140625" style="7" customWidth="1"/>
    <col min="16128" max="16128" width="7.7109375" style="7" customWidth="1"/>
    <col min="16129" max="16129" width="10.5703125" style="7" customWidth="1"/>
    <col min="16130" max="16131" width="7.5703125" style="7" customWidth="1"/>
    <col min="16132" max="16133" width="9.85546875" style="7" customWidth="1"/>
    <col min="16134" max="16134" width="10.140625" style="7" customWidth="1"/>
    <col min="16135" max="16135" width="9" style="7" customWidth="1"/>
    <col min="16136" max="16141" width="0" style="7" hidden="1" customWidth="1"/>
    <col min="16142" max="16142" width="9.140625" style="7"/>
    <col min="16143" max="16143" width="8" style="7" customWidth="1"/>
    <col min="16144" max="16144" width="8.28515625" style="7" customWidth="1"/>
    <col min="16145" max="16145" width="8.7109375" style="7" customWidth="1"/>
    <col min="16146" max="16377" width="9.140625" style="7"/>
    <col min="16378" max="16378" width="9.140625" style="7" customWidth="1"/>
    <col min="16379" max="16384" width="9.140625" style="7"/>
  </cols>
  <sheetData>
    <row r="1" spans="1:22" ht="15.6" customHeight="1" x14ac:dyDescent="0.2">
      <c r="A1" s="132" t="s">
        <v>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58"/>
    </row>
    <row r="2" spans="1:22" ht="17.25" customHeight="1" x14ac:dyDescent="0.2">
      <c r="A2" s="130" t="s">
        <v>192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57"/>
    </row>
    <row r="3" spans="1:22" ht="17.45" customHeight="1" x14ac:dyDescent="0.2">
      <c r="A3" s="130" t="s">
        <v>16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57"/>
    </row>
    <row r="4" spans="1:22" ht="18" customHeight="1" x14ac:dyDescent="0.2">
      <c r="A4" s="132" t="s">
        <v>8</v>
      </c>
      <c r="B4" s="132" t="s">
        <v>17</v>
      </c>
      <c r="C4" s="126" t="s">
        <v>28</v>
      </c>
      <c r="D4" s="126"/>
      <c r="E4" s="126" t="s">
        <v>46</v>
      </c>
      <c r="F4" s="126"/>
      <c r="G4" s="126" t="s">
        <v>47</v>
      </c>
      <c r="H4" s="126"/>
      <c r="I4" s="126" t="s">
        <v>48</v>
      </c>
      <c r="J4" s="126"/>
      <c r="K4" s="126" t="s">
        <v>52</v>
      </c>
      <c r="L4" s="126"/>
      <c r="M4" s="126" t="s">
        <v>53</v>
      </c>
      <c r="N4" s="126"/>
      <c r="O4" s="126" t="s">
        <v>13</v>
      </c>
      <c r="P4" s="126" t="s">
        <v>2</v>
      </c>
      <c r="Q4" s="126" t="s">
        <v>55</v>
      </c>
      <c r="R4" s="126" t="s">
        <v>23</v>
      </c>
      <c r="S4" s="126"/>
      <c r="T4" s="59" t="s">
        <v>24</v>
      </c>
      <c r="U4" s="126" t="s">
        <v>18</v>
      </c>
    </row>
    <row r="5" spans="1:22" ht="32.25" customHeight="1" x14ac:dyDescent="0.2">
      <c r="A5" s="132"/>
      <c r="B5" s="132"/>
      <c r="C5" s="149" t="s">
        <v>72</v>
      </c>
      <c r="D5" s="126"/>
      <c r="E5" s="149" t="s">
        <v>49</v>
      </c>
      <c r="F5" s="126"/>
      <c r="G5" s="150" t="s">
        <v>50</v>
      </c>
      <c r="H5" s="150"/>
      <c r="I5" s="150" t="s">
        <v>51</v>
      </c>
      <c r="J5" s="150"/>
      <c r="K5" s="150" t="s">
        <v>42</v>
      </c>
      <c r="L5" s="150"/>
      <c r="M5" s="150" t="s">
        <v>54</v>
      </c>
      <c r="N5" s="150"/>
      <c r="O5" s="126"/>
      <c r="P5" s="126"/>
      <c r="Q5" s="126"/>
      <c r="R5" s="126" t="s">
        <v>13</v>
      </c>
      <c r="S5" s="126" t="s">
        <v>2</v>
      </c>
      <c r="T5" s="59" t="s">
        <v>25</v>
      </c>
      <c r="U5" s="126"/>
    </row>
    <row r="6" spans="1:22" ht="15.75" customHeight="1" x14ac:dyDescent="0.2">
      <c r="A6" s="132"/>
      <c r="B6" s="132"/>
      <c r="C6" s="59" t="s">
        <v>3</v>
      </c>
      <c r="D6" s="59">
        <v>6</v>
      </c>
      <c r="E6" s="59" t="s">
        <v>3</v>
      </c>
      <c r="F6" s="59">
        <v>6</v>
      </c>
      <c r="G6" s="59" t="s">
        <v>3</v>
      </c>
      <c r="H6" s="59">
        <v>6</v>
      </c>
      <c r="I6" s="59" t="s">
        <v>3</v>
      </c>
      <c r="J6" s="59">
        <v>2</v>
      </c>
      <c r="K6" s="59" t="s">
        <v>3</v>
      </c>
      <c r="L6" s="59">
        <v>6</v>
      </c>
      <c r="M6" s="59" t="s">
        <v>3</v>
      </c>
      <c r="N6" s="59">
        <v>6</v>
      </c>
      <c r="O6" s="126"/>
      <c r="P6" s="126"/>
      <c r="Q6" s="126"/>
      <c r="R6" s="126"/>
      <c r="S6" s="126"/>
      <c r="T6" s="59" t="s">
        <v>36</v>
      </c>
      <c r="U6" s="126"/>
    </row>
    <row r="7" spans="1:22" ht="18" customHeight="1" x14ac:dyDescent="0.3">
      <c r="A7" s="18">
        <v>1</v>
      </c>
      <c r="B7" s="32" t="s">
        <v>162</v>
      </c>
      <c r="C7" s="18" t="s">
        <v>180</v>
      </c>
      <c r="D7" s="18">
        <f t="shared" ref="D7:D12" si="0">IF(C7="AA",10, IF(C7="AB",9, IF(C7="BB",8, IF(C7="BC",7,IF(C7="CC",6, IF(C7="CD",5, IF(C7="DD",4,IF(C7="F",0))))))))</f>
        <v>9</v>
      </c>
      <c r="E7" s="18" t="s">
        <v>180</v>
      </c>
      <c r="F7" s="18">
        <f t="shared" ref="F7:F12" si="1">IF(E7="AA",10, IF(E7="AB",9, IF(E7="BB",8, IF(E7="BC",7,IF(E7="CC",6, IF(E7="CD",5, IF(E7="DD",4,IF(E7="F",0))))))))</f>
        <v>9</v>
      </c>
      <c r="G7" s="18" t="s">
        <v>181</v>
      </c>
      <c r="H7" s="19">
        <f t="shared" ref="H7:H12" si="2">IF(G7="AA",10, IF(G7="AB",9, IF(G7="BB",8, IF(G7="BC",7,IF(G7="CC",6, IF(G7="CD",5, IF(G7="DD",4,IF(G7="F",0))))))))</f>
        <v>10</v>
      </c>
      <c r="I7" s="19" t="s">
        <v>179</v>
      </c>
      <c r="J7" s="19">
        <f t="shared" ref="J7:J12" si="3">IF(I7="AA",10, IF(I7="AB",9, IF(I7="BB",8, IF(I7="BC",7,IF(I7="CC",6, IF(I7="CD",5, IF(I7="DD",4,IF(I7="F",0))))))))</f>
        <v>8</v>
      </c>
      <c r="K7" s="11" t="s">
        <v>180</v>
      </c>
      <c r="L7" s="19">
        <f t="shared" ref="L7:L12" si="4">IF(K7="AA",10, IF(K7="AB",9, IF(K7="BB",8, IF(K7="BC",7,IF(K7="CC",6, IF(K7="CD",5, IF(K7="DD",4,IF(K7="F",0))))))))</f>
        <v>9</v>
      </c>
      <c r="M7" s="19" t="s">
        <v>180</v>
      </c>
      <c r="N7" s="19">
        <f t="shared" ref="N7:N12" si="5">IF(M7="AA",10, IF(M7="AB",9, IF(M7="BB",8, IF(M7="BC",7,IF(M7="CC",6, IF(M7="CD",5, IF(M7="DD",4,IF(M7="F",0))))))))</f>
        <v>9</v>
      </c>
      <c r="O7" s="19">
        <v>32</v>
      </c>
      <c r="P7" s="19">
        <f t="shared" ref="P7:P23" si="6">(D7*6+F7*6+H7*6+J7*2+L7*6+N7*6)</f>
        <v>292</v>
      </c>
      <c r="Q7" s="30">
        <f>P7/O7</f>
        <v>9.125</v>
      </c>
      <c r="R7" s="19">
        <v>32</v>
      </c>
      <c r="S7" s="19">
        <v>288</v>
      </c>
      <c r="T7" s="47">
        <f t="shared" ref="T7:T23" si="7">(P7+S7)/(O7+R7)</f>
        <v>9.0625</v>
      </c>
      <c r="U7" s="13" t="str">
        <f>IF(T7&lt;6,"***", IF(T7&gt;=6,"-"))</f>
        <v>-</v>
      </c>
    </row>
    <row r="8" spans="1:22" ht="18" customHeight="1" x14ac:dyDescent="0.3">
      <c r="A8" s="19">
        <v>2</v>
      </c>
      <c r="B8" s="32" t="s">
        <v>163</v>
      </c>
      <c r="C8" s="19" t="s">
        <v>180</v>
      </c>
      <c r="D8" s="19">
        <f t="shared" si="0"/>
        <v>9</v>
      </c>
      <c r="E8" s="19" t="s">
        <v>180</v>
      </c>
      <c r="F8" s="19">
        <f t="shared" si="1"/>
        <v>9</v>
      </c>
      <c r="G8" s="19" t="s">
        <v>179</v>
      </c>
      <c r="H8" s="19">
        <f t="shared" si="2"/>
        <v>8</v>
      </c>
      <c r="I8" s="19" t="s">
        <v>180</v>
      </c>
      <c r="J8" s="19">
        <f t="shared" si="3"/>
        <v>9</v>
      </c>
      <c r="K8" s="19" t="s">
        <v>180</v>
      </c>
      <c r="L8" s="19">
        <f t="shared" si="4"/>
        <v>9</v>
      </c>
      <c r="M8" s="19" t="s">
        <v>182</v>
      </c>
      <c r="N8" s="19">
        <f t="shared" si="5"/>
        <v>6</v>
      </c>
      <c r="O8" s="19">
        <v>32</v>
      </c>
      <c r="P8" s="19">
        <f t="shared" si="6"/>
        <v>264</v>
      </c>
      <c r="Q8" s="30">
        <f t="shared" ref="Q8:Q23" si="8">P8/O8</f>
        <v>8.25</v>
      </c>
      <c r="R8" s="19">
        <v>32</v>
      </c>
      <c r="S8" s="19">
        <v>270</v>
      </c>
      <c r="T8" s="47">
        <f t="shared" si="7"/>
        <v>8.34375</v>
      </c>
      <c r="U8" s="13" t="str">
        <f t="shared" ref="U8:U23" si="9">IF(T8&lt;6,"***", IF(T8&gt;=6,"-"))</f>
        <v>-</v>
      </c>
    </row>
    <row r="9" spans="1:22" ht="18" customHeight="1" x14ac:dyDescent="0.3">
      <c r="A9" s="19">
        <v>3</v>
      </c>
      <c r="B9" s="32" t="s">
        <v>164</v>
      </c>
      <c r="C9" s="19" t="s">
        <v>181</v>
      </c>
      <c r="D9" s="19">
        <f t="shared" si="0"/>
        <v>10</v>
      </c>
      <c r="E9" s="19" t="s">
        <v>181</v>
      </c>
      <c r="F9" s="19">
        <f t="shared" si="1"/>
        <v>10</v>
      </c>
      <c r="G9" s="19" t="s">
        <v>181</v>
      </c>
      <c r="H9" s="19">
        <f t="shared" si="2"/>
        <v>10</v>
      </c>
      <c r="I9" s="19" t="s">
        <v>181</v>
      </c>
      <c r="J9" s="19">
        <f t="shared" si="3"/>
        <v>10</v>
      </c>
      <c r="K9" s="11" t="s">
        <v>180</v>
      </c>
      <c r="L9" s="19">
        <f t="shared" si="4"/>
        <v>9</v>
      </c>
      <c r="M9" s="19" t="s">
        <v>181</v>
      </c>
      <c r="N9" s="19">
        <f t="shared" si="5"/>
        <v>10</v>
      </c>
      <c r="O9" s="19">
        <v>32</v>
      </c>
      <c r="P9" s="19">
        <f t="shared" si="6"/>
        <v>314</v>
      </c>
      <c r="Q9" s="30">
        <f t="shared" si="8"/>
        <v>9.8125</v>
      </c>
      <c r="R9" s="19">
        <v>32</v>
      </c>
      <c r="S9" s="19">
        <v>308</v>
      </c>
      <c r="T9" s="47">
        <f t="shared" si="7"/>
        <v>9.71875</v>
      </c>
      <c r="U9" s="13" t="str">
        <f t="shared" si="9"/>
        <v>-</v>
      </c>
    </row>
    <row r="10" spans="1:22" ht="18" customHeight="1" x14ac:dyDescent="0.3">
      <c r="A10" s="19">
        <v>4</v>
      </c>
      <c r="B10" s="32" t="s">
        <v>165</v>
      </c>
      <c r="C10" s="19" t="s">
        <v>180</v>
      </c>
      <c r="D10" s="19">
        <f t="shared" si="0"/>
        <v>9</v>
      </c>
      <c r="E10" s="19" t="s">
        <v>180</v>
      </c>
      <c r="F10" s="19">
        <f t="shared" si="1"/>
        <v>9</v>
      </c>
      <c r="G10" s="19" t="s">
        <v>179</v>
      </c>
      <c r="H10" s="19">
        <f t="shared" si="2"/>
        <v>8</v>
      </c>
      <c r="I10" s="19" t="s">
        <v>180</v>
      </c>
      <c r="J10" s="19">
        <f t="shared" si="3"/>
        <v>9</v>
      </c>
      <c r="K10" s="19" t="s">
        <v>183</v>
      </c>
      <c r="L10" s="19">
        <f t="shared" si="4"/>
        <v>7</v>
      </c>
      <c r="M10" s="11" t="s">
        <v>180</v>
      </c>
      <c r="N10" s="19">
        <f t="shared" si="5"/>
        <v>9</v>
      </c>
      <c r="O10" s="19">
        <v>32</v>
      </c>
      <c r="P10" s="19">
        <f t="shared" si="6"/>
        <v>270</v>
      </c>
      <c r="Q10" s="30">
        <f t="shared" si="8"/>
        <v>8.4375</v>
      </c>
      <c r="R10" s="19">
        <v>32</v>
      </c>
      <c r="S10" s="19">
        <v>288</v>
      </c>
      <c r="T10" s="47">
        <f t="shared" si="7"/>
        <v>8.71875</v>
      </c>
      <c r="U10" s="13" t="str">
        <f t="shared" si="9"/>
        <v>-</v>
      </c>
    </row>
    <row r="11" spans="1:22" s="24" customFormat="1" ht="18" customHeight="1" x14ac:dyDescent="0.3">
      <c r="A11" s="19">
        <v>5</v>
      </c>
      <c r="B11" s="32" t="s">
        <v>166</v>
      </c>
      <c r="C11" s="19" t="s">
        <v>180</v>
      </c>
      <c r="D11" s="19">
        <f t="shared" si="0"/>
        <v>9</v>
      </c>
      <c r="E11" s="19" t="s">
        <v>181</v>
      </c>
      <c r="F11" s="19">
        <f t="shared" si="1"/>
        <v>10</v>
      </c>
      <c r="G11" s="19" t="s">
        <v>180</v>
      </c>
      <c r="H11" s="19">
        <f t="shared" si="2"/>
        <v>9</v>
      </c>
      <c r="I11" s="19" t="s">
        <v>180</v>
      </c>
      <c r="J11" s="19">
        <f t="shared" si="3"/>
        <v>9</v>
      </c>
      <c r="K11" s="11" t="s">
        <v>180</v>
      </c>
      <c r="L11" s="19">
        <f t="shared" si="4"/>
        <v>9</v>
      </c>
      <c r="M11" s="19" t="s">
        <v>179</v>
      </c>
      <c r="N11" s="19">
        <f t="shared" si="5"/>
        <v>8</v>
      </c>
      <c r="O11" s="19">
        <v>32</v>
      </c>
      <c r="P11" s="19">
        <f t="shared" si="6"/>
        <v>288</v>
      </c>
      <c r="Q11" s="30">
        <f t="shared" si="8"/>
        <v>9</v>
      </c>
      <c r="R11" s="19">
        <v>32</v>
      </c>
      <c r="S11" s="19">
        <v>264</v>
      </c>
      <c r="T11" s="47">
        <f t="shared" si="7"/>
        <v>8.625</v>
      </c>
      <c r="U11" s="13" t="str">
        <f t="shared" si="9"/>
        <v>-</v>
      </c>
      <c r="V11" s="56"/>
    </row>
    <row r="12" spans="1:22" ht="18" customHeight="1" x14ac:dyDescent="0.3">
      <c r="A12" s="18">
        <v>6</v>
      </c>
      <c r="B12" s="32" t="s">
        <v>167</v>
      </c>
      <c r="C12" s="18" t="s">
        <v>180</v>
      </c>
      <c r="D12" s="18">
        <f t="shared" si="0"/>
        <v>9</v>
      </c>
      <c r="E12" s="18" t="s">
        <v>181</v>
      </c>
      <c r="F12" s="18">
        <f t="shared" si="1"/>
        <v>10</v>
      </c>
      <c r="G12" s="18" t="s">
        <v>180</v>
      </c>
      <c r="H12" s="19">
        <f t="shared" si="2"/>
        <v>9</v>
      </c>
      <c r="I12" s="19" t="s">
        <v>179</v>
      </c>
      <c r="J12" s="19">
        <f t="shared" si="3"/>
        <v>8</v>
      </c>
      <c r="K12" s="11" t="s">
        <v>183</v>
      </c>
      <c r="L12" s="19">
        <f t="shared" si="4"/>
        <v>7</v>
      </c>
      <c r="M12" s="19" t="s">
        <v>179</v>
      </c>
      <c r="N12" s="19">
        <f t="shared" si="5"/>
        <v>8</v>
      </c>
      <c r="O12" s="19">
        <v>32</v>
      </c>
      <c r="P12" s="19">
        <f t="shared" si="6"/>
        <v>274</v>
      </c>
      <c r="Q12" s="30">
        <f t="shared" si="8"/>
        <v>8.5625</v>
      </c>
      <c r="R12" s="19">
        <v>32</v>
      </c>
      <c r="S12" s="19">
        <v>264</v>
      </c>
      <c r="T12" s="47">
        <f t="shared" si="7"/>
        <v>8.40625</v>
      </c>
      <c r="U12" s="13" t="str">
        <f t="shared" si="9"/>
        <v>-</v>
      </c>
    </row>
    <row r="13" spans="1:22" ht="18" customHeight="1" x14ac:dyDescent="0.3">
      <c r="A13" s="18">
        <v>7</v>
      </c>
      <c r="B13" s="32" t="s">
        <v>168</v>
      </c>
      <c r="C13" s="18" t="s">
        <v>179</v>
      </c>
      <c r="D13" s="18">
        <f>IF(C13="AA",10, IF(C13="AB",9, IF(C13="BB",8, IF(C13="BC",7,IF(C13="CC",6, IF(C13="CD",5, IF(C13="DD",4,IF(C13="F",0))))))))</f>
        <v>8</v>
      </c>
      <c r="E13" s="18" t="s">
        <v>181</v>
      </c>
      <c r="F13" s="18">
        <f>IF(E13="AA",10, IF(E13="AB",9, IF(E13="BB",8, IF(E13="BC",7,IF(E13="CC",6, IF(E13="CD",5, IF(E13="DD",4,IF(E13="F",0))))))))</f>
        <v>10</v>
      </c>
      <c r="G13" s="18" t="s">
        <v>180</v>
      </c>
      <c r="H13" s="19">
        <f>IF(G13="AA",10, IF(G13="AB",9, IF(G13="BB",8, IF(G13="BC",7,IF(G13="CC",6, IF(G13="CD",5, IF(G13="DD",4,IF(G13="F",0))))))))</f>
        <v>9</v>
      </c>
      <c r="I13" s="19" t="s">
        <v>180</v>
      </c>
      <c r="J13" s="19">
        <f>IF(I13="AA",10, IF(I13="AB",9, IF(I13="BB",8, IF(I13="BC",7,IF(I13="CC",6, IF(I13="CD",5, IF(I13="DD",4,IF(I13="F",0))))))))</f>
        <v>9</v>
      </c>
      <c r="K13" s="11" t="s">
        <v>180</v>
      </c>
      <c r="L13" s="19">
        <f>IF(K13="AA",10, IF(K13="AB",9, IF(K13="BB",8, IF(K13="BC",7,IF(K13="CC",6, IF(K13="CD",5, IF(K13="DD",4,IF(K13="F",0))))))))</f>
        <v>9</v>
      </c>
      <c r="M13" s="19" t="s">
        <v>179</v>
      </c>
      <c r="N13" s="19">
        <f>IF(M13="AA",10, IF(M13="AB",9, IF(M13="BB",8, IF(M13="BC",7,IF(M13="CC",6, IF(M13="CD",5, IF(M13="DD",4,IF(M13="F",0))))))))</f>
        <v>8</v>
      </c>
      <c r="O13" s="19">
        <v>32</v>
      </c>
      <c r="P13" s="19">
        <f t="shared" si="6"/>
        <v>282</v>
      </c>
      <c r="Q13" s="30">
        <f t="shared" si="8"/>
        <v>8.8125</v>
      </c>
      <c r="R13" s="19">
        <v>32</v>
      </c>
      <c r="S13" s="19">
        <v>240</v>
      </c>
      <c r="T13" s="47">
        <f t="shared" si="7"/>
        <v>8.15625</v>
      </c>
      <c r="U13" s="13" t="str">
        <f t="shared" si="9"/>
        <v>-</v>
      </c>
    </row>
    <row r="14" spans="1:22" ht="18" customHeight="1" x14ac:dyDescent="0.3">
      <c r="A14" s="18">
        <v>8</v>
      </c>
      <c r="B14" s="32" t="s">
        <v>169</v>
      </c>
      <c r="C14" s="18" t="s">
        <v>180</v>
      </c>
      <c r="D14" s="18">
        <f>IF(C14="AA",10, IF(C14="AB",9, IF(C14="BB",8, IF(C14="BC",7,IF(C14="CC",6, IF(C14="CD",5, IF(C14="DD",4,IF(C14="F",0))))))))</f>
        <v>9</v>
      </c>
      <c r="E14" s="18" t="s">
        <v>180</v>
      </c>
      <c r="F14" s="18">
        <f>IF(E14="AA",10, IF(E14="AB",9, IF(E14="BB",8, IF(E14="BC",7,IF(E14="CC",6, IF(E14="CD",5, IF(E14="DD",4,IF(E14="F",0))))))))</f>
        <v>9</v>
      </c>
      <c r="G14" s="18" t="s">
        <v>179</v>
      </c>
      <c r="H14" s="19">
        <f>IF(G14="AA",10, IF(G14="AB",9, IF(G14="BB",8, IF(G14="BC",7,IF(G14="CC",6, IF(G14="CD",5, IF(G14="DD",4,IF(G14="F",0))))))))</f>
        <v>8</v>
      </c>
      <c r="I14" s="19" t="s">
        <v>180</v>
      </c>
      <c r="J14" s="19">
        <f>IF(I14="AA",10, IF(I14="AB",9, IF(I14="BB",8, IF(I14="BC",7,IF(I14="CC",6, IF(I14="CD",5, IF(I14="DD",4,IF(I14="F",0))))))))</f>
        <v>9</v>
      </c>
      <c r="K14" s="19" t="s">
        <v>183</v>
      </c>
      <c r="L14" s="19">
        <f>IF(K14="AA",10, IF(K14="AB",9, IF(K14="BB",8, IF(K14="BC",7,IF(K14="CC",6, IF(K14="CD",5, IF(K14="DD",4,IF(K14="F",0))))))))</f>
        <v>7</v>
      </c>
      <c r="M14" s="19" t="s">
        <v>183</v>
      </c>
      <c r="N14" s="19">
        <f>IF(M14="AA",10, IF(M14="AB",9, IF(M14="BB",8, IF(M14="BC",7,IF(M14="CC",6, IF(M14="CD",5, IF(M14="DD",4,IF(M14="F",0))))))))</f>
        <v>7</v>
      </c>
      <c r="O14" s="19">
        <v>32</v>
      </c>
      <c r="P14" s="19">
        <f t="shared" si="6"/>
        <v>258</v>
      </c>
      <c r="Q14" s="30">
        <f t="shared" si="8"/>
        <v>8.0625</v>
      </c>
      <c r="R14" s="19">
        <v>32</v>
      </c>
      <c r="S14" s="19">
        <v>252</v>
      </c>
      <c r="T14" s="47">
        <f t="shared" si="7"/>
        <v>7.96875</v>
      </c>
      <c r="U14" s="13" t="str">
        <f t="shared" si="9"/>
        <v>-</v>
      </c>
    </row>
    <row r="15" spans="1:22" ht="18" customHeight="1" x14ac:dyDescent="0.3">
      <c r="A15" s="18">
        <v>9</v>
      </c>
      <c r="B15" s="32" t="s">
        <v>170</v>
      </c>
      <c r="C15" s="18" t="s">
        <v>181</v>
      </c>
      <c r="D15" s="18">
        <f>IF(C15="AA",10, IF(C15="AB",9, IF(C15="BB",8, IF(C15="BC",7,IF(C15="CC",6, IF(C15="CD",5, IF(C15="DD",4,IF(C15="F",0))))))))</f>
        <v>10</v>
      </c>
      <c r="E15" s="18" t="s">
        <v>181</v>
      </c>
      <c r="F15" s="18">
        <f>IF(E15="AA",10, IF(E15="AB",9, IF(E15="BB",8, IF(E15="BC",7,IF(E15="CC",6, IF(E15="CD",5, IF(E15="DD",4,IF(E15="F",0))))))))</f>
        <v>10</v>
      </c>
      <c r="G15" s="18" t="s">
        <v>180</v>
      </c>
      <c r="H15" s="19">
        <f>IF(G15="AA",10, IF(G15="AB",9, IF(G15="BB",8, IF(G15="BC",7,IF(G15="CC",6, IF(G15="CD",5, IF(G15="DD",4,IF(G15="F",0))))))))</f>
        <v>9</v>
      </c>
      <c r="I15" s="19" t="s">
        <v>180</v>
      </c>
      <c r="J15" s="19">
        <f>IF(I15="AA",10, IF(I15="AB",9, IF(I15="BB",8, IF(I15="BC",7,IF(I15="CC",6, IF(I15="CD",5, IF(I15="DD",4,IF(I15="F",0))))))))</f>
        <v>9</v>
      </c>
      <c r="K15" s="11" t="s">
        <v>180</v>
      </c>
      <c r="L15" s="19">
        <f>IF(K15="AA",10, IF(K15="AB",9, IF(K15="BB",8, IF(K15="BC",7,IF(K15="CC",6, IF(K15="CD",5, IF(K15="DD",4,IF(K15="F",0))))))))</f>
        <v>9</v>
      </c>
      <c r="M15" s="19" t="s">
        <v>179</v>
      </c>
      <c r="N15" s="19">
        <f>IF(M15="AA",10, IF(M15="AB",9, IF(M15="BB",8, IF(M15="BC",7,IF(M15="CC",6, IF(M15="CD",5, IF(M15="DD",4,IF(M15="F",0))))))))</f>
        <v>8</v>
      </c>
      <c r="O15" s="19">
        <v>32</v>
      </c>
      <c r="P15" s="19">
        <f t="shared" si="6"/>
        <v>294</v>
      </c>
      <c r="Q15" s="30">
        <f t="shared" si="8"/>
        <v>9.1875</v>
      </c>
      <c r="R15" s="19">
        <v>32</v>
      </c>
      <c r="S15" s="19">
        <v>276</v>
      </c>
      <c r="T15" s="47">
        <f t="shared" si="7"/>
        <v>8.90625</v>
      </c>
      <c r="U15" s="13" t="str">
        <f t="shared" si="9"/>
        <v>-</v>
      </c>
    </row>
    <row r="16" spans="1:22" ht="18" customHeight="1" x14ac:dyDescent="0.3">
      <c r="A16" s="18">
        <v>10</v>
      </c>
      <c r="B16" s="32" t="s">
        <v>171</v>
      </c>
      <c r="C16" s="18" t="s">
        <v>179</v>
      </c>
      <c r="D16" s="18">
        <f t="shared" ref="D16:D23" si="10">IF(C16="AA",10, IF(C16="AB",9, IF(C16="BB",8, IF(C16="BC",7,IF(C16="CC",6, IF(C16="CD",5, IF(C16="DD",4,IF(C16="F",0))))))))</f>
        <v>8</v>
      </c>
      <c r="E16" s="18" t="s">
        <v>181</v>
      </c>
      <c r="F16" s="18">
        <f t="shared" ref="F16:F23" si="11">IF(E16="AA",10, IF(E16="AB",9, IF(E16="BB",8, IF(E16="BC",7,IF(E16="CC",6, IF(E16="CD",5, IF(E16="DD",4,IF(E16="F",0))))))))</f>
        <v>10</v>
      </c>
      <c r="G16" s="19" t="s">
        <v>179</v>
      </c>
      <c r="H16" s="19">
        <f t="shared" ref="H16:H23" si="12">IF(G16="AA",10, IF(G16="AB",9, IF(G16="BB",8, IF(G16="BC",7,IF(G16="CC",6, IF(G16="CD",5, IF(G16="DD",4,IF(G16="F",0))))))))</f>
        <v>8</v>
      </c>
      <c r="I16" s="19" t="s">
        <v>180</v>
      </c>
      <c r="J16" s="19">
        <f t="shared" ref="J16:J23" si="13">IF(I16="AA",10, IF(I16="AB",9, IF(I16="BB",8, IF(I16="BC",7,IF(I16="CC",6, IF(I16="CD",5, IF(I16="DD",4,IF(I16="F",0))))))))</f>
        <v>9</v>
      </c>
      <c r="K16" s="19" t="s">
        <v>183</v>
      </c>
      <c r="L16" s="19">
        <f t="shared" ref="L16:L23" si="14">IF(K16="AA",10, IF(K16="AB",9, IF(K16="BB",8, IF(K16="BC",7,IF(K16="CC",6, IF(K16="CD",5, IF(K16="DD",4,IF(K16="F",0))))))))</f>
        <v>7</v>
      </c>
      <c r="M16" s="19" t="s">
        <v>180</v>
      </c>
      <c r="N16" s="19">
        <f t="shared" ref="N16:N23" si="15">IF(M16="AA",10, IF(M16="AB",9, IF(M16="BB",8, IF(M16="BC",7,IF(M16="CC",6, IF(M16="CD",5, IF(M16="DD",4,IF(M16="F",0))))))))</f>
        <v>9</v>
      </c>
      <c r="O16" s="19">
        <v>32</v>
      </c>
      <c r="P16" s="19">
        <f t="shared" si="6"/>
        <v>270</v>
      </c>
      <c r="Q16" s="30">
        <f t="shared" si="8"/>
        <v>8.4375</v>
      </c>
      <c r="R16" s="19">
        <v>32</v>
      </c>
      <c r="S16" s="19">
        <v>258</v>
      </c>
      <c r="T16" s="47">
        <f t="shared" si="7"/>
        <v>8.25</v>
      </c>
      <c r="U16" s="13" t="str">
        <f t="shared" si="9"/>
        <v>-</v>
      </c>
    </row>
    <row r="17" spans="1:21" ht="18" customHeight="1" x14ac:dyDescent="0.3">
      <c r="A17" s="18">
        <v>11</v>
      </c>
      <c r="B17" s="32" t="s">
        <v>172</v>
      </c>
      <c r="C17" s="19" t="s">
        <v>181</v>
      </c>
      <c r="D17" s="18">
        <f t="shared" si="10"/>
        <v>10</v>
      </c>
      <c r="E17" s="18" t="s">
        <v>181</v>
      </c>
      <c r="F17" s="18">
        <f t="shared" si="11"/>
        <v>10</v>
      </c>
      <c r="G17" s="19" t="s">
        <v>180</v>
      </c>
      <c r="H17" s="19">
        <f t="shared" si="12"/>
        <v>9</v>
      </c>
      <c r="I17" s="19" t="s">
        <v>180</v>
      </c>
      <c r="J17" s="19">
        <f t="shared" si="13"/>
        <v>9</v>
      </c>
      <c r="K17" s="11" t="s">
        <v>181</v>
      </c>
      <c r="L17" s="19">
        <f t="shared" si="14"/>
        <v>10</v>
      </c>
      <c r="M17" s="19" t="s">
        <v>179</v>
      </c>
      <c r="N17" s="19">
        <f t="shared" si="15"/>
        <v>8</v>
      </c>
      <c r="O17" s="19">
        <v>32</v>
      </c>
      <c r="P17" s="19">
        <f t="shared" si="6"/>
        <v>300</v>
      </c>
      <c r="Q17" s="30">
        <f t="shared" si="8"/>
        <v>9.375</v>
      </c>
      <c r="R17" s="19">
        <v>32</v>
      </c>
      <c r="S17" s="19">
        <v>288</v>
      </c>
      <c r="T17" s="47">
        <f t="shared" si="7"/>
        <v>9.1875</v>
      </c>
      <c r="U17" s="13" t="str">
        <f t="shared" si="9"/>
        <v>-</v>
      </c>
    </row>
    <row r="18" spans="1:21" ht="18" customHeight="1" x14ac:dyDescent="0.3">
      <c r="A18" s="18">
        <v>12</v>
      </c>
      <c r="B18" s="32" t="s">
        <v>173</v>
      </c>
      <c r="C18" s="18" t="s">
        <v>179</v>
      </c>
      <c r="D18" s="18">
        <f t="shared" si="10"/>
        <v>8</v>
      </c>
      <c r="E18" s="18" t="s">
        <v>179</v>
      </c>
      <c r="F18" s="18">
        <f t="shared" si="11"/>
        <v>8</v>
      </c>
      <c r="G18" s="19" t="s">
        <v>180</v>
      </c>
      <c r="H18" s="19">
        <f t="shared" si="12"/>
        <v>9</v>
      </c>
      <c r="I18" s="19" t="s">
        <v>180</v>
      </c>
      <c r="J18" s="19">
        <f t="shared" si="13"/>
        <v>9</v>
      </c>
      <c r="K18" s="19" t="s">
        <v>182</v>
      </c>
      <c r="L18" s="19">
        <f t="shared" si="14"/>
        <v>6</v>
      </c>
      <c r="M18" s="11" t="s">
        <v>182</v>
      </c>
      <c r="N18" s="19">
        <f t="shared" si="15"/>
        <v>6</v>
      </c>
      <c r="O18" s="19">
        <v>32</v>
      </c>
      <c r="P18" s="19">
        <f t="shared" si="6"/>
        <v>240</v>
      </c>
      <c r="Q18" s="30">
        <f t="shared" si="8"/>
        <v>7.5</v>
      </c>
      <c r="R18" s="19">
        <v>32</v>
      </c>
      <c r="S18" s="19">
        <v>246</v>
      </c>
      <c r="T18" s="47">
        <f t="shared" si="7"/>
        <v>7.59375</v>
      </c>
      <c r="U18" s="13" t="str">
        <f t="shared" si="9"/>
        <v>-</v>
      </c>
    </row>
    <row r="19" spans="1:21" ht="18" customHeight="1" x14ac:dyDescent="0.3">
      <c r="A19" s="18">
        <v>13</v>
      </c>
      <c r="B19" s="32" t="s">
        <v>174</v>
      </c>
      <c r="C19" s="18" t="s">
        <v>179</v>
      </c>
      <c r="D19" s="18">
        <f t="shared" si="10"/>
        <v>8</v>
      </c>
      <c r="E19" s="18" t="s">
        <v>179</v>
      </c>
      <c r="F19" s="18">
        <f t="shared" ref="F19:F20" si="16">IF(E19="AA",10, IF(E19="AB",9, IF(E19="BB",8, IF(E19="BC",7,IF(E19="CC",6, IF(E19="CD",5, IF(E19="DD",4,IF(E19="F",0))))))))</f>
        <v>8</v>
      </c>
      <c r="G19" s="19" t="s">
        <v>183</v>
      </c>
      <c r="H19" s="19">
        <f t="shared" si="12"/>
        <v>7</v>
      </c>
      <c r="I19" s="19" t="s">
        <v>179</v>
      </c>
      <c r="J19" s="19">
        <f t="shared" si="13"/>
        <v>8</v>
      </c>
      <c r="K19" s="11" t="s">
        <v>182</v>
      </c>
      <c r="L19" s="19">
        <f t="shared" si="14"/>
        <v>6</v>
      </c>
      <c r="M19" s="11" t="s">
        <v>182</v>
      </c>
      <c r="N19" s="19">
        <f t="shared" si="15"/>
        <v>6</v>
      </c>
      <c r="O19" s="19">
        <v>32</v>
      </c>
      <c r="P19" s="19">
        <f t="shared" si="6"/>
        <v>226</v>
      </c>
      <c r="Q19" s="30">
        <f t="shared" si="8"/>
        <v>7.0625</v>
      </c>
      <c r="R19" s="19">
        <v>32</v>
      </c>
      <c r="S19" s="19">
        <v>204</v>
      </c>
      <c r="T19" s="47">
        <f t="shared" si="7"/>
        <v>6.71875</v>
      </c>
      <c r="U19" s="13" t="str">
        <f t="shared" si="9"/>
        <v>-</v>
      </c>
    </row>
    <row r="20" spans="1:21" ht="18" customHeight="1" x14ac:dyDescent="0.3">
      <c r="A20" s="18">
        <v>14</v>
      </c>
      <c r="B20" s="32" t="s">
        <v>175</v>
      </c>
      <c r="C20" s="18" t="s">
        <v>180</v>
      </c>
      <c r="D20" s="18">
        <f t="shared" si="10"/>
        <v>9</v>
      </c>
      <c r="E20" s="18" t="s">
        <v>181</v>
      </c>
      <c r="F20" s="18">
        <f t="shared" si="16"/>
        <v>10</v>
      </c>
      <c r="G20" s="19" t="s">
        <v>180</v>
      </c>
      <c r="H20" s="19">
        <f t="shared" si="12"/>
        <v>9</v>
      </c>
      <c r="I20" s="19" t="s">
        <v>180</v>
      </c>
      <c r="J20" s="19">
        <f t="shared" si="13"/>
        <v>9</v>
      </c>
      <c r="K20" s="11" t="s">
        <v>179</v>
      </c>
      <c r="L20" s="19">
        <f t="shared" si="14"/>
        <v>8</v>
      </c>
      <c r="M20" s="19" t="s">
        <v>183</v>
      </c>
      <c r="N20" s="19">
        <f t="shared" si="15"/>
        <v>7</v>
      </c>
      <c r="O20" s="19">
        <v>32</v>
      </c>
      <c r="P20" s="19">
        <f t="shared" si="6"/>
        <v>276</v>
      </c>
      <c r="Q20" s="30">
        <f t="shared" si="8"/>
        <v>8.625</v>
      </c>
      <c r="R20" s="19">
        <v>32</v>
      </c>
      <c r="S20" s="19">
        <v>258</v>
      </c>
      <c r="T20" s="47">
        <f t="shared" si="7"/>
        <v>8.34375</v>
      </c>
      <c r="U20" s="13" t="str">
        <f t="shared" si="9"/>
        <v>-</v>
      </c>
    </row>
    <row r="21" spans="1:21" ht="18" customHeight="1" x14ac:dyDescent="0.3">
      <c r="A21" s="18">
        <v>15</v>
      </c>
      <c r="B21" s="32" t="s">
        <v>176</v>
      </c>
      <c r="C21" s="18" t="s">
        <v>180</v>
      </c>
      <c r="D21" s="18">
        <f t="shared" si="10"/>
        <v>9</v>
      </c>
      <c r="E21" s="18" t="s">
        <v>180</v>
      </c>
      <c r="F21" s="18">
        <f t="shared" si="11"/>
        <v>9</v>
      </c>
      <c r="G21" s="19" t="s">
        <v>179</v>
      </c>
      <c r="H21" s="19">
        <f t="shared" si="12"/>
        <v>8</v>
      </c>
      <c r="I21" s="19" t="s">
        <v>180</v>
      </c>
      <c r="J21" s="19">
        <f t="shared" si="13"/>
        <v>9</v>
      </c>
      <c r="K21" s="11" t="s">
        <v>179</v>
      </c>
      <c r="L21" s="19">
        <f t="shared" si="14"/>
        <v>8</v>
      </c>
      <c r="M21" s="19" t="s">
        <v>179</v>
      </c>
      <c r="N21" s="19">
        <f t="shared" si="15"/>
        <v>8</v>
      </c>
      <c r="O21" s="19">
        <v>32</v>
      </c>
      <c r="P21" s="19">
        <f t="shared" si="6"/>
        <v>270</v>
      </c>
      <c r="Q21" s="30">
        <f t="shared" si="8"/>
        <v>8.4375</v>
      </c>
      <c r="R21" s="19">
        <v>32</v>
      </c>
      <c r="S21" s="19">
        <v>264</v>
      </c>
      <c r="T21" s="47">
        <f t="shared" si="7"/>
        <v>8.34375</v>
      </c>
      <c r="U21" s="13" t="str">
        <f t="shared" si="9"/>
        <v>-</v>
      </c>
    </row>
    <row r="22" spans="1:21" ht="18" customHeight="1" x14ac:dyDescent="0.3">
      <c r="A22" s="18">
        <v>16</v>
      </c>
      <c r="B22" s="32" t="s">
        <v>177</v>
      </c>
      <c r="C22" s="18" t="s">
        <v>181</v>
      </c>
      <c r="D22" s="18">
        <f t="shared" si="10"/>
        <v>10</v>
      </c>
      <c r="E22" s="18" t="s">
        <v>181</v>
      </c>
      <c r="F22" s="18">
        <f t="shared" si="11"/>
        <v>10</v>
      </c>
      <c r="G22" s="19" t="s">
        <v>180</v>
      </c>
      <c r="H22" s="19">
        <f t="shared" si="12"/>
        <v>9</v>
      </c>
      <c r="I22" s="19" t="s">
        <v>180</v>
      </c>
      <c r="J22" s="19">
        <f t="shared" si="13"/>
        <v>9</v>
      </c>
      <c r="K22" s="19" t="s">
        <v>180</v>
      </c>
      <c r="L22" s="19">
        <f t="shared" si="14"/>
        <v>9</v>
      </c>
      <c r="M22" s="11" t="s">
        <v>179</v>
      </c>
      <c r="N22" s="19">
        <f t="shared" si="15"/>
        <v>8</v>
      </c>
      <c r="O22" s="19">
        <v>32</v>
      </c>
      <c r="P22" s="19">
        <f t="shared" si="6"/>
        <v>294</v>
      </c>
      <c r="Q22" s="30">
        <f t="shared" si="8"/>
        <v>9.1875</v>
      </c>
      <c r="R22" s="19">
        <v>32</v>
      </c>
      <c r="S22" s="19">
        <v>290</v>
      </c>
      <c r="T22" s="47">
        <f t="shared" si="7"/>
        <v>9.125</v>
      </c>
      <c r="U22" s="13" t="str">
        <f t="shared" si="9"/>
        <v>-</v>
      </c>
    </row>
    <row r="23" spans="1:21" ht="18" customHeight="1" x14ac:dyDescent="0.3">
      <c r="A23" s="18">
        <v>17</v>
      </c>
      <c r="B23" s="32" t="s">
        <v>178</v>
      </c>
      <c r="C23" s="18" t="s">
        <v>183</v>
      </c>
      <c r="D23" s="18">
        <f t="shared" si="10"/>
        <v>7</v>
      </c>
      <c r="E23" s="18" t="s">
        <v>180</v>
      </c>
      <c r="F23" s="18">
        <f t="shared" si="11"/>
        <v>9</v>
      </c>
      <c r="G23" s="19" t="s">
        <v>180</v>
      </c>
      <c r="H23" s="19">
        <f t="shared" si="12"/>
        <v>9</v>
      </c>
      <c r="I23" s="19" t="s">
        <v>180</v>
      </c>
      <c r="J23" s="19">
        <f t="shared" si="13"/>
        <v>9</v>
      </c>
      <c r="K23" s="19" t="s">
        <v>179</v>
      </c>
      <c r="L23" s="19">
        <f t="shared" si="14"/>
        <v>8</v>
      </c>
      <c r="M23" s="19" t="s">
        <v>179</v>
      </c>
      <c r="N23" s="19">
        <f t="shared" si="15"/>
        <v>8</v>
      </c>
      <c r="O23" s="19">
        <v>32</v>
      </c>
      <c r="P23" s="19">
        <f t="shared" si="6"/>
        <v>264</v>
      </c>
      <c r="Q23" s="30">
        <f t="shared" si="8"/>
        <v>8.25</v>
      </c>
      <c r="R23" s="19">
        <v>32</v>
      </c>
      <c r="S23" s="19">
        <v>246</v>
      </c>
      <c r="T23" s="47">
        <f t="shared" si="7"/>
        <v>7.96875</v>
      </c>
      <c r="U23" s="13" t="str">
        <f t="shared" si="9"/>
        <v>-</v>
      </c>
    </row>
    <row r="24" spans="1:21" x14ac:dyDescent="0.2">
      <c r="B24" s="61"/>
      <c r="C24" s="62"/>
      <c r="D24" s="62"/>
      <c r="E24" s="62"/>
      <c r="F24" s="62"/>
    </row>
    <row r="25" spans="1:21" x14ac:dyDescent="0.2">
      <c r="B25" s="63"/>
      <c r="C25" s="29"/>
      <c r="D25" s="167"/>
      <c r="E25" s="167"/>
      <c r="F25" s="167"/>
    </row>
    <row r="26" spans="1:21" ht="58.5" customHeight="1" x14ac:dyDescent="0.25">
      <c r="B26" s="170" t="s">
        <v>5</v>
      </c>
      <c r="C26" s="170"/>
      <c r="D26" s="64"/>
      <c r="E26" s="64"/>
      <c r="F26" s="136" t="s">
        <v>4</v>
      </c>
      <c r="G26" s="168"/>
      <c r="H26" s="168"/>
      <c r="I26" s="135" t="s">
        <v>86</v>
      </c>
      <c r="J26" s="135"/>
      <c r="K26" s="166"/>
      <c r="L26" s="15"/>
      <c r="M26" s="169" t="s">
        <v>61</v>
      </c>
      <c r="N26" s="169"/>
      <c r="O26" s="169"/>
      <c r="P26" s="169"/>
      <c r="Q26" s="169"/>
      <c r="R26" s="169"/>
      <c r="S26" s="128" t="s">
        <v>83</v>
      </c>
      <c r="T26" s="164"/>
    </row>
    <row r="27" spans="1:21" x14ac:dyDescent="0.2">
      <c r="B27" s="65"/>
      <c r="C27" s="65"/>
      <c r="D27" s="64"/>
      <c r="E27" s="64"/>
      <c r="F27" s="64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</row>
    <row r="28" spans="1:21" ht="15" x14ac:dyDescent="0.25">
      <c r="A28" s="165" t="s">
        <v>6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5"/>
      <c r="O28" s="15"/>
      <c r="P28" s="15"/>
      <c r="Q28" s="15" t="s">
        <v>6</v>
      </c>
    </row>
    <row r="29" spans="1:21" ht="15" x14ac:dyDescent="0.25">
      <c r="I29" s="147"/>
      <c r="J29" s="148"/>
    </row>
    <row r="30" spans="1:21" ht="15" x14ac:dyDescent="0.25">
      <c r="C30" s="147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</row>
    <row r="31" spans="1:21" x14ac:dyDescent="0.2">
      <c r="F31" s="7" t="s">
        <v>9</v>
      </c>
    </row>
  </sheetData>
  <mergeCells count="33">
    <mergeCell ref="F26:H26"/>
    <mergeCell ref="M26:R26"/>
    <mergeCell ref="B26:C26"/>
    <mergeCell ref="R5:R6"/>
    <mergeCell ref="S5:S6"/>
    <mergeCell ref="I26:K26"/>
    <mergeCell ref="U4:U6"/>
    <mergeCell ref="A2:U2"/>
    <mergeCell ref="O4:O6"/>
    <mergeCell ref="M4:N4"/>
    <mergeCell ref="P4:P6"/>
    <mergeCell ref="Q4:Q6"/>
    <mergeCell ref="E4:F4"/>
    <mergeCell ref="G4:H4"/>
    <mergeCell ref="I4:J4"/>
    <mergeCell ref="K4:L4"/>
    <mergeCell ref="R4:S4"/>
    <mergeCell ref="C30:P30"/>
    <mergeCell ref="S26:T26"/>
    <mergeCell ref="A28:M28"/>
    <mergeCell ref="I29:J29"/>
    <mergeCell ref="A1:U1"/>
    <mergeCell ref="A3:U3"/>
    <mergeCell ref="M5:N5"/>
    <mergeCell ref="K5:L5"/>
    <mergeCell ref="D25:F25"/>
    <mergeCell ref="C5:D5"/>
    <mergeCell ref="E5:F5"/>
    <mergeCell ref="G5:H5"/>
    <mergeCell ref="I5:J5"/>
    <mergeCell ref="A4:A6"/>
    <mergeCell ref="B4:B6"/>
    <mergeCell ref="C4:D4"/>
  </mergeCells>
  <printOptions horizontalCentered="1"/>
  <pageMargins left="0.43307086614173229" right="0.27559055118110237" top="0.43307086614173229" bottom="0.43307086614173229" header="0.31496062992125984" footer="0.31496062992125984"/>
  <pageSetup paperSize="5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WRE-2ND-2018</vt:lpstr>
      <vt:lpstr>SD &amp;EQE-2ND-2018</vt:lpstr>
      <vt:lpstr>Trans-2ND 2018</vt:lpstr>
      <vt:lpstr>Geo-2ND 2018</vt:lpstr>
      <vt:lpstr>SE-2nd 2018</vt:lpstr>
      <vt:lpstr>'Geo-2ND 2018'!Print_Area</vt:lpstr>
      <vt:lpstr>'SD &amp;EQE-2ND-2018'!Print_Area</vt:lpstr>
      <vt:lpstr>'SE-2nd 2018'!Print_Area</vt:lpstr>
      <vt:lpstr>'Trans-2ND 2018'!Print_Area</vt:lpstr>
      <vt:lpstr>'WRE-2ND-2018'!Print_Area</vt:lpstr>
      <vt:lpstr>'WRE-2ND-2018'!Print_Titles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2018-06-20T11:37:51Z</dcterms:modified>
</cp:coreProperties>
</file>