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NITS\results\Results_May_2018\"/>
    </mc:Choice>
  </mc:AlternateContent>
  <bookViews>
    <workbookView xWindow="0" yWindow="75" windowWidth="15375" windowHeight="9375" tabRatio="379"/>
  </bookViews>
  <sheets>
    <sheet name="CE" sheetId="11" r:id="rId1"/>
    <sheet name="ME" sheetId="2" r:id="rId2"/>
    <sheet name="EE" sheetId="12" r:id="rId3"/>
    <sheet name="Sheet1" sheetId="25" state="hidden" r:id="rId4"/>
    <sheet name="ECE" sheetId="13" r:id="rId5"/>
    <sheet name="CSE" sheetId="14" r:id="rId6"/>
    <sheet name="E&amp;I" sheetId="15" r:id="rId7"/>
    <sheet name="12-1-2-054" sheetId="22" state="hidden" r:id="rId8"/>
    <sheet name="12-1-3-064, 100" sheetId="23" state="hidden" r:id="rId9"/>
    <sheet name="12-1-6-29" sheetId="24" state="hidden" r:id="rId10"/>
  </sheets>
  <definedNames>
    <definedName name="_xlnm._FilterDatabase" localSheetId="0" hidden="1">CE!$A$5:$AE$123</definedName>
    <definedName name="_xlnm._FilterDatabase" localSheetId="5" hidden="1">CSE!$A$5:$AE$102</definedName>
    <definedName name="_xlnm._FilterDatabase" localSheetId="6" hidden="1">'E&amp;I'!$A$1:$AG$58</definedName>
    <definedName name="_xlnm._FilterDatabase" localSheetId="4" hidden="1">ECE!$A$5:$AG$122</definedName>
    <definedName name="_xlnm._FilterDatabase" localSheetId="2" hidden="1">EE!$A$1:$AG$113</definedName>
    <definedName name="_xlnm._FilterDatabase" localSheetId="1" hidden="1">ME!$A$5:$AG$134</definedName>
    <definedName name="_xlnm.Print_Area" localSheetId="0">CE!$A$2:$X$135</definedName>
    <definedName name="_xlnm.Print_Area" localSheetId="5">CSE!$A$2:$X$102</definedName>
    <definedName name="_xlnm.Print_Area" localSheetId="6">'E&amp;I'!$A$2:$X$77</definedName>
    <definedName name="_xlnm.Print_Area" localSheetId="4">ECE!$A$2:$X$129</definedName>
    <definedName name="_xlnm.Print_Area" localSheetId="2">EE!$A$2:$X$113</definedName>
    <definedName name="_xlnm.Print_Area" localSheetId="1">ME!$A$2:$X$134</definedName>
    <definedName name="_xlnm.Print_Titles" localSheetId="0">CE!$2:$6</definedName>
    <definedName name="_xlnm.Print_Titles" localSheetId="5">CSE!$2:$6</definedName>
    <definedName name="_xlnm.Print_Titles" localSheetId="6">'E&amp;I'!$2:$5</definedName>
    <definedName name="_xlnm.Print_Titles" localSheetId="4">ECE!$2:$6</definedName>
    <definedName name="_xlnm.Print_Titles" localSheetId="2">EE!$2:$6</definedName>
    <definedName name="_xlnm.Print_Titles" localSheetId="1">ME!$2:$6</definedName>
  </definedNames>
  <calcPr calcId="152511"/>
</workbook>
</file>

<file path=xl/calcChain.xml><?xml version="1.0" encoding="utf-8"?>
<calcChain xmlns="http://schemas.openxmlformats.org/spreadsheetml/2006/main">
  <c r="N8" i="14" l="1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D8" i="14"/>
  <c r="D9" i="14"/>
  <c r="D10" i="14"/>
  <c r="O10" i="14" s="1"/>
  <c r="X10" i="14" s="1"/>
  <c r="D11" i="14"/>
  <c r="D12" i="14"/>
  <c r="D13" i="14"/>
  <c r="D14" i="14"/>
  <c r="D15" i="14"/>
  <c r="D16" i="14"/>
  <c r="D17" i="14"/>
  <c r="D18" i="14"/>
  <c r="O18" i="14"/>
  <c r="P18" i="14" s="1"/>
  <c r="D19" i="14"/>
  <c r="D20" i="14"/>
  <c r="D21" i="14"/>
  <c r="D22" i="14"/>
  <c r="D23" i="14"/>
  <c r="D24" i="14"/>
  <c r="D25" i="14"/>
  <c r="D26" i="14"/>
  <c r="O26" i="14" s="1"/>
  <c r="D27" i="14"/>
  <c r="D28" i="14"/>
  <c r="D29" i="14"/>
  <c r="D30" i="14"/>
  <c r="D31" i="14"/>
  <c r="D32" i="14"/>
  <c r="D33" i="14"/>
  <c r="D34" i="14"/>
  <c r="O34" i="14"/>
  <c r="X34" i="14" s="1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O50" i="14" s="1"/>
  <c r="P50" i="14" s="1"/>
  <c r="D51" i="14"/>
  <c r="D52" i="14"/>
  <c r="D53" i="14"/>
  <c r="D54" i="14"/>
  <c r="D55" i="14"/>
  <c r="D56" i="14"/>
  <c r="D57" i="14"/>
  <c r="D58" i="14"/>
  <c r="O58" i="14" s="1"/>
  <c r="P58" i="14" s="1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O82" i="14" s="1"/>
  <c r="D83" i="14"/>
  <c r="D84" i="14"/>
  <c r="D85" i="14"/>
  <c r="D86" i="14"/>
  <c r="D87" i="14"/>
  <c r="D88" i="14"/>
  <c r="D89" i="14"/>
  <c r="D90" i="14"/>
  <c r="O90" i="14" s="1"/>
  <c r="X90" i="14" s="1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13" i="12"/>
  <c r="F113" i="12"/>
  <c r="H113" i="12"/>
  <c r="J113" i="12"/>
  <c r="L113" i="12"/>
  <c r="N113" i="12"/>
  <c r="D134" i="2"/>
  <c r="F134" i="2"/>
  <c r="H134" i="2"/>
  <c r="J134" i="2"/>
  <c r="L134" i="2"/>
  <c r="N134" i="2"/>
  <c r="N123" i="11"/>
  <c r="L123" i="11"/>
  <c r="J123" i="11"/>
  <c r="H123" i="11"/>
  <c r="F123" i="11"/>
  <c r="D123" i="11"/>
  <c r="D112" i="12"/>
  <c r="F112" i="12"/>
  <c r="H112" i="12"/>
  <c r="J112" i="12"/>
  <c r="L112" i="12"/>
  <c r="N112" i="12"/>
  <c r="D58" i="15"/>
  <c r="F58" i="15"/>
  <c r="H58" i="15"/>
  <c r="J58" i="15"/>
  <c r="L58" i="15"/>
  <c r="N58" i="15"/>
  <c r="D121" i="13"/>
  <c r="F121" i="13"/>
  <c r="H121" i="13"/>
  <c r="J121" i="13"/>
  <c r="L121" i="13"/>
  <c r="N121" i="13"/>
  <c r="D122" i="13"/>
  <c r="O122" i="13" s="1"/>
  <c r="F122" i="13"/>
  <c r="H122" i="13"/>
  <c r="J122" i="13"/>
  <c r="L122" i="13"/>
  <c r="N122" i="13"/>
  <c r="N111" i="12"/>
  <c r="L111" i="12"/>
  <c r="J111" i="12"/>
  <c r="H111" i="12"/>
  <c r="F111" i="12"/>
  <c r="D111" i="12"/>
  <c r="N110" i="12"/>
  <c r="L110" i="12"/>
  <c r="J110" i="12"/>
  <c r="H110" i="12"/>
  <c r="F110" i="12"/>
  <c r="D110" i="12"/>
  <c r="N109" i="12"/>
  <c r="L109" i="12"/>
  <c r="J109" i="12"/>
  <c r="H109" i="12"/>
  <c r="F109" i="12"/>
  <c r="D109" i="12"/>
  <c r="N108" i="12"/>
  <c r="L108" i="12"/>
  <c r="J108" i="12"/>
  <c r="H108" i="12"/>
  <c r="F108" i="12"/>
  <c r="D108" i="12"/>
  <c r="N107" i="12"/>
  <c r="L107" i="12"/>
  <c r="J107" i="12"/>
  <c r="H107" i="12"/>
  <c r="F107" i="12"/>
  <c r="D107" i="12"/>
  <c r="N106" i="12"/>
  <c r="L106" i="12"/>
  <c r="J106" i="12"/>
  <c r="H106" i="12"/>
  <c r="F106" i="12"/>
  <c r="D106" i="12"/>
  <c r="N105" i="12"/>
  <c r="L105" i="12"/>
  <c r="J105" i="12"/>
  <c r="H105" i="12"/>
  <c r="F105" i="12"/>
  <c r="O105" i="12"/>
  <c r="D105" i="12"/>
  <c r="N104" i="12"/>
  <c r="L104" i="12"/>
  <c r="J104" i="12"/>
  <c r="H104" i="12"/>
  <c r="F104" i="12"/>
  <c r="D104" i="12"/>
  <c r="N103" i="12"/>
  <c r="L103" i="12"/>
  <c r="J103" i="12"/>
  <c r="H103" i="12"/>
  <c r="F103" i="12"/>
  <c r="D103" i="12"/>
  <c r="N102" i="12"/>
  <c r="L102" i="12"/>
  <c r="J102" i="12"/>
  <c r="H102" i="12"/>
  <c r="F102" i="12"/>
  <c r="D102" i="12"/>
  <c r="N101" i="12"/>
  <c r="L101" i="12"/>
  <c r="J101" i="12"/>
  <c r="H101" i="12"/>
  <c r="F101" i="12"/>
  <c r="D101" i="12"/>
  <c r="N100" i="12"/>
  <c r="L100" i="12"/>
  <c r="J100" i="12"/>
  <c r="H100" i="12"/>
  <c r="F100" i="12"/>
  <c r="D100" i="12"/>
  <c r="N99" i="12"/>
  <c r="L99" i="12"/>
  <c r="J99" i="12"/>
  <c r="H99" i="12"/>
  <c r="F99" i="12"/>
  <c r="D99" i="12"/>
  <c r="N98" i="12"/>
  <c r="L98" i="12"/>
  <c r="J98" i="12"/>
  <c r="H98" i="12"/>
  <c r="F98" i="12"/>
  <c r="D98" i="12"/>
  <c r="N97" i="12"/>
  <c r="L97" i="12"/>
  <c r="J97" i="12"/>
  <c r="H97" i="12"/>
  <c r="F97" i="12"/>
  <c r="D97" i="12"/>
  <c r="N96" i="12"/>
  <c r="L96" i="12"/>
  <c r="J96" i="12"/>
  <c r="H96" i="12"/>
  <c r="F96" i="12"/>
  <c r="D96" i="12"/>
  <c r="N95" i="12"/>
  <c r="L95" i="12"/>
  <c r="J95" i="12"/>
  <c r="H95" i="12"/>
  <c r="F95" i="12"/>
  <c r="D95" i="12"/>
  <c r="N94" i="12"/>
  <c r="L94" i="12"/>
  <c r="J94" i="12"/>
  <c r="H94" i="12"/>
  <c r="F94" i="12"/>
  <c r="D94" i="12"/>
  <c r="N93" i="12"/>
  <c r="L93" i="12"/>
  <c r="J93" i="12"/>
  <c r="H93" i="12"/>
  <c r="F93" i="12"/>
  <c r="D93" i="12"/>
  <c r="N92" i="12"/>
  <c r="L92" i="12"/>
  <c r="J92" i="12"/>
  <c r="H92" i="12"/>
  <c r="F92" i="12"/>
  <c r="D92" i="12"/>
  <c r="N91" i="12"/>
  <c r="L91" i="12"/>
  <c r="J91" i="12"/>
  <c r="H91" i="12"/>
  <c r="F91" i="12"/>
  <c r="D91" i="12"/>
  <c r="N90" i="12"/>
  <c r="L90" i="12"/>
  <c r="J90" i="12"/>
  <c r="H90" i="12"/>
  <c r="F90" i="12"/>
  <c r="D90" i="12"/>
  <c r="N89" i="12"/>
  <c r="L89" i="12"/>
  <c r="J89" i="12"/>
  <c r="H89" i="12"/>
  <c r="F89" i="12"/>
  <c r="D89" i="12"/>
  <c r="N88" i="12"/>
  <c r="L88" i="12"/>
  <c r="J88" i="12"/>
  <c r="H88" i="12"/>
  <c r="F88" i="12"/>
  <c r="D88" i="12"/>
  <c r="D87" i="12"/>
  <c r="F87" i="12"/>
  <c r="H87" i="12"/>
  <c r="J87" i="12"/>
  <c r="L87" i="12"/>
  <c r="N87" i="12"/>
  <c r="D7" i="12"/>
  <c r="F7" i="12"/>
  <c r="H7" i="12"/>
  <c r="J7" i="12"/>
  <c r="L7" i="12"/>
  <c r="N7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D8" i="12"/>
  <c r="F8" i="12"/>
  <c r="H8" i="12"/>
  <c r="J8" i="12"/>
  <c r="L8" i="12"/>
  <c r="N8" i="12"/>
  <c r="D9" i="12"/>
  <c r="F9" i="12"/>
  <c r="H9" i="12"/>
  <c r="J9" i="12"/>
  <c r="L9" i="12"/>
  <c r="N9" i="12"/>
  <c r="D10" i="12"/>
  <c r="F10" i="12"/>
  <c r="H10" i="12"/>
  <c r="J10" i="12"/>
  <c r="L10" i="12"/>
  <c r="N10" i="12"/>
  <c r="D11" i="12"/>
  <c r="F11" i="12"/>
  <c r="H11" i="12"/>
  <c r="J11" i="12"/>
  <c r="L11" i="12"/>
  <c r="N11" i="12"/>
  <c r="D12" i="12"/>
  <c r="F12" i="12"/>
  <c r="H12" i="12"/>
  <c r="J12" i="12"/>
  <c r="L12" i="12"/>
  <c r="N12" i="12"/>
  <c r="D13" i="12"/>
  <c r="F13" i="12"/>
  <c r="H13" i="12"/>
  <c r="J13" i="12"/>
  <c r="L13" i="12"/>
  <c r="N13" i="12"/>
  <c r="D14" i="12"/>
  <c r="F14" i="12"/>
  <c r="H14" i="12"/>
  <c r="J14" i="12"/>
  <c r="L14" i="12"/>
  <c r="N14" i="12"/>
  <c r="D15" i="12"/>
  <c r="F15" i="12"/>
  <c r="H15" i="12"/>
  <c r="J15" i="12"/>
  <c r="L15" i="12"/>
  <c r="N15" i="12"/>
  <c r="D16" i="12"/>
  <c r="F16" i="12"/>
  <c r="H16" i="12"/>
  <c r="J16" i="12"/>
  <c r="L16" i="12"/>
  <c r="N16" i="12"/>
  <c r="D17" i="12"/>
  <c r="F17" i="12"/>
  <c r="H17" i="12"/>
  <c r="J17" i="12"/>
  <c r="L17" i="12"/>
  <c r="N17" i="12"/>
  <c r="D18" i="12"/>
  <c r="F18" i="12"/>
  <c r="H18" i="12"/>
  <c r="J18" i="12"/>
  <c r="L18" i="12"/>
  <c r="N18" i="12"/>
  <c r="D19" i="12"/>
  <c r="F19" i="12"/>
  <c r="H19" i="12"/>
  <c r="J19" i="12"/>
  <c r="L19" i="12"/>
  <c r="N19" i="12"/>
  <c r="D20" i="12"/>
  <c r="F20" i="12"/>
  <c r="H20" i="12"/>
  <c r="J20" i="12"/>
  <c r="L20" i="12"/>
  <c r="N20" i="12"/>
  <c r="D21" i="12"/>
  <c r="F21" i="12"/>
  <c r="H21" i="12"/>
  <c r="J21" i="12"/>
  <c r="L21" i="12"/>
  <c r="N21" i="12"/>
  <c r="D22" i="12"/>
  <c r="F22" i="12"/>
  <c r="H22" i="12"/>
  <c r="J22" i="12"/>
  <c r="L22" i="12"/>
  <c r="N22" i="12"/>
  <c r="D23" i="12"/>
  <c r="F23" i="12"/>
  <c r="H23" i="12"/>
  <c r="J23" i="12"/>
  <c r="L23" i="12"/>
  <c r="N23" i="12"/>
  <c r="D24" i="12"/>
  <c r="F24" i="12"/>
  <c r="H24" i="12"/>
  <c r="J24" i="12"/>
  <c r="L24" i="12"/>
  <c r="N24" i="12"/>
  <c r="D25" i="12"/>
  <c r="F25" i="12"/>
  <c r="H25" i="12"/>
  <c r="J25" i="12"/>
  <c r="L25" i="12"/>
  <c r="N25" i="12"/>
  <c r="D26" i="12"/>
  <c r="F26" i="12"/>
  <c r="H26" i="12"/>
  <c r="J26" i="12"/>
  <c r="L26" i="12"/>
  <c r="N26" i="12"/>
  <c r="D27" i="12"/>
  <c r="F27" i="12"/>
  <c r="H27" i="12"/>
  <c r="J27" i="12"/>
  <c r="L27" i="12"/>
  <c r="N27" i="12"/>
  <c r="D28" i="12"/>
  <c r="F28" i="12"/>
  <c r="H28" i="12"/>
  <c r="J28" i="12"/>
  <c r="L28" i="12"/>
  <c r="N28" i="12"/>
  <c r="D29" i="12"/>
  <c r="F29" i="12"/>
  <c r="H29" i="12"/>
  <c r="J29" i="12"/>
  <c r="L29" i="12"/>
  <c r="N29" i="12"/>
  <c r="D30" i="12"/>
  <c r="F30" i="12"/>
  <c r="H30" i="12"/>
  <c r="J30" i="12"/>
  <c r="L30" i="12"/>
  <c r="N30" i="12"/>
  <c r="D31" i="12"/>
  <c r="F31" i="12"/>
  <c r="H31" i="12"/>
  <c r="J31" i="12"/>
  <c r="L31" i="12"/>
  <c r="N31" i="12"/>
  <c r="D32" i="12"/>
  <c r="F32" i="12"/>
  <c r="H32" i="12"/>
  <c r="J32" i="12"/>
  <c r="L32" i="12"/>
  <c r="N32" i="12"/>
  <c r="D33" i="12"/>
  <c r="F33" i="12"/>
  <c r="H33" i="12"/>
  <c r="J33" i="12"/>
  <c r="L33" i="12"/>
  <c r="N33" i="12"/>
  <c r="D34" i="12"/>
  <c r="F34" i="12"/>
  <c r="H34" i="12"/>
  <c r="J34" i="12"/>
  <c r="L34" i="12"/>
  <c r="N34" i="12"/>
  <c r="D35" i="12"/>
  <c r="F35" i="12"/>
  <c r="H35" i="12"/>
  <c r="J35" i="12"/>
  <c r="L35" i="12"/>
  <c r="N35" i="12"/>
  <c r="D36" i="12"/>
  <c r="F36" i="12"/>
  <c r="H36" i="12"/>
  <c r="J36" i="12"/>
  <c r="L36" i="12"/>
  <c r="N36" i="12"/>
  <c r="D37" i="12"/>
  <c r="F37" i="12"/>
  <c r="H37" i="12"/>
  <c r="J37" i="12"/>
  <c r="L37" i="12"/>
  <c r="N37" i="12"/>
  <c r="D38" i="12"/>
  <c r="F38" i="12"/>
  <c r="H38" i="12"/>
  <c r="J38" i="12"/>
  <c r="L38" i="12"/>
  <c r="N38" i="12"/>
  <c r="D39" i="12"/>
  <c r="F39" i="12"/>
  <c r="H39" i="12"/>
  <c r="J39" i="12"/>
  <c r="L39" i="12"/>
  <c r="N39" i="12"/>
  <c r="D40" i="12"/>
  <c r="F40" i="12"/>
  <c r="H40" i="12"/>
  <c r="J40" i="12"/>
  <c r="L40" i="12"/>
  <c r="N40" i="12"/>
  <c r="D41" i="12"/>
  <c r="F41" i="12"/>
  <c r="H41" i="12"/>
  <c r="J41" i="12"/>
  <c r="L41" i="12"/>
  <c r="N41" i="12"/>
  <c r="D42" i="12"/>
  <c r="F42" i="12"/>
  <c r="H42" i="12"/>
  <c r="J42" i="12"/>
  <c r="L42" i="12"/>
  <c r="N42" i="12"/>
  <c r="D43" i="12"/>
  <c r="F43" i="12"/>
  <c r="H43" i="12"/>
  <c r="J43" i="12"/>
  <c r="L43" i="12"/>
  <c r="N43" i="12"/>
  <c r="D44" i="12"/>
  <c r="F44" i="12"/>
  <c r="H44" i="12"/>
  <c r="J44" i="12"/>
  <c r="L44" i="12"/>
  <c r="N44" i="12"/>
  <c r="D45" i="12"/>
  <c r="F45" i="12"/>
  <c r="H45" i="12"/>
  <c r="J45" i="12"/>
  <c r="L45" i="12"/>
  <c r="N45" i="12"/>
  <c r="D46" i="12"/>
  <c r="F46" i="12"/>
  <c r="H46" i="12"/>
  <c r="J46" i="12"/>
  <c r="L46" i="12"/>
  <c r="N46" i="12"/>
  <c r="D47" i="12"/>
  <c r="F47" i="12"/>
  <c r="H47" i="12"/>
  <c r="J47" i="12"/>
  <c r="L47" i="12"/>
  <c r="N47" i="12"/>
  <c r="D48" i="12"/>
  <c r="F48" i="12"/>
  <c r="H48" i="12"/>
  <c r="J48" i="12"/>
  <c r="L48" i="12"/>
  <c r="N48" i="12"/>
  <c r="D49" i="12"/>
  <c r="F49" i="12"/>
  <c r="H49" i="12"/>
  <c r="J49" i="12"/>
  <c r="L49" i="12"/>
  <c r="N49" i="12"/>
  <c r="D50" i="12"/>
  <c r="F50" i="12"/>
  <c r="H50" i="12"/>
  <c r="J50" i="12"/>
  <c r="L50" i="12"/>
  <c r="N50" i="12"/>
  <c r="D51" i="12"/>
  <c r="F51" i="12"/>
  <c r="H51" i="12"/>
  <c r="J51" i="12"/>
  <c r="L51" i="12"/>
  <c r="N51" i="12"/>
  <c r="D52" i="12"/>
  <c r="F52" i="12"/>
  <c r="H52" i="12"/>
  <c r="J52" i="12"/>
  <c r="L52" i="12"/>
  <c r="N52" i="12"/>
  <c r="D53" i="12"/>
  <c r="F53" i="12"/>
  <c r="H53" i="12"/>
  <c r="J53" i="12"/>
  <c r="L53" i="12"/>
  <c r="N53" i="12"/>
  <c r="D54" i="12"/>
  <c r="F54" i="12"/>
  <c r="H54" i="12"/>
  <c r="J54" i="12"/>
  <c r="L54" i="12"/>
  <c r="N54" i="12"/>
  <c r="D55" i="12"/>
  <c r="F55" i="12"/>
  <c r="H55" i="12"/>
  <c r="J55" i="12"/>
  <c r="L55" i="12"/>
  <c r="N55" i="12"/>
  <c r="D56" i="12"/>
  <c r="F56" i="12"/>
  <c r="H56" i="12"/>
  <c r="J56" i="12"/>
  <c r="L56" i="12"/>
  <c r="N56" i="12"/>
  <c r="D57" i="12"/>
  <c r="F57" i="12"/>
  <c r="H57" i="12"/>
  <c r="J57" i="12"/>
  <c r="L57" i="12"/>
  <c r="N57" i="12"/>
  <c r="D58" i="12"/>
  <c r="F58" i="12"/>
  <c r="H58" i="12"/>
  <c r="J58" i="12"/>
  <c r="L58" i="12"/>
  <c r="N58" i="12"/>
  <c r="D59" i="12"/>
  <c r="F59" i="12"/>
  <c r="H59" i="12"/>
  <c r="J59" i="12"/>
  <c r="L59" i="12"/>
  <c r="N59" i="12"/>
  <c r="D60" i="12"/>
  <c r="F60" i="12"/>
  <c r="H60" i="12"/>
  <c r="J60" i="12"/>
  <c r="L60" i="12"/>
  <c r="N60" i="12"/>
  <c r="D61" i="12"/>
  <c r="F61" i="12"/>
  <c r="H61" i="12"/>
  <c r="J61" i="12"/>
  <c r="L61" i="12"/>
  <c r="N61" i="12"/>
  <c r="D62" i="12"/>
  <c r="F62" i="12"/>
  <c r="H62" i="12"/>
  <c r="J62" i="12"/>
  <c r="L62" i="12"/>
  <c r="N62" i="12"/>
  <c r="D63" i="12"/>
  <c r="F63" i="12"/>
  <c r="H63" i="12"/>
  <c r="J63" i="12"/>
  <c r="L63" i="12"/>
  <c r="N63" i="12"/>
  <c r="D64" i="12"/>
  <c r="F64" i="12"/>
  <c r="H64" i="12"/>
  <c r="J64" i="12"/>
  <c r="L64" i="12"/>
  <c r="N64" i="12"/>
  <c r="D65" i="12"/>
  <c r="F65" i="12"/>
  <c r="H65" i="12"/>
  <c r="J65" i="12"/>
  <c r="L65" i="12"/>
  <c r="N65" i="12"/>
  <c r="D66" i="12"/>
  <c r="F66" i="12"/>
  <c r="H66" i="12"/>
  <c r="J66" i="12"/>
  <c r="L66" i="12"/>
  <c r="N66" i="12"/>
  <c r="D67" i="12"/>
  <c r="F67" i="12"/>
  <c r="H67" i="12"/>
  <c r="J67" i="12"/>
  <c r="L67" i="12"/>
  <c r="N67" i="12"/>
  <c r="D68" i="12"/>
  <c r="F68" i="12"/>
  <c r="H68" i="12"/>
  <c r="J68" i="12"/>
  <c r="L68" i="12"/>
  <c r="N68" i="12"/>
  <c r="D69" i="12"/>
  <c r="F69" i="12"/>
  <c r="H69" i="12"/>
  <c r="J69" i="12"/>
  <c r="L69" i="12"/>
  <c r="N69" i="12"/>
  <c r="D70" i="12"/>
  <c r="F70" i="12"/>
  <c r="H70" i="12"/>
  <c r="J70" i="12"/>
  <c r="L70" i="12"/>
  <c r="N70" i="12"/>
  <c r="D71" i="12"/>
  <c r="F71" i="12"/>
  <c r="H71" i="12"/>
  <c r="J71" i="12"/>
  <c r="L71" i="12"/>
  <c r="N71" i="12"/>
  <c r="D72" i="12"/>
  <c r="F72" i="12"/>
  <c r="H72" i="12"/>
  <c r="J72" i="12"/>
  <c r="L72" i="12"/>
  <c r="N72" i="12"/>
  <c r="D73" i="12"/>
  <c r="F73" i="12"/>
  <c r="H73" i="12"/>
  <c r="J73" i="12"/>
  <c r="L73" i="12"/>
  <c r="N73" i="12"/>
  <c r="D74" i="12"/>
  <c r="F74" i="12"/>
  <c r="H74" i="12"/>
  <c r="J74" i="12"/>
  <c r="L74" i="12"/>
  <c r="N74" i="12"/>
  <c r="D75" i="12"/>
  <c r="F75" i="12"/>
  <c r="H75" i="12"/>
  <c r="J75" i="12"/>
  <c r="L75" i="12"/>
  <c r="N75" i="12"/>
  <c r="D76" i="12"/>
  <c r="F76" i="12"/>
  <c r="H76" i="12"/>
  <c r="J76" i="12"/>
  <c r="L76" i="12"/>
  <c r="N76" i="12"/>
  <c r="D77" i="12"/>
  <c r="F77" i="12"/>
  <c r="H77" i="12"/>
  <c r="J77" i="12"/>
  <c r="L77" i="12"/>
  <c r="N77" i="12"/>
  <c r="D78" i="12"/>
  <c r="F78" i="12"/>
  <c r="H78" i="12"/>
  <c r="J78" i="12"/>
  <c r="L78" i="12"/>
  <c r="N78" i="12"/>
  <c r="D79" i="12"/>
  <c r="F79" i="12"/>
  <c r="H79" i="12"/>
  <c r="J79" i="12"/>
  <c r="L79" i="12"/>
  <c r="N79" i="12"/>
  <c r="D80" i="12"/>
  <c r="F80" i="12"/>
  <c r="H80" i="12"/>
  <c r="J80" i="12"/>
  <c r="L80" i="12"/>
  <c r="N80" i="12"/>
  <c r="D81" i="12"/>
  <c r="F81" i="12"/>
  <c r="H81" i="12"/>
  <c r="J81" i="12"/>
  <c r="L81" i="12"/>
  <c r="N81" i="12"/>
  <c r="D82" i="12"/>
  <c r="F82" i="12"/>
  <c r="H82" i="12"/>
  <c r="J82" i="12"/>
  <c r="L82" i="12"/>
  <c r="N82" i="12"/>
  <c r="D83" i="12"/>
  <c r="F83" i="12"/>
  <c r="H83" i="12"/>
  <c r="J83" i="12"/>
  <c r="L83" i="12"/>
  <c r="N83" i="12"/>
  <c r="D84" i="12"/>
  <c r="F84" i="12"/>
  <c r="H84" i="12"/>
  <c r="J84" i="12"/>
  <c r="L84" i="12"/>
  <c r="N84" i="12"/>
  <c r="D85" i="12"/>
  <c r="F85" i="12"/>
  <c r="H85" i="12"/>
  <c r="J85" i="12"/>
  <c r="L85" i="12"/>
  <c r="N85" i="12"/>
  <c r="D86" i="12"/>
  <c r="F86" i="12"/>
  <c r="H86" i="12"/>
  <c r="J86" i="12"/>
  <c r="L86" i="12"/>
  <c r="N86" i="12"/>
  <c r="N9" i="24"/>
  <c r="L9" i="24"/>
  <c r="O9" i="24"/>
  <c r="J9" i="24"/>
  <c r="H9" i="24"/>
  <c r="F9" i="24"/>
  <c r="D9" i="24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O98" i="2" s="1"/>
  <c r="P98" i="2" s="1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O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H8" i="2"/>
  <c r="H9" i="2"/>
  <c r="H10" i="2"/>
  <c r="H11" i="2"/>
  <c r="H12" i="2"/>
  <c r="H13" i="2"/>
  <c r="H14" i="2"/>
  <c r="H15" i="2"/>
  <c r="O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O103" i="2"/>
  <c r="P103" i="2" s="1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O51" i="2" s="1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O65" i="2"/>
  <c r="P65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P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D8" i="2"/>
  <c r="D9" i="2"/>
  <c r="D10" i="2"/>
  <c r="O10" i="2" s="1"/>
  <c r="D11" i="2"/>
  <c r="O11" i="2" s="1"/>
  <c r="D12" i="2"/>
  <c r="D13" i="2"/>
  <c r="O13" i="2" s="1"/>
  <c r="X13" i="2" s="1"/>
  <c r="D14" i="2"/>
  <c r="D15" i="2"/>
  <c r="D16" i="2"/>
  <c r="D17" i="2"/>
  <c r="D18" i="2"/>
  <c r="D19" i="2"/>
  <c r="O19" i="2"/>
  <c r="D20" i="2"/>
  <c r="D21" i="2"/>
  <c r="O21" i="2" s="1"/>
  <c r="P21" i="2" s="1"/>
  <c r="D22" i="2"/>
  <c r="D23" i="2"/>
  <c r="D24" i="2"/>
  <c r="D25" i="2"/>
  <c r="O25" i="2" s="1"/>
  <c r="D26" i="2"/>
  <c r="D27" i="2"/>
  <c r="D28" i="2"/>
  <c r="D29" i="2"/>
  <c r="O29" i="2" s="1"/>
  <c r="D30" i="2"/>
  <c r="D31" i="2"/>
  <c r="D32" i="2"/>
  <c r="D33" i="2"/>
  <c r="O33" i="2" s="1"/>
  <c r="P33" i="2" s="1"/>
  <c r="D34" i="2"/>
  <c r="D35" i="2"/>
  <c r="O35" i="2" s="1"/>
  <c r="D36" i="2"/>
  <c r="D37" i="2"/>
  <c r="O37" i="2" s="1"/>
  <c r="D38" i="2"/>
  <c r="D39" i="2"/>
  <c r="O39" i="2" s="1"/>
  <c r="D40" i="2"/>
  <c r="D41" i="2"/>
  <c r="O41" i="2" s="1"/>
  <c r="D42" i="2"/>
  <c r="D43" i="2"/>
  <c r="O43" i="2" s="1"/>
  <c r="D44" i="2"/>
  <c r="D45" i="2"/>
  <c r="O45" i="2" s="1"/>
  <c r="X45" i="2" s="1"/>
  <c r="D46" i="2"/>
  <c r="D47" i="2"/>
  <c r="O47" i="2" s="1"/>
  <c r="D48" i="2"/>
  <c r="D49" i="2"/>
  <c r="O49" i="2" s="1"/>
  <c r="D50" i="2"/>
  <c r="D51" i="2"/>
  <c r="D52" i="2"/>
  <c r="D53" i="2"/>
  <c r="O53" i="2" s="1"/>
  <c r="D54" i="2"/>
  <c r="O54" i="2" s="1"/>
  <c r="P54" i="2" s="1"/>
  <c r="D55" i="2"/>
  <c r="O55" i="2" s="1"/>
  <c r="X55" i="2" s="1"/>
  <c r="D56" i="2"/>
  <c r="D57" i="2"/>
  <c r="O57" i="2" s="1"/>
  <c r="D58" i="2"/>
  <c r="D59" i="2"/>
  <c r="O59" i="2"/>
  <c r="D60" i="2"/>
  <c r="D61" i="2"/>
  <c r="O61" i="2" s="1"/>
  <c r="D62" i="2"/>
  <c r="D63" i="2"/>
  <c r="O63" i="2" s="1"/>
  <c r="D64" i="2"/>
  <c r="D65" i="2"/>
  <c r="D66" i="2"/>
  <c r="D67" i="2"/>
  <c r="O67" i="2" s="1"/>
  <c r="D68" i="2"/>
  <c r="D69" i="2"/>
  <c r="O69" i="2" s="1"/>
  <c r="X69" i="2" s="1"/>
  <c r="D70" i="2"/>
  <c r="D71" i="2"/>
  <c r="O71" i="2" s="1"/>
  <c r="D72" i="2"/>
  <c r="D73" i="2"/>
  <c r="O73" i="2"/>
  <c r="D74" i="2"/>
  <c r="O74" i="2" s="1"/>
  <c r="X74" i="2" s="1"/>
  <c r="D75" i="2"/>
  <c r="O75" i="2" s="1"/>
  <c r="D76" i="2"/>
  <c r="D77" i="2"/>
  <c r="D78" i="2"/>
  <c r="D79" i="2"/>
  <c r="D80" i="2"/>
  <c r="D81" i="2"/>
  <c r="O81" i="2" s="1"/>
  <c r="D82" i="2"/>
  <c r="D83" i="2"/>
  <c r="D84" i="2"/>
  <c r="D85" i="2"/>
  <c r="O85" i="2" s="1"/>
  <c r="D86" i="2"/>
  <c r="D87" i="2"/>
  <c r="O87" i="2" s="1"/>
  <c r="D88" i="2"/>
  <c r="D89" i="2"/>
  <c r="O89" i="2" s="1"/>
  <c r="D90" i="2"/>
  <c r="D91" i="2"/>
  <c r="O91" i="2"/>
  <c r="D92" i="2"/>
  <c r="D93" i="2"/>
  <c r="D94" i="2"/>
  <c r="D95" i="2"/>
  <c r="O95" i="2" s="1"/>
  <c r="X95" i="2" s="1"/>
  <c r="D96" i="2"/>
  <c r="D97" i="2"/>
  <c r="O97" i="2" s="1"/>
  <c r="D98" i="2"/>
  <c r="D99" i="2"/>
  <c r="O99" i="2" s="1"/>
  <c r="D100" i="2"/>
  <c r="D101" i="2"/>
  <c r="D102" i="2"/>
  <c r="D103" i="2"/>
  <c r="D104" i="2"/>
  <c r="D105" i="2"/>
  <c r="O105" i="2" s="1"/>
  <c r="D106" i="2"/>
  <c r="D107" i="2"/>
  <c r="O107" i="2" s="1"/>
  <c r="D108" i="2"/>
  <c r="D109" i="2"/>
  <c r="O109" i="2" s="1"/>
  <c r="D110" i="2"/>
  <c r="D111" i="2"/>
  <c r="O111" i="2" s="1"/>
  <c r="P111" i="2" s="1"/>
  <c r="D112" i="2"/>
  <c r="D113" i="2"/>
  <c r="O113" i="2" s="1"/>
  <c r="D114" i="2"/>
  <c r="D115" i="2"/>
  <c r="D116" i="2"/>
  <c r="D117" i="2"/>
  <c r="O117" i="2" s="1"/>
  <c r="D118" i="2"/>
  <c r="D119" i="2"/>
  <c r="O119" i="2" s="1"/>
  <c r="D120" i="2"/>
  <c r="D121" i="2"/>
  <c r="O121" i="2" s="1"/>
  <c r="D122" i="2"/>
  <c r="D123" i="2"/>
  <c r="D124" i="2"/>
  <c r="D125" i="2"/>
  <c r="O125" i="2" s="1"/>
  <c r="X125" i="2" s="1"/>
  <c r="D126" i="2"/>
  <c r="D127" i="2"/>
  <c r="O127" i="2" s="1"/>
  <c r="P127" i="2" s="1"/>
  <c r="D128" i="2"/>
  <c r="D129" i="2"/>
  <c r="D130" i="2"/>
  <c r="D131" i="2"/>
  <c r="O131" i="2"/>
  <c r="D132" i="2"/>
  <c r="D133" i="2"/>
  <c r="O133" i="2" s="1"/>
  <c r="X133" i="2" s="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O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J8" i="11"/>
  <c r="J9" i="11"/>
  <c r="J10" i="11"/>
  <c r="J11" i="11"/>
  <c r="J12" i="11"/>
  <c r="J13" i="11"/>
  <c r="J14" i="11"/>
  <c r="O14" i="11" s="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O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O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O115" i="11" s="1"/>
  <c r="P115" i="11" s="1"/>
  <c r="H116" i="11"/>
  <c r="H117" i="11"/>
  <c r="H118" i="11"/>
  <c r="H119" i="11"/>
  <c r="H120" i="11"/>
  <c r="H121" i="11"/>
  <c r="H122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X62" i="11"/>
  <c r="F63" i="11"/>
  <c r="F64" i="11"/>
  <c r="F65" i="11"/>
  <c r="F66" i="11"/>
  <c r="F67" i="11"/>
  <c r="F68" i="11"/>
  <c r="F69" i="11"/>
  <c r="F70" i="11"/>
  <c r="O70" i="11" s="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D8" i="11"/>
  <c r="D9" i="11"/>
  <c r="D10" i="11"/>
  <c r="O10" i="11" s="1"/>
  <c r="P10" i="11" s="1"/>
  <c r="D11" i="11"/>
  <c r="O11" i="11" s="1"/>
  <c r="D12" i="11"/>
  <c r="O12" i="11"/>
  <c r="D13" i="11"/>
  <c r="D14" i="11"/>
  <c r="D15" i="11"/>
  <c r="D16" i="11"/>
  <c r="O16" i="11"/>
  <c r="X16" i="11" s="1"/>
  <c r="D17" i="11"/>
  <c r="O17" i="11" s="1"/>
  <c r="D18" i="11"/>
  <c r="O18" i="11"/>
  <c r="D19" i="11"/>
  <c r="O19" i="11" s="1"/>
  <c r="D20" i="11"/>
  <c r="O20" i="11" s="1"/>
  <c r="D21" i="11"/>
  <c r="D22" i="11"/>
  <c r="O22" i="11" s="1"/>
  <c r="X22" i="11" s="1"/>
  <c r="D23" i="11"/>
  <c r="D24" i="11"/>
  <c r="D25" i="11"/>
  <c r="D26" i="11"/>
  <c r="O26" i="11" s="1"/>
  <c r="D27" i="11"/>
  <c r="O27" i="11"/>
  <c r="D28" i="11"/>
  <c r="O28" i="11" s="1"/>
  <c r="D29" i="11"/>
  <c r="D30" i="11"/>
  <c r="O30" i="11" s="1"/>
  <c r="D31" i="11"/>
  <c r="O31" i="11" s="1"/>
  <c r="D32" i="11"/>
  <c r="D33" i="11"/>
  <c r="O33" i="11" s="1"/>
  <c r="D34" i="11"/>
  <c r="O34" i="11" s="1"/>
  <c r="D35" i="11"/>
  <c r="O35" i="11" s="1"/>
  <c r="D36" i="11"/>
  <c r="D37" i="11"/>
  <c r="D38" i="11"/>
  <c r="O38" i="11" s="1"/>
  <c r="D39" i="11"/>
  <c r="O39" i="11" s="1"/>
  <c r="D40" i="11"/>
  <c r="D41" i="11"/>
  <c r="O41" i="11" s="1"/>
  <c r="D42" i="11"/>
  <c r="D43" i="11"/>
  <c r="D44" i="11"/>
  <c r="D45" i="11"/>
  <c r="D46" i="11"/>
  <c r="D47" i="11"/>
  <c r="O47" i="11" s="1"/>
  <c r="D48" i="11"/>
  <c r="D49" i="11"/>
  <c r="O49" i="11" s="1"/>
  <c r="P49" i="11" s="1"/>
  <c r="D50" i="11"/>
  <c r="D51" i="11"/>
  <c r="D52" i="11"/>
  <c r="O52" i="11" s="1"/>
  <c r="D53" i="11"/>
  <c r="D54" i="11"/>
  <c r="O54" i="11" s="1"/>
  <c r="P54" i="11" s="1"/>
  <c r="D55" i="11"/>
  <c r="O55" i="11" s="1"/>
  <c r="D56" i="11"/>
  <c r="D57" i="11"/>
  <c r="O57" i="11" s="1"/>
  <c r="D58" i="11"/>
  <c r="O58" i="11" s="1"/>
  <c r="D59" i="11"/>
  <c r="D60" i="11"/>
  <c r="O60" i="11" s="1"/>
  <c r="D61" i="11"/>
  <c r="D62" i="11"/>
  <c r="O62" i="11" s="1"/>
  <c r="D63" i="11"/>
  <c r="O63" i="11" s="1"/>
  <c r="D64" i="11"/>
  <c r="O64" i="11" s="1"/>
  <c r="D65" i="11"/>
  <c r="D66" i="11"/>
  <c r="O66" i="11" s="1"/>
  <c r="D67" i="11"/>
  <c r="O67" i="11" s="1"/>
  <c r="D68" i="11"/>
  <c r="D69" i="11"/>
  <c r="D70" i="11"/>
  <c r="D71" i="11"/>
  <c r="D72" i="11"/>
  <c r="O72" i="11" s="1"/>
  <c r="D73" i="11"/>
  <c r="D74" i="11"/>
  <c r="O74" i="11"/>
  <c r="D75" i="11"/>
  <c r="O75" i="11" s="1"/>
  <c r="D76" i="11"/>
  <c r="D77" i="11"/>
  <c r="D78" i="11"/>
  <c r="O78" i="11" s="1"/>
  <c r="D79" i="11"/>
  <c r="O79" i="11" s="1"/>
  <c r="D80" i="11"/>
  <c r="D81" i="11"/>
  <c r="O81" i="11" s="1"/>
  <c r="X81" i="11" s="1"/>
  <c r="D82" i="11"/>
  <c r="O82" i="11"/>
  <c r="D83" i="11"/>
  <c r="D84" i="11"/>
  <c r="O84" i="11" s="1"/>
  <c r="P84" i="11" s="1"/>
  <c r="D85" i="11"/>
  <c r="D86" i="11"/>
  <c r="D87" i="11"/>
  <c r="O87" i="11" s="1"/>
  <c r="D88" i="11"/>
  <c r="D89" i="11"/>
  <c r="O89" i="11" s="1"/>
  <c r="D90" i="11"/>
  <c r="D91" i="11"/>
  <c r="D92" i="11"/>
  <c r="D93" i="11"/>
  <c r="D94" i="11"/>
  <c r="O94" i="11"/>
  <c r="D95" i="11"/>
  <c r="O95" i="11" s="1"/>
  <c r="D96" i="11"/>
  <c r="D97" i="11"/>
  <c r="O97" i="11" s="1"/>
  <c r="D98" i="11"/>
  <c r="O98" i="11" s="1"/>
  <c r="D99" i="11"/>
  <c r="O99" i="11"/>
  <c r="D100" i="11"/>
  <c r="D101" i="11"/>
  <c r="D102" i="11"/>
  <c r="O102" i="11" s="1"/>
  <c r="D103" i="11"/>
  <c r="D104" i="11"/>
  <c r="O104" i="11" s="1"/>
  <c r="D105" i="11"/>
  <c r="O105" i="11" s="1"/>
  <c r="D106" i="11"/>
  <c r="O106" i="11" s="1"/>
  <c r="D107" i="11"/>
  <c r="O107" i="11" s="1"/>
  <c r="D108" i="11"/>
  <c r="O108" i="11" s="1"/>
  <c r="D109" i="11"/>
  <c r="D110" i="11"/>
  <c r="O110" i="11"/>
  <c r="D111" i="11"/>
  <c r="O111" i="11" s="1"/>
  <c r="D112" i="11"/>
  <c r="D113" i="11"/>
  <c r="D114" i="11"/>
  <c r="O114" i="11" s="1"/>
  <c r="P114" i="11" s="1"/>
  <c r="D115" i="11"/>
  <c r="D116" i="11"/>
  <c r="O116" i="11" s="1"/>
  <c r="D117" i="11"/>
  <c r="D118" i="11"/>
  <c r="O118" i="11" s="1"/>
  <c r="D119" i="11"/>
  <c r="D120" i="11"/>
  <c r="D121" i="11"/>
  <c r="O121" i="11" s="1"/>
  <c r="D122" i="11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O72" i="13" s="1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O88" i="13" s="1"/>
  <c r="P88" i="13" s="1"/>
  <c r="N89" i="13"/>
  <c r="N90" i="13"/>
  <c r="N91" i="13"/>
  <c r="N92" i="13"/>
  <c r="N93" i="13"/>
  <c r="N94" i="13"/>
  <c r="N95" i="13"/>
  <c r="O95" i="13"/>
  <c r="X95" i="13" s="1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O46" i="13" s="1"/>
  <c r="X46" i="13" s="1"/>
  <c r="J47" i="13"/>
  <c r="J48" i="13"/>
  <c r="J49" i="13"/>
  <c r="J50" i="13"/>
  <c r="J51" i="13"/>
  <c r="J52" i="13"/>
  <c r="J53" i="13"/>
  <c r="J54" i="13"/>
  <c r="O54" i="13" s="1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O91" i="13" s="1"/>
  <c r="X91" i="13" s="1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O115" i="13" s="1"/>
  <c r="P115" i="13" s="1"/>
  <c r="J116" i="13"/>
  <c r="J117" i="13"/>
  <c r="J118" i="13"/>
  <c r="J119" i="13"/>
  <c r="J120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O26" i="13" s="1"/>
  <c r="P26" i="13" s="1"/>
  <c r="H27" i="13"/>
  <c r="H28" i="13"/>
  <c r="H29" i="13"/>
  <c r="H30" i="13"/>
  <c r="H31" i="13"/>
  <c r="O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O30" i="13" s="1"/>
  <c r="P30" i="13" s="1"/>
  <c r="D31" i="13"/>
  <c r="D32" i="13"/>
  <c r="D33" i="13"/>
  <c r="D34" i="13"/>
  <c r="D35" i="13"/>
  <c r="D36" i="13"/>
  <c r="D37" i="13"/>
  <c r="D38" i="13"/>
  <c r="D39" i="13"/>
  <c r="O39" i="13" s="1"/>
  <c r="P39" i="13" s="1"/>
  <c r="D40" i="13"/>
  <c r="D41" i="13"/>
  <c r="D42" i="13"/>
  <c r="D43" i="13"/>
  <c r="D44" i="13"/>
  <c r="D45" i="13"/>
  <c r="O45" i="13" s="1"/>
  <c r="X45" i="13" s="1"/>
  <c r="D46" i="13"/>
  <c r="D47" i="13"/>
  <c r="O47" i="13" s="1"/>
  <c r="P47" i="13" s="1"/>
  <c r="D48" i="13"/>
  <c r="D49" i="13"/>
  <c r="D50" i="13"/>
  <c r="D51" i="13"/>
  <c r="O51" i="13" s="1"/>
  <c r="X51" i="13" s="1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O85" i="13" s="1"/>
  <c r="P85" i="13" s="1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O105" i="13" s="1"/>
  <c r="X105" i="13" s="1"/>
  <c r="D106" i="13"/>
  <c r="D107" i="13"/>
  <c r="D108" i="13"/>
  <c r="D109" i="13"/>
  <c r="D110" i="13"/>
  <c r="D111" i="13"/>
  <c r="D112" i="13"/>
  <c r="O112" i="13" s="1"/>
  <c r="D113" i="13"/>
  <c r="D114" i="13"/>
  <c r="D115" i="13"/>
  <c r="D116" i="13"/>
  <c r="D117" i="13"/>
  <c r="D118" i="13"/>
  <c r="O118" i="13" s="1"/>
  <c r="P118" i="13" s="1"/>
  <c r="D119" i="13"/>
  <c r="D120" i="13"/>
  <c r="N11" i="23"/>
  <c r="L11" i="23"/>
  <c r="J11" i="23"/>
  <c r="H11" i="23"/>
  <c r="F11" i="23"/>
  <c r="D11" i="23"/>
  <c r="N10" i="23"/>
  <c r="L10" i="23"/>
  <c r="J10" i="23"/>
  <c r="H10" i="23"/>
  <c r="F10" i="23"/>
  <c r="O10" i="23" s="1"/>
  <c r="D10" i="23"/>
  <c r="N10" i="22"/>
  <c r="L10" i="22"/>
  <c r="J10" i="22"/>
  <c r="H10" i="22"/>
  <c r="F10" i="22"/>
  <c r="D10" i="22"/>
  <c r="O10" i="22" s="1"/>
  <c r="X10" i="22" s="1"/>
  <c r="F7" i="14"/>
  <c r="D7" i="14"/>
  <c r="L7" i="2"/>
  <c r="N7" i="11"/>
  <c r="H7" i="11"/>
  <c r="H7" i="14"/>
  <c r="L7" i="14"/>
  <c r="N7" i="2"/>
  <c r="N7" i="13"/>
  <c r="N6" i="15"/>
  <c r="L6" i="15"/>
  <c r="J6" i="15"/>
  <c r="H6" i="15"/>
  <c r="F6" i="15"/>
  <c r="D6" i="15"/>
  <c r="N7" i="14"/>
  <c r="J7" i="14"/>
  <c r="L7" i="13"/>
  <c r="J7" i="13"/>
  <c r="H7" i="13"/>
  <c r="O7" i="13" s="1"/>
  <c r="F7" i="13"/>
  <c r="D7" i="13"/>
  <c r="J7" i="2"/>
  <c r="H7" i="2"/>
  <c r="F7" i="2"/>
  <c r="D7" i="2"/>
  <c r="L7" i="11"/>
  <c r="J7" i="11"/>
  <c r="O7" i="11" s="1"/>
  <c r="F7" i="11"/>
  <c r="D7" i="1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8" i="2"/>
  <c r="A9" i="2"/>
  <c r="A10" i="2"/>
  <c r="A11" i="2" s="1"/>
  <c r="A12" i="2" s="1"/>
  <c r="A13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O11" i="23"/>
  <c r="X11" i="23"/>
  <c r="O89" i="13"/>
  <c r="X89" i="13"/>
  <c r="O73" i="13"/>
  <c r="X73" i="13" s="1"/>
  <c r="O55" i="13"/>
  <c r="X55" i="13"/>
  <c r="O32" i="13"/>
  <c r="P32" i="13"/>
  <c r="O24" i="13"/>
  <c r="P24" i="13"/>
  <c r="O8" i="13"/>
  <c r="P8" i="13" s="1"/>
  <c r="O121" i="13"/>
  <c r="X121" i="13"/>
  <c r="O42" i="11"/>
  <c r="P42" i="11"/>
  <c r="O134" i="2"/>
  <c r="X134" i="2"/>
  <c r="O78" i="13"/>
  <c r="X78" i="13" s="1"/>
  <c r="O71" i="13"/>
  <c r="P71" i="13" s="1"/>
  <c r="O63" i="13"/>
  <c r="O21" i="13"/>
  <c r="P21" i="13"/>
  <c r="O23" i="13"/>
  <c r="P23" i="13"/>
  <c r="O18" i="13"/>
  <c r="X18" i="13" s="1"/>
  <c r="O101" i="13"/>
  <c r="P101" i="13"/>
  <c r="O97" i="13"/>
  <c r="X97" i="13"/>
  <c r="O59" i="13"/>
  <c r="P59" i="13" s="1"/>
  <c r="O44" i="13"/>
  <c r="X44" i="13"/>
  <c r="O40" i="13"/>
  <c r="X40" i="13"/>
  <c r="X39" i="13"/>
  <c r="O116" i="13"/>
  <c r="P116" i="13" s="1"/>
  <c r="O114" i="13"/>
  <c r="O111" i="13"/>
  <c r="P111" i="13"/>
  <c r="O108" i="13"/>
  <c r="P108" i="13" s="1"/>
  <c r="O107" i="13"/>
  <c r="P107" i="13" s="1"/>
  <c r="O104" i="13"/>
  <c r="P104" i="13" s="1"/>
  <c r="O103" i="13"/>
  <c r="X103" i="13"/>
  <c r="O100" i="13"/>
  <c r="X100" i="13" s="1"/>
  <c r="O99" i="13"/>
  <c r="P99" i="13" s="1"/>
  <c r="O96" i="13"/>
  <c r="X96" i="13" s="1"/>
  <c r="P95" i="13"/>
  <c r="O93" i="13"/>
  <c r="O92" i="13"/>
  <c r="X92" i="13"/>
  <c r="P91" i="13"/>
  <c r="O87" i="13"/>
  <c r="O84" i="13"/>
  <c r="X84" i="13"/>
  <c r="O83" i="13"/>
  <c r="P83" i="13"/>
  <c r="O81" i="13"/>
  <c r="X81" i="13"/>
  <c r="O79" i="13"/>
  <c r="P79" i="13" s="1"/>
  <c r="O76" i="13"/>
  <c r="X76" i="13"/>
  <c r="O75" i="13"/>
  <c r="P75" i="13"/>
  <c r="O74" i="13"/>
  <c r="P74" i="13"/>
  <c r="O69" i="13"/>
  <c r="X69" i="13" s="1"/>
  <c r="O68" i="13"/>
  <c r="P68" i="13"/>
  <c r="O67" i="13"/>
  <c r="P67" i="13"/>
  <c r="O66" i="13"/>
  <c r="X66" i="13"/>
  <c r="O65" i="13"/>
  <c r="O62" i="13"/>
  <c r="X62" i="13"/>
  <c r="O61" i="13"/>
  <c r="P61" i="13"/>
  <c r="O56" i="13"/>
  <c r="P56" i="13"/>
  <c r="X47" i="13"/>
  <c r="O43" i="13"/>
  <c r="P43" i="13" s="1"/>
  <c r="O37" i="13"/>
  <c r="P37" i="13" s="1"/>
  <c r="O35" i="13"/>
  <c r="X35" i="13" s="1"/>
  <c r="O29" i="13"/>
  <c r="P29" i="13"/>
  <c r="O20" i="13"/>
  <c r="P20" i="13" s="1"/>
  <c r="X7" i="13"/>
  <c r="O120" i="13"/>
  <c r="X120" i="13"/>
  <c r="O119" i="13"/>
  <c r="P119" i="13" s="1"/>
  <c r="O106" i="13"/>
  <c r="P106" i="13"/>
  <c r="O98" i="13"/>
  <c r="P98" i="13"/>
  <c r="O90" i="13"/>
  <c r="X90" i="13"/>
  <c r="X85" i="13"/>
  <c r="O82" i="13"/>
  <c r="P82" i="13"/>
  <c r="P76" i="13"/>
  <c r="O58" i="13"/>
  <c r="X58" i="13" s="1"/>
  <c r="O57" i="13"/>
  <c r="P57" i="13"/>
  <c r="O52" i="13"/>
  <c r="P52" i="13" s="1"/>
  <c r="O50" i="13"/>
  <c r="X50" i="13" s="1"/>
  <c r="O49" i="13"/>
  <c r="O48" i="13"/>
  <c r="X48" i="13"/>
  <c r="O42" i="13"/>
  <c r="P42" i="13" s="1"/>
  <c r="O41" i="13"/>
  <c r="P41" i="13" s="1"/>
  <c r="O34" i="13"/>
  <c r="P34" i="13" s="1"/>
  <c r="O33" i="13"/>
  <c r="P33" i="13"/>
  <c r="X32" i="13"/>
  <c r="X30" i="13"/>
  <c r="O28" i="13"/>
  <c r="P28" i="13"/>
  <c r="O25" i="13"/>
  <c r="X25" i="13" s="1"/>
  <c r="O19" i="13"/>
  <c r="X19" i="13"/>
  <c r="O17" i="13"/>
  <c r="P17" i="13"/>
  <c r="O16" i="13"/>
  <c r="X16" i="13"/>
  <c r="O15" i="13"/>
  <c r="X15" i="13" s="1"/>
  <c r="O13" i="13"/>
  <c r="X13" i="13"/>
  <c r="O12" i="13"/>
  <c r="P12" i="13"/>
  <c r="O11" i="13"/>
  <c r="P11" i="13"/>
  <c r="O10" i="13"/>
  <c r="X10" i="13" s="1"/>
  <c r="O9" i="13"/>
  <c r="X9" i="13"/>
  <c r="O117" i="13"/>
  <c r="P117" i="13" s="1"/>
  <c r="O110" i="13"/>
  <c r="X110" i="13"/>
  <c r="O109" i="13"/>
  <c r="O102" i="13"/>
  <c r="P102" i="13"/>
  <c r="O94" i="13"/>
  <c r="P94" i="13"/>
  <c r="P89" i="13"/>
  <c r="O86" i="13"/>
  <c r="X86" i="13"/>
  <c r="O77" i="13"/>
  <c r="P77" i="13" s="1"/>
  <c r="O70" i="13"/>
  <c r="X70" i="13"/>
  <c r="O64" i="13"/>
  <c r="X64" i="13" s="1"/>
  <c r="O22" i="13"/>
  <c r="P22" i="13"/>
  <c r="P121" i="13"/>
  <c r="P54" i="13"/>
  <c r="O53" i="13"/>
  <c r="P53" i="13" s="1"/>
  <c r="P122" i="13"/>
  <c r="X122" i="13"/>
  <c r="P105" i="13"/>
  <c r="P103" i="13"/>
  <c r="X74" i="13"/>
  <c r="P73" i="13"/>
  <c r="X72" i="13"/>
  <c r="P72" i="13"/>
  <c r="X71" i="13"/>
  <c r="P63" i="13"/>
  <c r="X63" i="13"/>
  <c r="P55" i="13"/>
  <c r="X52" i="13"/>
  <c r="P51" i="13"/>
  <c r="P40" i="13"/>
  <c r="X29" i="13"/>
  <c r="X26" i="13"/>
  <c r="X24" i="13"/>
  <c r="X12" i="13"/>
  <c r="O123" i="2"/>
  <c r="O27" i="2"/>
  <c r="O28" i="2"/>
  <c r="X28" i="2"/>
  <c r="O104" i="2"/>
  <c r="X104" i="2" s="1"/>
  <c r="O88" i="2"/>
  <c r="X88" i="2"/>
  <c r="O64" i="2"/>
  <c r="O48" i="2"/>
  <c r="P48" i="2" s="1"/>
  <c r="O102" i="2"/>
  <c r="P102" i="2" s="1"/>
  <c r="O94" i="2"/>
  <c r="O86" i="2"/>
  <c r="P86" i="2"/>
  <c r="O78" i="2"/>
  <c r="P78" i="2" s="1"/>
  <c r="O70" i="2"/>
  <c r="P70" i="2" s="1"/>
  <c r="O62" i="2"/>
  <c r="P62" i="2" s="1"/>
  <c r="O46" i="2"/>
  <c r="O38" i="2"/>
  <c r="P38" i="2"/>
  <c r="O30" i="2"/>
  <c r="X30" i="2" s="1"/>
  <c r="O22" i="2"/>
  <c r="P22" i="2"/>
  <c r="O14" i="2"/>
  <c r="X14" i="2" s="1"/>
  <c r="O132" i="2"/>
  <c r="P132" i="2"/>
  <c r="O52" i="2"/>
  <c r="P52" i="2" s="1"/>
  <c r="O20" i="2"/>
  <c r="P20" i="2"/>
  <c r="O32" i="2"/>
  <c r="P32" i="2" s="1"/>
  <c r="P10" i="2"/>
  <c r="X10" i="2"/>
  <c r="O122" i="2"/>
  <c r="X122" i="2" s="1"/>
  <c r="O26" i="2"/>
  <c r="O80" i="2"/>
  <c r="X80" i="2"/>
  <c r="O24" i="2"/>
  <c r="X24" i="2" s="1"/>
  <c r="O118" i="2"/>
  <c r="P118" i="2" s="1"/>
  <c r="O124" i="2"/>
  <c r="X124" i="2" s="1"/>
  <c r="O100" i="2"/>
  <c r="X100" i="2" s="1"/>
  <c r="P100" i="2"/>
  <c r="O68" i="2"/>
  <c r="X68" i="2" s="1"/>
  <c r="O36" i="2"/>
  <c r="P36" i="2" s="1"/>
  <c r="X36" i="2"/>
  <c r="O16" i="2"/>
  <c r="X16" i="2" s="1"/>
  <c r="O130" i="2"/>
  <c r="X130" i="2" s="1"/>
  <c r="P130" i="2"/>
  <c r="O90" i="2"/>
  <c r="P90" i="2" s="1"/>
  <c r="O82" i="2"/>
  <c r="X82" i="2" s="1"/>
  <c r="O58" i="2"/>
  <c r="X58" i="2" s="1"/>
  <c r="O34" i="2"/>
  <c r="X34" i="2" s="1"/>
  <c r="P34" i="2"/>
  <c r="O128" i="2"/>
  <c r="X128" i="2" s="1"/>
  <c r="O40" i="2"/>
  <c r="X40" i="2" s="1"/>
  <c r="O76" i="2"/>
  <c r="P76" i="2" s="1"/>
  <c r="O114" i="2"/>
  <c r="O50" i="2"/>
  <c r="P50" i="2"/>
  <c r="O120" i="2"/>
  <c r="X120" i="2"/>
  <c r="O110" i="2"/>
  <c r="P110" i="2" s="1"/>
  <c r="O92" i="2"/>
  <c r="X92" i="2"/>
  <c r="X65" i="2"/>
  <c r="O66" i="2"/>
  <c r="O42" i="2"/>
  <c r="X42" i="2" s="1"/>
  <c r="O18" i="2"/>
  <c r="P18" i="2" s="1"/>
  <c r="O112" i="2"/>
  <c r="X112" i="2"/>
  <c r="O96" i="2"/>
  <c r="X96" i="2" s="1"/>
  <c r="O72" i="2"/>
  <c r="X72" i="2"/>
  <c r="O56" i="2"/>
  <c r="X56" i="2" s="1"/>
  <c r="O8" i="2"/>
  <c r="X8" i="2" s="1"/>
  <c r="P8" i="2"/>
  <c r="O126" i="2"/>
  <c r="X126" i="2" s="1"/>
  <c r="O116" i="2"/>
  <c r="P116" i="2" s="1"/>
  <c r="O108" i="2"/>
  <c r="P108" i="2" s="1"/>
  <c r="O84" i="2"/>
  <c r="P84" i="2"/>
  <c r="O60" i="2"/>
  <c r="X60" i="2" s="1"/>
  <c r="O44" i="2"/>
  <c r="X44" i="2" s="1"/>
  <c r="O12" i="2"/>
  <c r="P12" i="2" s="1"/>
  <c r="P74" i="2"/>
  <c r="X75" i="2"/>
  <c r="P75" i="2"/>
  <c r="P97" i="2"/>
  <c r="X97" i="2"/>
  <c r="X49" i="2"/>
  <c r="P49" i="2"/>
  <c r="P25" i="2"/>
  <c r="X25" i="2"/>
  <c r="X119" i="2"/>
  <c r="P119" i="2"/>
  <c r="P87" i="2"/>
  <c r="X87" i="2"/>
  <c r="P114" i="2"/>
  <c r="X114" i="2"/>
  <c r="P80" i="2"/>
  <c r="X70" i="2"/>
  <c r="X62" i="2"/>
  <c r="X46" i="2"/>
  <c r="P46" i="2"/>
  <c r="X108" i="2"/>
  <c r="P92" i="2"/>
  <c r="X131" i="2"/>
  <c r="P131" i="2"/>
  <c r="X35" i="2"/>
  <c r="P35" i="2"/>
  <c r="P105" i="2"/>
  <c r="X105" i="2"/>
  <c r="X61" i="2"/>
  <c r="P61" i="2"/>
  <c r="P99" i="2"/>
  <c r="X99" i="2"/>
  <c r="P51" i="2"/>
  <c r="X51" i="2"/>
  <c r="X19" i="2"/>
  <c r="P19" i="2"/>
  <c r="X63" i="2"/>
  <c r="P63" i="2"/>
  <c r="X117" i="2"/>
  <c r="P117" i="2"/>
  <c r="X37" i="2"/>
  <c r="P37" i="2"/>
  <c r="X123" i="2"/>
  <c r="P123" i="2"/>
  <c r="P59" i="2"/>
  <c r="X59" i="2"/>
  <c r="X81" i="2"/>
  <c r="P81" i="2"/>
  <c r="X71" i="2"/>
  <c r="P71" i="2"/>
  <c r="X39" i="2"/>
  <c r="P39" i="2"/>
  <c r="X109" i="2"/>
  <c r="P109" i="2"/>
  <c r="P85" i="2"/>
  <c r="X85" i="2"/>
  <c r="P29" i="2"/>
  <c r="X29" i="2"/>
  <c r="X107" i="2"/>
  <c r="P107" i="2"/>
  <c r="X67" i="2"/>
  <c r="P67" i="2"/>
  <c r="X11" i="2"/>
  <c r="P11" i="2"/>
  <c r="X89" i="2"/>
  <c r="P89" i="2"/>
  <c r="X41" i="2"/>
  <c r="P41" i="2"/>
  <c r="P47" i="2"/>
  <c r="X47" i="2"/>
  <c r="X93" i="2"/>
  <c r="P93" i="2"/>
  <c r="X91" i="2"/>
  <c r="P91" i="2"/>
  <c r="X43" i="2"/>
  <c r="P43" i="2"/>
  <c r="P113" i="2"/>
  <c r="X113" i="2"/>
  <c r="X57" i="2"/>
  <c r="P57" i="2"/>
  <c r="X15" i="2"/>
  <c r="P15" i="2"/>
  <c r="X53" i="2"/>
  <c r="P53" i="2"/>
  <c r="P125" i="2"/>
  <c r="P69" i="2"/>
  <c r="P133" i="2"/>
  <c r="X121" i="2"/>
  <c r="O7" i="2"/>
  <c r="P88" i="2"/>
  <c r="X54" i="2"/>
  <c r="X98" i="2"/>
  <c r="X20" i="2"/>
  <c r="X103" i="2"/>
  <c r="X111" i="2"/>
  <c r="X127" i="2"/>
  <c r="P56" i="2"/>
  <c r="X33" i="2"/>
  <c r="P45" i="2"/>
  <c r="P95" i="2"/>
  <c r="P55" i="2"/>
  <c r="X21" i="2"/>
  <c r="P13" i="2"/>
  <c r="O51" i="11"/>
  <c r="X51" i="11" s="1"/>
  <c r="O119" i="11"/>
  <c r="X119" i="11"/>
  <c r="O15" i="11"/>
  <c r="P15" i="11"/>
  <c r="O46" i="11"/>
  <c r="X46" i="11"/>
  <c r="O120" i="11"/>
  <c r="X120" i="11" s="1"/>
  <c r="O112" i="11"/>
  <c r="P112" i="11" s="1"/>
  <c r="O96" i="11"/>
  <c r="X96" i="11" s="1"/>
  <c r="O88" i="11"/>
  <c r="X88" i="11"/>
  <c r="O80" i="11"/>
  <c r="X80" i="11" s="1"/>
  <c r="O56" i="11"/>
  <c r="P56" i="11" s="1"/>
  <c r="O23" i="11"/>
  <c r="X23" i="11"/>
  <c r="X26" i="11"/>
  <c r="P26" i="11"/>
  <c r="X10" i="11"/>
  <c r="O69" i="11"/>
  <c r="X69" i="11" s="1"/>
  <c r="O61" i="11"/>
  <c r="P61" i="11"/>
  <c r="O53" i="11"/>
  <c r="P53" i="11" s="1"/>
  <c r="O45" i="11"/>
  <c r="X45" i="11" s="1"/>
  <c r="O37" i="11"/>
  <c r="P37" i="11" s="1"/>
  <c r="X37" i="11"/>
  <c r="O29" i="11"/>
  <c r="O21" i="11"/>
  <c r="X21" i="11"/>
  <c r="O13" i="11"/>
  <c r="X13" i="11"/>
  <c r="O113" i="11"/>
  <c r="P81" i="11"/>
  <c r="X49" i="11"/>
  <c r="O25" i="11"/>
  <c r="P25" i="11" s="1"/>
  <c r="O9" i="11"/>
  <c r="O117" i="11"/>
  <c r="P117" i="11" s="1"/>
  <c r="O109" i="11"/>
  <c r="P109" i="11"/>
  <c r="O101" i="11"/>
  <c r="X101" i="11"/>
  <c r="O93" i="11"/>
  <c r="P93" i="11"/>
  <c r="O85" i="11"/>
  <c r="P85" i="11" s="1"/>
  <c r="O77" i="11"/>
  <c r="P77" i="11"/>
  <c r="O48" i="11"/>
  <c r="X48" i="11"/>
  <c r="O40" i="11"/>
  <c r="O32" i="11"/>
  <c r="P32" i="11"/>
  <c r="O24" i="11"/>
  <c r="X24" i="11" s="1"/>
  <c r="O8" i="11"/>
  <c r="O76" i="11"/>
  <c r="X115" i="11"/>
  <c r="O103" i="11"/>
  <c r="O71" i="11"/>
  <c r="X71" i="11" s="1"/>
  <c r="O123" i="11"/>
  <c r="P123" i="11" s="1"/>
  <c r="X94" i="11"/>
  <c r="P62" i="11"/>
  <c r="O44" i="11"/>
  <c r="X44" i="11" s="1"/>
  <c r="O50" i="11"/>
  <c r="P50" i="11"/>
  <c r="X53" i="11"/>
  <c r="X93" i="11"/>
  <c r="X85" i="11"/>
  <c r="P96" i="11"/>
  <c r="P80" i="11"/>
  <c r="P16" i="11"/>
  <c r="P22" i="11"/>
  <c r="X42" i="11"/>
  <c r="X23" i="13"/>
  <c r="P96" i="13"/>
  <c r="P120" i="13"/>
  <c r="X101" i="13"/>
  <c r="P100" i="13"/>
  <c r="X99" i="13"/>
  <c r="P86" i="13"/>
  <c r="P69" i="13"/>
  <c r="P66" i="13"/>
  <c r="P64" i="13"/>
  <c r="X59" i="13"/>
  <c r="P50" i="13"/>
  <c r="P48" i="13"/>
  <c r="X21" i="13"/>
  <c r="P10" i="13"/>
  <c r="X20" i="13"/>
  <c r="X116" i="13"/>
  <c r="X115" i="13"/>
  <c r="X111" i="13"/>
  <c r="P110" i="13"/>
  <c r="X108" i="13"/>
  <c r="X104" i="13"/>
  <c r="P97" i="13"/>
  <c r="X83" i="13"/>
  <c r="X82" i="13"/>
  <c r="P81" i="13"/>
  <c r="X75" i="13"/>
  <c r="P62" i="13"/>
  <c r="X56" i="13"/>
  <c r="P45" i="13"/>
  <c r="P44" i="13"/>
  <c r="X41" i="13"/>
  <c r="P15" i="13"/>
  <c r="P13" i="13"/>
  <c r="X11" i="13"/>
  <c r="P9" i="13"/>
  <c r="P7" i="13"/>
  <c r="X106" i="13"/>
  <c r="P92" i="13"/>
  <c r="P90" i="13"/>
  <c r="X88" i="13"/>
  <c r="P84" i="13"/>
  <c r="X79" i="13"/>
  <c r="P70" i="13"/>
  <c r="X68" i="13"/>
  <c r="X67" i="13"/>
  <c r="X61" i="13"/>
  <c r="X57" i="13"/>
  <c r="X54" i="13"/>
  <c r="X53" i="13"/>
  <c r="X43" i="13"/>
  <c r="P35" i="13"/>
  <c r="X34" i="13"/>
  <c r="X33" i="13"/>
  <c r="X17" i="13"/>
  <c r="P16" i="13"/>
  <c r="X119" i="13"/>
  <c r="X98" i="13"/>
  <c r="P58" i="13"/>
  <c r="P46" i="13"/>
  <c r="X42" i="13"/>
  <c r="X28" i="13"/>
  <c r="P25" i="13"/>
  <c r="X22" i="13"/>
  <c r="P19" i="13"/>
  <c r="X117" i="13"/>
  <c r="X102" i="13"/>
  <c r="X94" i="13"/>
  <c r="X48" i="2"/>
  <c r="P30" i="2"/>
  <c r="X102" i="2"/>
  <c r="P126" i="2"/>
  <c r="P28" i="2"/>
  <c r="X38" i="2"/>
  <c r="X18" i="2"/>
  <c r="X22" i="2"/>
  <c r="X32" i="2"/>
  <c r="P68" i="2"/>
  <c r="P72" i="2"/>
  <c r="P104" i="2"/>
  <c r="X78" i="2"/>
  <c r="P122" i="2"/>
  <c r="X118" i="2"/>
  <c r="P60" i="2"/>
  <c r="X86" i="2"/>
  <c r="P96" i="2"/>
  <c r="P120" i="2"/>
  <c r="X90" i="2"/>
  <c r="P14" i="2"/>
  <c r="X132" i="2"/>
  <c r="X76" i="2"/>
  <c r="P16" i="2"/>
  <c r="P128" i="2"/>
  <c r="P42" i="2"/>
  <c r="X52" i="2"/>
  <c r="X84" i="2"/>
  <c r="P24" i="2"/>
  <c r="X50" i="2"/>
  <c r="P124" i="2"/>
  <c r="P112" i="2"/>
  <c r="P58" i="2"/>
  <c r="P21" i="11"/>
  <c r="P48" i="11"/>
  <c r="X54" i="11"/>
  <c r="P94" i="11"/>
  <c r="P101" i="11"/>
  <c r="X84" i="11"/>
  <c r="X56" i="11"/>
  <c r="X77" i="11"/>
  <c r="X61" i="11"/>
  <c r="X50" i="11"/>
  <c r="X32" i="11"/>
  <c r="P44" i="11"/>
  <c r="P73" i="2"/>
  <c r="X73" i="2"/>
  <c r="O104" i="12"/>
  <c r="O40" i="15"/>
  <c r="X40" i="15"/>
  <c r="O49" i="15"/>
  <c r="X49" i="15"/>
  <c r="O37" i="15"/>
  <c r="X37" i="15" s="1"/>
  <c r="O27" i="15"/>
  <c r="X27" i="15" s="1"/>
  <c r="O11" i="15"/>
  <c r="X11" i="15" s="1"/>
  <c r="O54" i="15"/>
  <c r="X54" i="15" s="1"/>
  <c r="O46" i="15"/>
  <c r="P46" i="15" s="1"/>
  <c r="O36" i="15"/>
  <c r="X36" i="15" s="1"/>
  <c r="O28" i="15"/>
  <c r="X28" i="15" s="1"/>
  <c r="O20" i="15"/>
  <c r="P20" i="15" s="1"/>
  <c r="O50" i="15"/>
  <c r="X50" i="15"/>
  <c r="O41" i="15"/>
  <c r="X41" i="15"/>
  <c r="O33" i="15"/>
  <c r="X33" i="15"/>
  <c r="O25" i="15"/>
  <c r="P25" i="15" s="1"/>
  <c r="O17" i="15"/>
  <c r="P17" i="15"/>
  <c r="O9" i="15"/>
  <c r="P9" i="15" s="1"/>
  <c r="O47" i="15"/>
  <c r="X47" i="15" s="1"/>
  <c r="O39" i="15"/>
  <c r="P39" i="15" s="1"/>
  <c r="O26" i="15"/>
  <c r="P26" i="15"/>
  <c r="O10" i="15"/>
  <c r="X10" i="15"/>
  <c r="O6" i="15"/>
  <c r="P6" i="15" s="1"/>
  <c r="X6" i="15"/>
  <c r="O56" i="15"/>
  <c r="P56" i="15" s="1"/>
  <c r="O48" i="15"/>
  <c r="X48" i="15" s="1"/>
  <c r="O32" i="15"/>
  <c r="P32" i="15"/>
  <c r="O24" i="15"/>
  <c r="X24" i="15" s="1"/>
  <c r="O8" i="15"/>
  <c r="X8" i="15" s="1"/>
  <c r="P11" i="15"/>
  <c r="P33" i="15"/>
  <c r="O53" i="15"/>
  <c r="X53" i="15"/>
  <c r="O13" i="15"/>
  <c r="X13" i="15"/>
  <c r="O23" i="15"/>
  <c r="X23" i="15"/>
  <c r="O58" i="15"/>
  <c r="P58" i="15"/>
  <c r="O51" i="15"/>
  <c r="X51" i="15"/>
  <c r="O43" i="15"/>
  <c r="P43" i="15"/>
  <c r="O35" i="15"/>
  <c r="O19" i="15"/>
  <c r="P19" i="15" s="1"/>
  <c r="O12" i="15"/>
  <c r="X12" i="15"/>
  <c r="O42" i="15"/>
  <c r="X42" i="15" s="1"/>
  <c r="O34" i="15"/>
  <c r="X34" i="15" s="1"/>
  <c r="O18" i="15"/>
  <c r="X18" i="15" s="1"/>
  <c r="O16" i="15"/>
  <c r="X16" i="15"/>
  <c r="O29" i="15"/>
  <c r="X29" i="15" s="1"/>
  <c r="O21" i="15"/>
  <c r="P21" i="15" s="1"/>
  <c r="O22" i="15"/>
  <c r="X22" i="15" s="1"/>
  <c r="O55" i="15"/>
  <c r="P55" i="15"/>
  <c r="O15" i="15"/>
  <c r="P15" i="15" s="1"/>
  <c r="O7" i="15"/>
  <c r="X7" i="15" s="1"/>
  <c r="O38" i="15"/>
  <c r="X38" i="15"/>
  <c r="O30" i="15"/>
  <c r="P30" i="15"/>
  <c r="O14" i="15"/>
  <c r="P14" i="15"/>
  <c r="O57" i="15"/>
  <c r="X57" i="15"/>
  <c r="O45" i="15"/>
  <c r="P45" i="15"/>
  <c r="O52" i="15"/>
  <c r="P52" i="15"/>
  <c r="O44" i="15"/>
  <c r="X44" i="15"/>
  <c r="O31" i="15"/>
  <c r="X31" i="15"/>
  <c r="P35" i="15"/>
  <c r="X35" i="15"/>
  <c r="P16" i="15"/>
  <c r="P40" i="15"/>
  <c r="O66" i="14"/>
  <c r="P66" i="14" s="1"/>
  <c r="O98" i="14"/>
  <c r="P98" i="14"/>
  <c r="O86" i="12"/>
  <c r="P86" i="12" s="1"/>
  <c r="O69" i="12"/>
  <c r="X69" i="12" s="1"/>
  <c r="O22" i="12"/>
  <c r="P22" i="12" s="1"/>
  <c r="O17" i="12"/>
  <c r="P17" i="12"/>
  <c r="O102" i="12"/>
  <c r="P102" i="12" s="1"/>
  <c r="O65" i="12"/>
  <c r="X65" i="12" s="1"/>
  <c r="O49" i="12"/>
  <c r="P49" i="12" s="1"/>
  <c r="O77" i="12"/>
  <c r="X77" i="12"/>
  <c r="O16" i="12"/>
  <c r="P16" i="12" s="1"/>
  <c r="O93" i="12"/>
  <c r="X93" i="12" s="1"/>
  <c r="O84" i="12"/>
  <c r="X84" i="12" s="1"/>
  <c r="O8" i="12"/>
  <c r="P8" i="12"/>
  <c r="O37" i="12"/>
  <c r="X37" i="12" s="1"/>
  <c r="O40" i="12"/>
  <c r="P40" i="12" s="1"/>
  <c r="O12" i="12"/>
  <c r="X12" i="12" s="1"/>
  <c r="O91" i="12"/>
  <c r="P91" i="12"/>
  <c r="O103" i="12"/>
  <c r="X103" i="12" s="1"/>
  <c r="O11" i="12"/>
  <c r="X11" i="12" s="1"/>
  <c r="O9" i="12"/>
  <c r="X9" i="12" s="1"/>
  <c r="O107" i="12"/>
  <c r="P107" i="12"/>
  <c r="O66" i="12"/>
  <c r="P66" i="12" s="1"/>
  <c r="O62" i="12"/>
  <c r="X62" i="12" s="1"/>
  <c r="O58" i="12"/>
  <c r="P58" i="12" s="1"/>
  <c r="O54" i="12"/>
  <c r="P54" i="12" s="1"/>
  <c r="O52" i="12"/>
  <c r="X52" i="12" s="1"/>
  <c r="O19" i="12"/>
  <c r="X19" i="12"/>
  <c r="O71" i="12"/>
  <c r="P71" i="12"/>
  <c r="O47" i="12"/>
  <c r="P47" i="12"/>
  <c r="X104" i="12"/>
  <c r="P104" i="12"/>
  <c r="O64" i="12"/>
  <c r="P64" i="12"/>
  <c r="O14" i="12"/>
  <c r="P14" i="12"/>
  <c r="O51" i="12"/>
  <c r="O50" i="12"/>
  <c r="P50" i="12"/>
  <c r="O33" i="12"/>
  <c r="X33" i="12"/>
  <c r="O30" i="12"/>
  <c r="X30" i="12"/>
  <c r="O29" i="12"/>
  <c r="P29" i="12"/>
  <c r="O18" i="12"/>
  <c r="X18" i="12"/>
  <c r="O108" i="12"/>
  <c r="P108" i="12"/>
  <c r="O85" i="12"/>
  <c r="X85" i="12"/>
  <c r="O83" i="12"/>
  <c r="O81" i="12"/>
  <c r="P81" i="12"/>
  <c r="O80" i="12"/>
  <c r="X80" i="12" s="1"/>
  <c r="O75" i="12"/>
  <c r="P75" i="12" s="1"/>
  <c r="O72" i="12"/>
  <c r="X72" i="12" s="1"/>
  <c r="O59" i="12"/>
  <c r="P59" i="12" s="1"/>
  <c r="O56" i="12"/>
  <c r="P56" i="12" s="1"/>
  <c r="O38" i="12"/>
  <c r="P38" i="12" s="1"/>
  <c r="O26" i="12"/>
  <c r="X26" i="12" s="1"/>
  <c r="O23" i="12"/>
  <c r="X23" i="12"/>
  <c r="O20" i="12"/>
  <c r="X20" i="12"/>
  <c r="O88" i="12"/>
  <c r="X88" i="12"/>
  <c r="O92" i="12"/>
  <c r="P92" i="12"/>
  <c r="O95" i="12"/>
  <c r="P95" i="12"/>
  <c r="O96" i="12"/>
  <c r="P96" i="12"/>
  <c r="O99" i="12"/>
  <c r="P99" i="12"/>
  <c r="O100" i="12"/>
  <c r="X100" i="12"/>
  <c r="O109" i="12"/>
  <c r="P109" i="12"/>
  <c r="O111" i="12"/>
  <c r="X111" i="12"/>
  <c r="O76" i="12"/>
  <c r="P76" i="12"/>
  <c r="O67" i="12"/>
  <c r="X67" i="12"/>
  <c r="O63" i="12"/>
  <c r="P63" i="12"/>
  <c r="O61" i="12"/>
  <c r="X61" i="12"/>
  <c r="O60" i="12"/>
  <c r="X60" i="12"/>
  <c r="O55" i="12"/>
  <c r="O43" i="12"/>
  <c r="P43" i="12" s="1"/>
  <c r="O34" i="12"/>
  <c r="P34" i="12"/>
  <c r="O106" i="12"/>
  <c r="P106" i="12" s="1"/>
  <c r="O110" i="12"/>
  <c r="P110" i="12" s="1"/>
  <c r="O74" i="12"/>
  <c r="X74" i="12" s="1"/>
  <c r="O73" i="12"/>
  <c r="P73" i="12"/>
  <c r="O70" i="12"/>
  <c r="P70" i="12" s="1"/>
  <c r="O68" i="12"/>
  <c r="P68" i="12" s="1"/>
  <c r="O48" i="12"/>
  <c r="X48" i="12"/>
  <c r="O39" i="12"/>
  <c r="P39" i="12"/>
  <c r="O35" i="12"/>
  <c r="X35" i="12"/>
  <c r="O31" i="12"/>
  <c r="P31" i="12"/>
  <c r="O27" i="12"/>
  <c r="X27" i="12"/>
  <c r="O25" i="12"/>
  <c r="P25" i="12"/>
  <c r="O7" i="12"/>
  <c r="P7" i="12"/>
  <c r="O87" i="12"/>
  <c r="O89" i="12"/>
  <c r="X89" i="12" s="1"/>
  <c r="O90" i="12"/>
  <c r="P90" i="12" s="1"/>
  <c r="O94" i="12"/>
  <c r="P94" i="12"/>
  <c r="O97" i="12"/>
  <c r="X97" i="12" s="1"/>
  <c r="O98" i="12"/>
  <c r="X98" i="12" s="1"/>
  <c r="O101" i="12"/>
  <c r="X101" i="12" s="1"/>
  <c r="O79" i="12"/>
  <c r="O78" i="12"/>
  <c r="P78" i="12"/>
  <c r="O53" i="12"/>
  <c r="X53" i="12"/>
  <c r="O46" i="12"/>
  <c r="P46" i="12"/>
  <c r="O45" i="12"/>
  <c r="P45" i="12"/>
  <c r="O44" i="12"/>
  <c r="P44" i="12"/>
  <c r="O42" i="12"/>
  <c r="P42" i="12"/>
  <c r="O41" i="12"/>
  <c r="P41" i="12"/>
  <c r="O36" i="12"/>
  <c r="O112" i="12"/>
  <c r="X112" i="12"/>
  <c r="O10" i="12"/>
  <c r="P10" i="12" s="1"/>
  <c r="O82" i="12"/>
  <c r="X82" i="12" s="1"/>
  <c r="O57" i="12"/>
  <c r="P57" i="12" s="1"/>
  <c r="O32" i="12"/>
  <c r="X32" i="12"/>
  <c r="O28" i="12"/>
  <c r="P28" i="12" s="1"/>
  <c r="O24" i="12"/>
  <c r="P24" i="12" s="1"/>
  <c r="O21" i="12"/>
  <c r="X21" i="12" s="1"/>
  <c r="O15" i="12"/>
  <c r="P15" i="12"/>
  <c r="O13" i="12"/>
  <c r="X13" i="12"/>
  <c r="P52" i="12"/>
  <c r="P83" i="12"/>
  <c r="X83" i="12"/>
  <c r="P51" i="12"/>
  <c r="X51" i="12"/>
  <c r="P60" i="12"/>
  <c r="X55" i="12"/>
  <c r="P55" i="12"/>
  <c r="X38" i="12"/>
  <c r="P87" i="12"/>
  <c r="X87" i="12"/>
  <c r="P100" i="12"/>
  <c r="P79" i="12"/>
  <c r="X79" i="12"/>
  <c r="P36" i="12"/>
  <c r="X36" i="12"/>
  <c r="P85" i="12"/>
  <c r="P26" i="12"/>
  <c r="P21" i="12"/>
  <c r="X107" i="12"/>
  <c r="X17" i="12"/>
  <c r="X73" i="12"/>
  <c r="X91" i="12"/>
  <c r="X96" i="12"/>
  <c r="X14" i="12"/>
  <c r="P61" i="12"/>
  <c r="X108" i="12"/>
  <c r="P88" i="12"/>
  <c r="X42" i="12"/>
  <c r="X25" i="12"/>
  <c r="X54" i="12"/>
  <c r="P23" i="15"/>
  <c r="P48" i="15"/>
  <c r="X21" i="15"/>
  <c r="P38" i="15"/>
  <c r="P51" i="15"/>
  <c r="P50" i="15"/>
  <c r="X14" i="15"/>
  <c r="X17" i="15"/>
  <c r="P36" i="15"/>
  <c r="P44" i="15"/>
  <c r="X26" i="15"/>
  <c r="X43" i="15"/>
  <c r="X39" i="15"/>
  <c r="P47" i="15"/>
  <c r="P24" i="15"/>
  <c r="X20" i="15"/>
  <c r="P28" i="15"/>
  <c r="P12" i="15"/>
  <c r="X30" i="15"/>
  <c r="X25" i="15"/>
  <c r="X58" i="15"/>
  <c r="P54" i="15"/>
  <c r="P18" i="15"/>
  <c r="P49" i="15"/>
  <c r="X56" i="15"/>
  <c r="X19" i="15"/>
  <c r="X46" i="15"/>
  <c r="P57" i="15"/>
  <c r="X32" i="15"/>
  <c r="X9" i="15"/>
  <c r="P13" i="15"/>
  <c r="P10" i="15"/>
  <c r="P31" i="15"/>
  <c r="P41" i="15"/>
  <c r="P22" i="15"/>
  <c r="X52" i="15"/>
  <c r="X55" i="15"/>
  <c r="P42" i="15"/>
  <c r="P53" i="15"/>
  <c r="X45" i="15"/>
  <c r="X24" i="12"/>
  <c r="X63" i="12"/>
  <c r="P12" i="12"/>
  <c r="P77" i="12"/>
  <c r="X92" i="12"/>
  <c r="X44" i="12"/>
  <c r="X64" i="12"/>
  <c r="P32" i="12"/>
  <c r="P74" i="12"/>
  <c r="P18" i="12"/>
  <c r="X58" i="12"/>
  <c r="P27" i="12"/>
  <c r="X59" i="12"/>
  <c r="X29" i="12"/>
  <c r="X45" i="12"/>
  <c r="X31" i="12"/>
  <c r="X57" i="12"/>
  <c r="P67" i="12"/>
  <c r="X78" i="12"/>
  <c r="X81" i="12"/>
  <c r="X49" i="12"/>
  <c r="P37" i="12"/>
  <c r="X66" i="12"/>
  <c r="X15" i="12"/>
  <c r="P53" i="12"/>
  <c r="X47" i="12"/>
  <c r="X95" i="12"/>
  <c r="X22" i="12"/>
  <c r="X41" i="12"/>
  <c r="X7" i="12"/>
  <c r="X70" i="12"/>
  <c r="P97" i="12"/>
  <c r="P112" i="12"/>
  <c r="X110" i="12"/>
  <c r="X99" i="12"/>
  <c r="X43" i="12"/>
  <c r="P35" i="12"/>
  <c r="X94" i="12"/>
  <c r="X76" i="12"/>
  <c r="P30" i="12"/>
  <c r="X46" i="12"/>
  <c r="X50" i="12"/>
  <c r="X109" i="12"/>
  <c r="X39" i="12"/>
  <c r="X8" i="12"/>
  <c r="P48" i="12"/>
  <c r="P20" i="12"/>
  <c r="P84" i="12"/>
  <c r="X71" i="12"/>
  <c r="P33" i="12"/>
  <c r="P111" i="12"/>
  <c r="P9" i="12"/>
  <c r="P13" i="12"/>
  <c r="P80" i="12"/>
  <c r="X34" i="12"/>
  <c r="P19" i="12"/>
  <c r="P23" i="12"/>
  <c r="P112" i="13"/>
  <c r="X112" i="13"/>
  <c r="X31" i="13"/>
  <c r="P31" i="13"/>
  <c r="X105" i="12"/>
  <c r="P105" i="12"/>
  <c r="O74" i="14"/>
  <c r="P74" i="14"/>
  <c r="O42" i="14"/>
  <c r="X42" i="14"/>
  <c r="P82" i="14"/>
  <c r="X82" i="14"/>
  <c r="P26" i="14"/>
  <c r="X26" i="14"/>
  <c r="O97" i="14"/>
  <c r="O89" i="14"/>
  <c r="X89" i="14" s="1"/>
  <c r="O96" i="14"/>
  <c r="P96" i="14"/>
  <c r="O88" i="14"/>
  <c r="P88" i="14" s="1"/>
  <c r="O80" i="14"/>
  <c r="X80" i="14"/>
  <c r="O72" i="14"/>
  <c r="P72" i="14"/>
  <c r="O64" i="14"/>
  <c r="X64" i="14"/>
  <c r="O56" i="14"/>
  <c r="O48" i="14"/>
  <c r="P48" i="14" s="1"/>
  <c r="O40" i="14"/>
  <c r="P40" i="14" s="1"/>
  <c r="O32" i="14"/>
  <c r="X32" i="14" s="1"/>
  <c r="O24" i="14"/>
  <c r="P24" i="14"/>
  <c r="O16" i="14"/>
  <c r="P16" i="14" s="1"/>
  <c r="O8" i="14"/>
  <c r="P8" i="14" s="1"/>
  <c r="O95" i="14"/>
  <c r="P95" i="14" s="1"/>
  <c r="O87" i="14"/>
  <c r="X87" i="14"/>
  <c r="O79" i="14"/>
  <c r="X79" i="14"/>
  <c r="O71" i="14"/>
  <c r="P71" i="14"/>
  <c r="O63" i="14"/>
  <c r="X63" i="14"/>
  <c r="O55" i="14"/>
  <c r="P55" i="14"/>
  <c r="O47" i="14"/>
  <c r="O39" i="14"/>
  <c r="P39" i="14" s="1"/>
  <c r="O31" i="14"/>
  <c r="X31" i="14" s="1"/>
  <c r="O23" i="14"/>
  <c r="P23" i="14" s="1"/>
  <c r="O15" i="14"/>
  <c r="O69" i="14"/>
  <c r="X69" i="14"/>
  <c r="O100" i="14"/>
  <c r="P100" i="14"/>
  <c r="O92" i="14"/>
  <c r="X92" i="14"/>
  <c r="O84" i="14"/>
  <c r="P84" i="14"/>
  <c r="O76" i="14"/>
  <c r="O68" i="14"/>
  <c r="X68" i="14" s="1"/>
  <c r="O60" i="14"/>
  <c r="P60" i="14"/>
  <c r="O52" i="14"/>
  <c r="X52" i="14"/>
  <c r="O44" i="14"/>
  <c r="X44" i="14"/>
  <c r="O36" i="14"/>
  <c r="P36" i="14"/>
  <c r="O28" i="14"/>
  <c r="X28" i="14"/>
  <c r="O20" i="14"/>
  <c r="X20" i="14"/>
  <c r="O12" i="14"/>
  <c r="O99" i="14"/>
  <c r="X99" i="14"/>
  <c r="O91" i="14"/>
  <c r="P91" i="14" s="1"/>
  <c r="O83" i="14"/>
  <c r="P83" i="14" s="1"/>
  <c r="O75" i="14"/>
  <c r="P75" i="14" s="1"/>
  <c r="O67" i="14"/>
  <c r="X67" i="14"/>
  <c r="O59" i="14"/>
  <c r="X59" i="14" s="1"/>
  <c r="O51" i="14"/>
  <c r="P51" i="14"/>
  <c r="O43" i="14"/>
  <c r="P43" i="14"/>
  <c r="O35" i="14"/>
  <c r="P35" i="14"/>
  <c r="O27" i="14"/>
  <c r="P27" i="14"/>
  <c r="O19" i="14"/>
  <c r="X19" i="14" s="1"/>
  <c r="P19" i="14"/>
  <c r="O11" i="14"/>
  <c r="P11" i="14"/>
  <c r="O7" i="14"/>
  <c r="X7" i="14"/>
  <c r="X88" i="14"/>
  <c r="P64" i="14"/>
  <c r="X56" i="14"/>
  <c r="P56" i="14"/>
  <c r="X95" i="14"/>
  <c r="X47" i="14"/>
  <c r="P47" i="14"/>
  <c r="X15" i="14"/>
  <c r="P15" i="14"/>
  <c r="P68" i="14"/>
  <c r="P12" i="14"/>
  <c r="X12" i="14"/>
  <c r="O101" i="14"/>
  <c r="X101" i="14" s="1"/>
  <c r="O93" i="14"/>
  <c r="X93" i="14" s="1"/>
  <c r="O85" i="14"/>
  <c r="P85" i="14" s="1"/>
  <c r="O45" i="14"/>
  <c r="X45" i="14"/>
  <c r="O37" i="14"/>
  <c r="X37" i="14" s="1"/>
  <c r="O29" i="14"/>
  <c r="X29" i="14"/>
  <c r="O21" i="14"/>
  <c r="X21" i="14"/>
  <c r="P42" i="14"/>
  <c r="P79" i="14"/>
  <c r="O62" i="14"/>
  <c r="P62" i="14"/>
  <c r="O46" i="14"/>
  <c r="X46" i="14" s="1"/>
  <c r="P46" i="14"/>
  <c r="O14" i="14"/>
  <c r="P14" i="14"/>
  <c r="X98" i="14"/>
  <c r="O78" i="14"/>
  <c r="P78" i="14"/>
  <c r="O22" i="14"/>
  <c r="X22" i="14" s="1"/>
  <c r="O94" i="14"/>
  <c r="X94" i="14" s="1"/>
  <c r="O54" i="14"/>
  <c r="P54" i="14" s="1"/>
  <c r="O102" i="14"/>
  <c r="X102" i="14"/>
  <c r="X43" i="14"/>
  <c r="P20" i="14"/>
  <c r="O70" i="14"/>
  <c r="P70" i="14" s="1"/>
  <c r="O86" i="14"/>
  <c r="X86" i="14" s="1"/>
  <c r="O38" i="14"/>
  <c r="P38" i="14"/>
  <c r="O53" i="14"/>
  <c r="X53" i="14" s="1"/>
  <c r="P92" i="14"/>
  <c r="P34" i="14"/>
  <c r="P97" i="14"/>
  <c r="X97" i="14"/>
  <c r="X24" i="14"/>
  <c r="P80" i="14"/>
  <c r="P52" i="14"/>
  <c r="X27" i="14"/>
  <c r="X23" i="14"/>
  <c r="X50" i="14"/>
  <c r="X84" i="14"/>
  <c r="X58" i="14"/>
  <c r="X48" i="14"/>
  <c r="P10" i="14"/>
  <c r="O49" i="14"/>
  <c r="X49" i="14" s="1"/>
  <c r="O41" i="14"/>
  <c r="X41" i="14" s="1"/>
  <c r="O33" i="14"/>
  <c r="P33" i="14"/>
  <c r="O25" i="14"/>
  <c r="P25" i="14" s="1"/>
  <c r="O17" i="14"/>
  <c r="X17" i="14" s="1"/>
  <c r="O9" i="14"/>
  <c r="O81" i="14"/>
  <c r="X81" i="14" s="1"/>
  <c r="O77" i="14"/>
  <c r="X77" i="14"/>
  <c r="X76" i="14"/>
  <c r="P76" i="14"/>
  <c r="O73" i="14"/>
  <c r="X73" i="14" s="1"/>
  <c r="X72" i="14"/>
  <c r="O65" i="14"/>
  <c r="X65" i="14"/>
  <c r="O61" i="14"/>
  <c r="X61" i="14" s="1"/>
  <c r="P61" i="14"/>
  <c r="O57" i="14"/>
  <c r="P57" i="14"/>
  <c r="X51" i="14"/>
  <c r="O30" i="14"/>
  <c r="X30" i="14"/>
  <c r="O13" i="14"/>
  <c r="P13" i="14" s="1"/>
  <c r="X96" i="14"/>
  <c r="X91" i="14"/>
  <c r="P90" i="14"/>
  <c r="P87" i="14"/>
  <c r="X78" i="14"/>
  <c r="X75" i="14"/>
  <c r="X66" i="14"/>
  <c r="X60" i="14"/>
  <c r="X55" i="14"/>
  <c r="X54" i="14"/>
  <c r="X38" i="14"/>
  <c r="P37" i="14"/>
  <c r="X33" i="14"/>
  <c r="P31" i="14"/>
  <c r="P29" i="14"/>
  <c r="P28" i="14"/>
  <c r="X18" i="14"/>
  <c r="X16" i="14"/>
  <c r="P9" i="14"/>
  <c r="X9" i="14"/>
  <c r="X85" i="14"/>
  <c r="P99" i="14"/>
  <c r="X35" i="14"/>
  <c r="X74" i="14"/>
  <c r="X14" i="14"/>
  <c r="P89" i="14"/>
  <c r="X36" i="14"/>
  <c r="P45" i="14"/>
  <c r="P44" i="14"/>
  <c r="P69" i="14"/>
  <c r="X71" i="14"/>
  <c r="P67" i="14"/>
  <c r="P7" i="14"/>
  <c r="P63" i="14"/>
  <c r="X100" i="14"/>
  <c r="X11" i="14"/>
  <c r="P94" i="14"/>
  <c r="X62" i="14"/>
  <c r="P21" i="14"/>
  <c r="P86" i="14"/>
  <c r="P102" i="14"/>
  <c r="P41" i="14"/>
  <c r="P77" i="14"/>
  <c r="P65" i="14"/>
  <c r="X57" i="14"/>
  <c r="P30" i="14"/>
  <c r="X13" i="14"/>
  <c r="P134" i="2"/>
  <c r="X76" i="11"/>
  <c r="P76" i="11"/>
  <c r="P106" i="11"/>
  <c r="X106" i="11"/>
  <c r="P98" i="11"/>
  <c r="X98" i="11"/>
  <c r="X75" i="11"/>
  <c r="P75" i="11"/>
  <c r="P67" i="11"/>
  <c r="X67" i="11"/>
  <c r="X27" i="11"/>
  <c r="P27" i="11"/>
  <c r="P12" i="11"/>
  <c r="X12" i="11"/>
  <c r="X8" i="11"/>
  <c r="P8" i="11"/>
  <c r="P66" i="11"/>
  <c r="X66" i="11"/>
  <c r="P19" i="11"/>
  <c r="X19" i="11"/>
  <c r="P11" i="11"/>
  <c r="X11" i="11"/>
  <c r="X114" i="11"/>
  <c r="P104" i="11"/>
  <c r="X104" i="11"/>
  <c r="X18" i="11"/>
  <c r="P18" i="11"/>
  <c r="P102" i="11"/>
  <c r="X102" i="11"/>
  <c r="X70" i="11"/>
  <c r="P70" i="11"/>
  <c r="P38" i="11"/>
  <c r="X38" i="11"/>
  <c r="P30" i="11"/>
  <c r="X30" i="11"/>
  <c r="P14" i="11"/>
  <c r="X14" i="11"/>
  <c r="P121" i="11"/>
  <c r="X121" i="11"/>
  <c r="X105" i="11"/>
  <c r="P105" i="11"/>
  <c r="P97" i="11"/>
  <c r="X97" i="11"/>
  <c r="P89" i="11"/>
  <c r="X89" i="11"/>
  <c r="X65" i="11"/>
  <c r="P65" i="11"/>
  <c r="X57" i="11"/>
  <c r="P57" i="11"/>
  <c r="X41" i="11"/>
  <c r="P41" i="11"/>
  <c r="P33" i="11"/>
  <c r="X33" i="11"/>
  <c r="P17" i="11"/>
  <c r="X17" i="11"/>
  <c r="X68" i="11"/>
  <c r="P68" i="11"/>
  <c r="P20" i="11"/>
  <c r="X20" i="11"/>
  <c r="P111" i="11"/>
  <c r="X111" i="11"/>
  <c r="X95" i="11"/>
  <c r="P95" i="11"/>
  <c r="P79" i="11"/>
  <c r="X79" i="11"/>
  <c r="P63" i="11"/>
  <c r="X63" i="11"/>
  <c r="P47" i="11"/>
  <c r="X47" i="11"/>
  <c r="X39" i="11"/>
  <c r="P39" i="11"/>
  <c r="X118" i="11"/>
  <c r="P118" i="11"/>
  <c r="X72" i="11"/>
  <c r="P72" i="11"/>
  <c r="P64" i="11"/>
  <c r="X64" i="11"/>
  <c r="P7" i="11"/>
  <c r="X7" i="11"/>
  <c r="X110" i="11"/>
  <c r="P110" i="11"/>
  <c r="X87" i="11"/>
  <c r="P87" i="11"/>
  <c r="X55" i="11"/>
  <c r="P55" i="11"/>
  <c r="X31" i="11"/>
  <c r="P31" i="11"/>
  <c r="X29" i="11"/>
  <c r="P29" i="11"/>
  <c r="P74" i="11"/>
  <c r="X74" i="11"/>
  <c r="X40" i="11"/>
  <c r="P40" i="11"/>
  <c r="P113" i="11"/>
  <c r="X113" i="11"/>
  <c r="P116" i="11"/>
  <c r="X116" i="11"/>
  <c r="X78" i="11"/>
  <c r="P78" i="11"/>
  <c r="X9" i="11"/>
  <c r="P9" i="11"/>
  <c r="P58" i="11"/>
  <c r="X58" i="11"/>
  <c r="P34" i="11"/>
  <c r="X34" i="11"/>
  <c r="P59" i="11"/>
  <c r="X59" i="11"/>
  <c r="X35" i="11"/>
  <c r="P35" i="11"/>
  <c r="X103" i="11"/>
  <c r="P103" i="11"/>
  <c r="P108" i="11"/>
  <c r="X108" i="11"/>
  <c r="P82" i="11"/>
  <c r="X82" i="11"/>
  <c r="P107" i="11"/>
  <c r="X107" i="11"/>
  <c r="X99" i="11"/>
  <c r="P99" i="11"/>
  <c r="X60" i="11"/>
  <c r="P60" i="11"/>
  <c r="X52" i="11"/>
  <c r="P52" i="11"/>
  <c r="P28" i="11"/>
  <c r="X28" i="11"/>
  <c r="P24" i="11"/>
  <c r="X15" i="11"/>
  <c r="P51" i="11"/>
  <c r="P13" i="11"/>
  <c r="P23" i="11"/>
  <c r="P71" i="11"/>
  <c r="P88" i="11"/>
  <c r="X109" i="11"/>
  <c r="X25" i="11"/>
  <c r="P45" i="11"/>
  <c r="P119" i="11"/>
  <c r="P46" i="11"/>
  <c r="P32" i="14" l="1"/>
  <c r="P17" i="14"/>
  <c r="P59" i="14"/>
  <c r="P82" i="12"/>
  <c r="X40" i="12"/>
  <c r="X106" i="12"/>
  <c r="X28" i="12"/>
  <c r="X56" i="12"/>
  <c r="P69" i="11"/>
  <c r="X65" i="13"/>
  <c r="P65" i="13"/>
  <c r="X70" i="14"/>
  <c r="P101" i="14"/>
  <c r="X39" i="14"/>
  <c r="P81" i="14"/>
  <c r="X75" i="12"/>
  <c r="P72" i="12"/>
  <c r="X15" i="15"/>
  <c r="P7" i="15"/>
  <c r="X86" i="12"/>
  <c r="P103" i="12"/>
  <c r="X68" i="12"/>
  <c r="P101" i="12"/>
  <c r="X90" i="12"/>
  <c r="P69" i="12"/>
  <c r="P27" i="15"/>
  <c r="X123" i="11"/>
  <c r="X112" i="11"/>
  <c r="X116" i="2"/>
  <c r="P82" i="2"/>
  <c r="P93" i="13"/>
  <c r="X93" i="13"/>
  <c r="X10" i="23"/>
  <c r="P10" i="23"/>
  <c r="P37" i="15"/>
  <c r="X26" i="2"/>
  <c r="P26" i="2"/>
  <c r="P94" i="2"/>
  <c r="X94" i="2"/>
  <c r="X83" i="14"/>
  <c r="P73" i="14"/>
  <c r="X8" i="14"/>
  <c r="P93" i="14"/>
  <c r="P53" i="14"/>
  <c r="P49" i="14"/>
  <c r="X40" i="14"/>
  <c r="P62" i="12"/>
  <c r="P98" i="12"/>
  <c r="P8" i="15"/>
  <c r="X16" i="12"/>
  <c r="X102" i="12"/>
  <c r="P11" i="12"/>
  <c r="P89" i="12"/>
  <c r="P93" i="12"/>
  <c r="P65" i="12"/>
  <c r="P34" i="15"/>
  <c r="X110" i="2"/>
  <c r="P40" i="2"/>
  <c r="X12" i="2"/>
  <c r="X117" i="11"/>
  <c r="P120" i="11"/>
  <c r="P44" i="2"/>
  <c r="P7" i="2"/>
  <c r="X7" i="2"/>
  <c r="X25" i="14"/>
  <c r="P22" i="14"/>
  <c r="X10" i="12"/>
  <c r="P29" i="15"/>
  <c r="X27" i="2"/>
  <c r="P27" i="2"/>
  <c r="X87" i="13"/>
  <c r="P87" i="13"/>
  <c r="X114" i="13"/>
  <c r="P114" i="13"/>
  <c r="P64" i="2"/>
  <c r="X64" i="2"/>
  <c r="P109" i="13"/>
  <c r="X109" i="13"/>
  <c r="X66" i="2"/>
  <c r="P66" i="2"/>
  <c r="P49" i="13"/>
  <c r="X49" i="13"/>
  <c r="X37" i="13"/>
  <c r="X107" i="13"/>
  <c r="O38" i="13"/>
  <c r="O14" i="13"/>
  <c r="O92" i="11"/>
  <c r="O101" i="2"/>
  <c r="O79" i="2"/>
  <c r="O91" i="11"/>
  <c r="O83" i="11"/>
  <c r="O17" i="2"/>
  <c r="O9" i="2"/>
  <c r="P78" i="13"/>
  <c r="X118" i="13"/>
  <c r="X77" i="13"/>
  <c r="O60" i="13"/>
  <c r="O90" i="11"/>
  <c r="O36" i="11"/>
  <c r="O115" i="2"/>
  <c r="O77" i="2"/>
  <c r="O31" i="2"/>
  <c r="O23" i="2"/>
  <c r="O113" i="12"/>
  <c r="P18" i="13"/>
  <c r="X8" i="13"/>
  <c r="O27" i="13"/>
  <c r="O36" i="13"/>
  <c r="O43" i="11"/>
  <c r="O106" i="2"/>
  <c r="O129" i="2"/>
  <c r="O83" i="2"/>
  <c r="O73" i="11"/>
  <c r="O80" i="13"/>
  <c r="O113" i="13"/>
  <c r="O122" i="11"/>
  <c r="O100" i="11"/>
  <c r="O86" i="11"/>
  <c r="X83" i="2" l="1"/>
  <c r="P83" i="2"/>
  <c r="X113" i="12"/>
  <c r="P113" i="12"/>
  <c r="X101" i="2"/>
  <c r="P101" i="2"/>
  <c r="P129" i="2"/>
  <c r="X129" i="2"/>
  <c r="X23" i="2"/>
  <c r="P23" i="2"/>
  <c r="X92" i="11"/>
  <c r="P92" i="11"/>
  <c r="P86" i="11"/>
  <c r="X86" i="11"/>
  <c r="X106" i="2"/>
  <c r="P106" i="2"/>
  <c r="X31" i="2"/>
  <c r="P31" i="2"/>
  <c r="P14" i="13"/>
  <c r="X14" i="13"/>
  <c r="X100" i="11"/>
  <c r="P100" i="11"/>
  <c r="P43" i="11"/>
  <c r="X43" i="11"/>
  <c r="X77" i="2"/>
  <c r="P77" i="2"/>
  <c r="X9" i="2"/>
  <c r="P9" i="2"/>
  <c r="P38" i="13"/>
  <c r="X38" i="13"/>
  <c r="P122" i="11"/>
  <c r="X122" i="11"/>
  <c r="P115" i="2"/>
  <c r="X115" i="2"/>
  <c r="X17" i="2"/>
  <c r="P17" i="2"/>
  <c r="X113" i="13"/>
  <c r="P113" i="13"/>
  <c r="P27" i="13"/>
  <c r="X27" i="13"/>
  <c r="P36" i="11"/>
  <c r="X36" i="11"/>
  <c r="X83" i="11"/>
  <c r="P83" i="11"/>
  <c r="X80" i="13"/>
  <c r="P80" i="13"/>
  <c r="X90" i="11"/>
  <c r="P90" i="11"/>
  <c r="X91" i="11"/>
  <c r="P91" i="11"/>
  <c r="X36" i="13"/>
  <c r="P36" i="13"/>
  <c r="P73" i="11"/>
  <c r="X73" i="11"/>
  <c r="X60" i="13"/>
  <c r="P60" i="13"/>
  <c r="P79" i="2"/>
  <c r="X79" i="2"/>
</calcChain>
</file>

<file path=xl/sharedStrings.xml><?xml version="1.0" encoding="utf-8"?>
<sst xmlns="http://schemas.openxmlformats.org/spreadsheetml/2006/main" count="9963" uniqueCount="1500">
  <si>
    <t>Sl No.</t>
  </si>
  <si>
    <t>Reg No.</t>
  </si>
  <si>
    <t>SPI</t>
  </si>
  <si>
    <t>CPI</t>
  </si>
  <si>
    <t>GP (40)</t>
  </si>
  <si>
    <t xml:space="preserve">    </t>
  </si>
  <si>
    <t>3RD</t>
  </si>
  <si>
    <t xml:space="preserve"> NATIONAL INSTITUTE OF TECHNOLOGY:: SILCHAR</t>
  </si>
  <si>
    <t xml:space="preserve">1ST </t>
  </si>
  <si>
    <t>2ND</t>
  </si>
  <si>
    <t>4TH</t>
  </si>
  <si>
    <t>GP (38)</t>
  </si>
  <si>
    <t>GP (42)</t>
  </si>
  <si>
    <t>CD</t>
  </si>
  <si>
    <t>5TH</t>
  </si>
  <si>
    <t>5th</t>
  </si>
  <si>
    <t xml:space="preserve">                   NATIONAL INSTITUTE OF TECHNOLOGY:: SILCHAR</t>
  </si>
  <si>
    <t>BC</t>
  </si>
  <si>
    <t>CC</t>
  </si>
  <si>
    <t>F</t>
  </si>
  <si>
    <t>GP(40)</t>
  </si>
  <si>
    <t>GP(42)</t>
  </si>
  <si>
    <t>GP(38)</t>
  </si>
  <si>
    <t>6TH</t>
  </si>
  <si>
    <t>7TH SEM</t>
  </si>
  <si>
    <t xml:space="preserve">6TH </t>
  </si>
  <si>
    <t>6th</t>
  </si>
  <si>
    <t>XX-14XX(6)</t>
  </si>
  <si>
    <t>XX-IXXX(6)</t>
  </si>
  <si>
    <t>XX-IXXX (6)</t>
  </si>
  <si>
    <t>ACA</t>
  </si>
  <si>
    <t>12-1-2-054</t>
  </si>
  <si>
    <t>12-1-3-064</t>
  </si>
  <si>
    <t>12-1-3-100</t>
  </si>
  <si>
    <t>DD</t>
  </si>
  <si>
    <t xml:space="preserve">OPEN </t>
  </si>
  <si>
    <t>BB</t>
  </si>
  <si>
    <t>AB</t>
  </si>
  <si>
    <t xml:space="preserve"> NATIONAL INSTITUTE OF TECHNOLOGY:: SILCHAR </t>
  </si>
  <si>
    <t>7TH</t>
  </si>
  <si>
    <t>8TH SEM</t>
  </si>
  <si>
    <t>TCP- 320</t>
  </si>
  <si>
    <t>CE-1441(6)</t>
  </si>
  <si>
    <t>EEE</t>
  </si>
  <si>
    <t>CE-1442(6)</t>
  </si>
  <si>
    <t>SD-III</t>
  </si>
  <si>
    <t>CE-1443(10)</t>
  </si>
  <si>
    <t>PRO-II</t>
  </si>
  <si>
    <t>CE-14XX(6)</t>
  </si>
  <si>
    <t>Open Elec.-II</t>
  </si>
  <si>
    <t>CE-1451/1453(6)</t>
  </si>
  <si>
    <t>CM/AFE (Deptt. Elec-III)</t>
  </si>
  <si>
    <t>CE-1462/1463(6)</t>
  </si>
  <si>
    <t xml:space="preserve">  EPBSD/CT (Deptt.Elec-IV)</t>
  </si>
  <si>
    <t xml:space="preserve">NAME </t>
  </si>
  <si>
    <t>ME-1403(6)</t>
  </si>
  <si>
    <t>CAD&amp;M</t>
  </si>
  <si>
    <t>ME-1442/1444(6)</t>
  </si>
  <si>
    <t>MV/CHMT (Deptt. Elec.-III)</t>
  </si>
  <si>
    <t>CFD/AC/AMP (Deptt. Elec.-IV)</t>
  </si>
  <si>
    <t>ME-1464/1465(6)</t>
  </si>
  <si>
    <t>MCCTD/TEP (Deptt. Elec.-V)</t>
  </si>
  <si>
    <t>Open Elec-II</t>
  </si>
  <si>
    <t>ME-1491(10)</t>
  </si>
  <si>
    <t>PROJECT-II</t>
  </si>
  <si>
    <t>ME-1451/1454/ 1453(6)</t>
  </si>
  <si>
    <t xml:space="preserve">           8TH Semester B. Tech (MECHANICAL ENGG.) Tabulation sheet,  MAY 2017</t>
  </si>
  <si>
    <t>ADC</t>
  </si>
  <si>
    <t>OPEN EL-II</t>
  </si>
  <si>
    <t>EE-1491(10)</t>
  </si>
  <si>
    <t>EE-1451/1452(6)</t>
  </si>
  <si>
    <t>DSPA/ DSM (Deptt. Elec. IV)</t>
  </si>
  <si>
    <t>XX-1XXX (6)</t>
  </si>
  <si>
    <t>TCP-320</t>
  </si>
  <si>
    <t>EC-1403 (6)</t>
  </si>
  <si>
    <t>ACE</t>
  </si>
  <si>
    <t>EC-1444/1447 (6)</t>
  </si>
  <si>
    <t>MCC/CAD for VLSI (Deptt.Ele-III)</t>
  </si>
  <si>
    <t>Open Eec-II</t>
  </si>
  <si>
    <t>EC-1491(10)</t>
  </si>
  <si>
    <t>Project-II</t>
  </si>
  <si>
    <t>T-320</t>
  </si>
  <si>
    <t>CS 1404(6)</t>
  </si>
  <si>
    <t>CS-1405(6)</t>
  </si>
  <si>
    <t>ML</t>
  </si>
  <si>
    <t>CS-1453/1454 (6)</t>
  </si>
  <si>
    <t>WSN/SP (Deptt. El-IV)</t>
  </si>
  <si>
    <t>Open El-II</t>
  </si>
  <si>
    <t>CS-1491(10)</t>
  </si>
  <si>
    <t>EI-1403 (6)</t>
  </si>
  <si>
    <t>RTES</t>
  </si>
  <si>
    <t>EI-1451/1458 (6)</t>
  </si>
  <si>
    <t>CN/ASSPS (deptt El-IV)</t>
  </si>
  <si>
    <t>EI-1491 (10)</t>
  </si>
  <si>
    <t>8TH Semester B. Tech (ELECTRONICS AND INSTRUMENTATION ENGG.) Tabulation sheet,  MAY 2017</t>
  </si>
  <si>
    <t>EE-1403(6)</t>
  </si>
  <si>
    <t xml:space="preserve">REG NO. </t>
  </si>
  <si>
    <t>A</t>
  </si>
  <si>
    <t>B</t>
  </si>
  <si>
    <t>C</t>
  </si>
  <si>
    <t>D</t>
  </si>
  <si>
    <t>E</t>
  </si>
  <si>
    <t>EL-III</t>
  </si>
  <si>
    <t>EL-IV</t>
  </si>
  <si>
    <t>OPEN</t>
  </si>
  <si>
    <t>OPEN CODE</t>
  </si>
  <si>
    <t>EL-III-CODE</t>
  </si>
  <si>
    <t>EL-IV-CODE</t>
  </si>
  <si>
    <t>Parag Jyoti Bora</t>
  </si>
  <si>
    <t>Anshu Kumar</t>
  </si>
  <si>
    <t>Ravi Ranjan Kumar</t>
  </si>
  <si>
    <t>Abhishek Kumar</t>
  </si>
  <si>
    <t>AFE</t>
  </si>
  <si>
    <t>CT</t>
  </si>
  <si>
    <t xml:space="preserve">REG. NO </t>
  </si>
  <si>
    <t>EL-V</t>
  </si>
  <si>
    <t>EL-III CODE</t>
  </si>
  <si>
    <t>EL-IV CODE</t>
  </si>
  <si>
    <t>Abhishek Das</t>
  </si>
  <si>
    <t>Vishal Kumar</t>
  </si>
  <si>
    <t>Rahul Kumar</t>
  </si>
  <si>
    <t>Ravi Shankar Kumar</t>
  </si>
  <si>
    <t>Ankit Kumar</t>
  </si>
  <si>
    <t>MV</t>
  </si>
  <si>
    <t>ME-1442</t>
  </si>
  <si>
    <t>ME-1444</t>
  </si>
  <si>
    <t>EL-V CODE</t>
  </si>
  <si>
    <t>CFD</t>
  </si>
  <si>
    <t>ME-1453</t>
  </si>
  <si>
    <t>ME-1454</t>
  </si>
  <si>
    <t>ME-1451</t>
  </si>
  <si>
    <t>ME-1465</t>
  </si>
  <si>
    <t>ME-1464</t>
  </si>
  <si>
    <t xml:space="preserve">REG NO </t>
  </si>
  <si>
    <t>IC</t>
  </si>
  <si>
    <t>DSPA</t>
  </si>
  <si>
    <t>DSM</t>
  </si>
  <si>
    <t>EE-1452</t>
  </si>
  <si>
    <t>REG NO</t>
  </si>
  <si>
    <t xml:space="preserve">OPEN CODE </t>
  </si>
  <si>
    <t>NAME</t>
  </si>
  <si>
    <t>Gaurav Kumar</t>
  </si>
  <si>
    <t>Vikash Kumar</t>
  </si>
  <si>
    <t>Rahul Kumar Ranjan</t>
  </si>
  <si>
    <t>CAD for VLSI</t>
  </si>
  <si>
    <t>MCC</t>
  </si>
  <si>
    <t>SDC</t>
  </si>
  <si>
    <t>TSN</t>
  </si>
  <si>
    <t>Subham Paul</t>
  </si>
  <si>
    <t>Manish Kumar</t>
  </si>
  <si>
    <t>Shubham Kumar</t>
  </si>
  <si>
    <t>Anand Kumar</t>
  </si>
  <si>
    <t>WSN</t>
  </si>
  <si>
    <t>C&amp;S</t>
  </si>
  <si>
    <t>Mechatronics</t>
  </si>
  <si>
    <t>CN</t>
  </si>
  <si>
    <t>ASSPS</t>
  </si>
  <si>
    <t>WSES</t>
  </si>
  <si>
    <t>EI-1441</t>
  </si>
  <si>
    <t>EI-1451</t>
  </si>
  <si>
    <t>EI-1458</t>
  </si>
  <si>
    <t>CE-1451</t>
  </si>
  <si>
    <t>CE-1463</t>
  </si>
  <si>
    <t>EASO</t>
  </si>
  <si>
    <t>CE-1482</t>
  </si>
  <si>
    <t>SA</t>
  </si>
  <si>
    <t>ME-1483</t>
  </si>
  <si>
    <t>RESM</t>
  </si>
  <si>
    <t>EE-1456</t>
  </si>
  <si>
    <t>Vivek Kumar</t>
  </si>
  <si>
    <t>BE</t>
  </si>
  <si>
    <t>12-1-6-029</t>
  </si>
  <si>
    <t>PQ</t>
  </si>
  <si>
    <t>ACS</t>
  </si>
  <si>
    <t>TEP</t>
  </si>
  <si>
    <t>PPI      (Deptt. Elec.-III)</t>
  </si>
  <si>
    <t>MAI (deptt El-IV)</t>
  </si>
  <si>
    <t>OE&amp;FO (deptt El-V)</t>
  </si>
  <si>
    <t>OME (Open El-II)</t>
  </si>
  <si>
    <t>WSES (Deptt. Elec. III)</t>
  </si>
  <si>
    <t>NCS/ DSM (Deptt. Elec. IV)</t>
  </si>
  <si>
    <t>RESM (OPEN EL-II)</t>
  </si>
  <si>
    <t>EE-1446 (6)</t>
  </si>
  <si>
    <t>EE-1457/1452(6)</t>
  </si>
  <si>
    <t>EE-1456 (6)</t>
  </si>
  <si>
    <t>EE-1461/EE-1467(6)</t>
  </si>
  <si>
    <t>PQ/ ACS (Deptt. Elec. V)</t>
  </si>
  <si>
    <t>EI-1453(6)</t>
  </si>
  <si>
    <t>EI-1474(6)</t>
  </si>
  <si>
    <t>EI-1461 (6)</t>
  </si>
  <si>
    <t xml:space="preserve">                               NATIONAL INSTITUTE OF TECHNOLOGY:: SILCHAR</t>
  </si>
  <si>
    <t xml:space="preserve">                              NATIONAL INSTITUTE OF TECHNOLOGY:: SILCHAR</t>
  </si>
  <si>
    <t xml:space="preserve">1st Tabulator </t>
  </si>
  <si>
    <t xml:space="preserve">2nd Tabulator </t>
  </si>
  <si>
    <t>Asstt. Registrar</t>
  </si>
  <si>
    <t>Registrar</t>
  </si>
  <si>
    <t xml:space="preserve">Dean Academic </t>
  </si>
  <si>
    <t xml:space="preserve">Sangam Raj </t>
  </si>
  <si>
    <t>--</t>
  </si>
  <si>
    <t xml:space="preserve">Manjit Singh </t>
  </si>
  <si>
    <t>elec-iii</t>
  </si>
  <si>
    <t>elec-iv</t>
  </si>
  <si>
    <t>PPI</t>
  </si>
  <si>
    <t>MAI</t>
  </si>
  <si>
    <t>elec-iii CODE</t>
  </si>
  <si>
    <t>elec-Iv code</t>
  </si>
  <si>
    <t>EI-1453</t>
  </si>
  <si>
    <t>EI-1474</t>
  </si>
  <si>
    <t>EE-1446</t>
  </si>
  <si>
    <t xml:space="preserve">Reg. no. </t>
  </si>
  <si>
    <t>EL-III C</t>
  </si>
  <si>
    <t>EL-IV-C</t>
  </si>
  <si>
    <t>EL-V C</t>
  </si>
  <si>
    <t xml:space="preserve">OPEN C </t>
  </si>
  <si>
    <t>EE-1461</t>
  </si>
  <si>
    <t>14-1-1-003</t>
  </si>
  <si>
    <t>14-1-1-004</t>
  </si>
  <si>
    <t>14-1-1-005</t>
  </si>
  <si>
    <t>14-1-1-006</t>
  </si>
  <si>
    <t>14-1-1-007</t>
  </si>
  <si>
    <t>14-1-1-009</t>
  </si>
  <si>
    <t>14-1-1-010</t>
  </si>
  <si>
    <t>14-1-1-011</t>
  </si>
  <si>
    <t>14-1-1-012</t>
  </si>
  <si>
    <t>14-1-1-013</t>
  </si>
  <si>
    <t>14-1-1-014</t>
  </si>
  <si>
    <t>14-1-1-015</t>
  </si>
  <si>
    <t>14-1-1-016</t>
  </si>
  <si>
    <t>14-1-1-017</t>
  </si>
  <si>
    <t>14-1-1-018</t>
  </si>
  <si>
    <t>14-1-1-019</t>
  </si>
  <si>
    <t>14-1-1-020</t>
  </si>
  <si>
    <t>14-1-1-021</t>
  </si>
  <si>
    <t>14-1-1-022</t>
  </si>
  <si>
    <t>14-1-1-023</t>
  </si>
  <si>
    <t>14-1-1-024</t>
  </si>
  <si>
    <t>14-1-1-025</t>
  </si>
  <si>
    <t>14-1-1-026</t>
  </si>
  <si>
    <t>14-1-1-027</t>
  </si>
  <si>
    <t>14-1-1-029</t>
  </si>
  <si>
    <t>14-1-1-030</t>
  </si>
  <si>
    <t>14-1-1-032</t>
  </si>
  <si>
    <t>14-1-1-033</t>
  </si>
  <si>
    <t>14-1-1-034</t>
  </si>
  <si>
    <t>14-1-1-035</t>
  </si>
  <si>
    <t>14-1-1-036</t>
  </si>
  <si>
    <t>14-1-1-037</t>
  </si>
  <si>
    <t>14-1-1-038</t>
  </si>
  <si>
    <t>14-1-1-039</t>
  </si>
  <si>
    <t>14-1-1-041</t>
  </si>
  <si>
    <t>14-1-1-042</t>
  </si>
  <si>
    <t>14-1-1-043</t>
  </si>
  <si>
    <t>14-1-1-044</t>
  </si>
  <si>
    <t>14-1-1-045</t>
  </si>
  <si>
    <t>14-1-1-046</t>
  </si>
  <si>
    <t>14-1-1-048</t>
  </si>
  <si>
    <t>14-1-1-049</t>
  </si>
  <si>
    <t>14-1-1-050</t>
  </si>
  <si>
    <t>14-1-1-051</t>
  </si>
  <si>
    <t>14-1-1-052</t>
  </si>
  <si>
    <t>14-1-1-054</t>
  </si>
  <si>
    <t>14-1-1-055</t>
  </si>
  <si>
    <t>14-1-1-056</t>
  </si>
  <si>
    <t>14-1-1-057</t>
  </si>
  <si>
    <t>14-1-1-058</t>
  </si>
  <si>
    <t>14-1-1-059</t>
  </si>
  <si>
    <t>14-1-1-060</t>
  </si>
  <si>
    <t>14-1-1-061</t>
  </si>
  <si>
    <t>14-1-1-062</t>
  </si>
  <si>
    <t>14-1-1-063</t>
  </si>
  <si>
    <t>14-1-1-064</t>
  </si>
  <si>
    <t>14-1-1-065</t>
  </si>
  <si>
    <t>14-1-1-066</t>
  </si>
  <si>
    <t>14-1-1-067</t>
  </si>
  <si>
    <t>14-1-1-068</t>
  </si>
  <si>
    <t>14-1-1-069</t>
  </si>
  <si>
    <t>14-1-1-070</t>
  </si>
  <si>
    <t>14-1-1-071</t>
  </si>
  <si>
    <t>14-1-1-072</t>
  </si>
  <si>
    <t>14-1-1-073</t>
  </si>
  <si>
    <t>14-1-1-074</t>
  </si>
  <si>
    <t>14-1-1-075</t>
  </si>
  <si>
    <t>14-1-1-076</t>
  </si>
  <si>
    <t>14-1-1-077</t>
  </si>
  <si>
    <t>14-1-1-078</t>
  </si>
  <si>
    <t>14-1-1-079</t>
  </si>
  <si>
    <t>14-1-1-080</t>
  </si>
  <si>
    <t>14-1-1-081</t>
  </si>
  <si>
    <t>14-1-1-082</t>
  </si>
  <si>
    <t>14-1-1-083</t>
  </si>
  <si>
    <t>14-1-1-084</t>
  </si>
  <si>
    <t>14-1-1-085</t>
  </si>
  <si>
    <t>14-1-1-086</t>
  </si>
  <si>
    <t>14-1-1-087</t>
  </si>
  <si>
    <t>14-1-1-088</t>
  </si>
  <si>
    <t>14-1-1-089</t>
  </si>
  <si>
    <t>14-1-1-090</t>
  </si>
  <si>
    <t>14-1-1-092</t>
  </si>
  <si>
    <t>14-1-1-093</t>
  </si>
  <si>
    <t>14-1-1-094</t>
  </si>
  <si>
    <t>14-1-1-095</t>
  </si>
  <si>
    <t>14-1-1-096</t>
  </si>
  <si>
    <t>14-1-1-097</t>
  </si>
  <si>
    <t>14-1-1-098</t>
  </si>
  <si>
    <t>14-1-1-099</t>
  </si>
  <si>
    <t>14-1-1-100</t>
  </si>
  <si>
    <t>14-1-1-101</t>
  </si>
  <si>
    <t>14-1-1-102</t>
  </si>
  <si>
    <t>14-1-1-103</t>
  </si>
  <si>
    <t>14-1-1-104</t>
  </si>
  <si>
    <t>14-1-1-105</t>
  </si>
  <si>
    <t>14-11-106</t>
  </si>
  <si>
    <t>14-1-1-107</t>
  </si>
  <si>
    <t>14-1-1-108</t>
  </si>
  <si>
    <t>14-1-1-109</t>
  </si>
  <si>
    <t>14-1-1-110</t>
  </si>
  <si>
    <t>14-1-1-111</t>
  </si>
  <si>
    <t>14-1-1-112</t>
  </si>
  <si>
    <t>14-1-1-113</t>
  </si>
  <si>
    <t>14-1-1-114</t>
  </si>
  <si>
    <t>14-1-1-115</t>
  </si>
  <si>
    <t>14-1-1-116</t>
  </si>
  <si>
    <t>14-1-1-117</t>
  </si>
  <si>
    <t>14-1-1-118</t>
  </si>
  <si>
    <t>14-1-1-119</t>
  </si>
  <si>
    <t>14-1-1-120</t>
  </si>
  <si>
    <t>14-1-1-121</t>
  </si>
  <si>
    <t>14-1-1-122</t>
  </si>
  <si>
    <t>14-1-1-123</t>
  </si>
  <si>
    <t>13-1-1-029</t>
  </si>
  <si>
    <t>13-1-1-133</t>
  </si>
  <si>
    <t>14-1-2-001</t>
  </si>
  <si>
    <t>14-1-2-002</t>
  </si>
  <si>
    <t>14-1-2-003</t>
  </si>
  <si>
    <t>14-1-2-004</t>
  </si>
  <si>
    <t>14-1-2-005</t>
  </si>
  <si>
    <t>14-1-2-006</t>
  </si>
  <si>
    <t>14-1-2-007</t>
  </si>
  <si>
    <t>14-1-2-008</t>
  </si>
  <si>
    <t>14-1-2-009</t>
  </si>
  <si>
    <t>14-1-2-010</t>
  </si>
  <si>
    <t>14-1-2-011</t>
  </si>
  <si>
    <t>14-1-2-012</t>
  </si>
  <si>
    <t>14-1-2-013</t>
  </si>
  <si>
    <t>14-1-2-014</t>
  </si>
  <si>
    <t>14-1-2-015</t>
  </si>
  <si>
    <t>14-1-2-016</t>
  </si>
  <si>
    <t>14-1-2-017</t>
  </si>
  <si>
    <t>14-1-2-018</t>
  </si>
  <si>
    <t>14-1-2-019</t>
  </si>
  <si>
    <t>14-1-2-020</t>
  </si>
  <si>
    <t>14-1-2-021</t>
  </si>
  <si>
    <t>14-1-2-022</t>
  </si>
  <si>
    <t>14-1-2-023</t>
  </si>
  <si>
    <t>14-1-2-024</t>
  </si>
  <si>
    <t>14-1-2-025</t>
  </si>
  <si>
    <t>14-1-2-026</t>
  </si>
  <si>
    <t>14-1-2-027</t>
  </si>
  <si>
    <t>14-1-2-028</t>
  </si>
  <si>
    <t>14-1-2-030</t>
  </si>
  <si>
    <t>14-1-2-031</t>
  </si>
  <si>
    <t>14-1-2-032</t>
  </si>
  <si>
    <t>14-1-2-033</t>
  </si>
  <si>
    <t>14-1-2-034</t>
  </si>
  <si>
    <t>14-1-2-035</t>
  </si>
  <si>
    <t>14-1-2-036</t>
  </si>
  <si>
    <t>14-1-2-037</t>
  </si>
  <si>
    <t>14-1-2-038</t>
  </si>
  <si>
    <t>14-1-2-039</t>
  </si>
  <si>
    <t>14-1-2-040</t>
  </si>
  <si>
    <t>14-1-2-041</t>
  </si>
  <si>
    <t>14-1-2-042</t>
  </si>
  <si>
    <t>14-1-2-043</t>
  </si>
  <si>
    <t>14-1-2-044</t>
  </si>
  <si>
    <t>14-1-2-045</t>
  </si>
  <si>
    <t>14-1-2-046</t>
  </si>
  <si>
    <t>14-1-2-047</t>
  </si>
  <si>
    <t>14-1-2-048</t>
  </si>
  <si>
    <t>14-1-2-049</t>
  </si>
  <si>
    <t>14-1-2-050</t>
  </si>
  <si>
    <t>14-1-2-051</t>
  </si>
  <si>
    <t>14-1-2-052</t>
  </si>
  <si>
    <t>14-1-2-054</t>
  </si>
  <si>
    <t>14-1-2-055</t>
  </si>
  <si>
    <t>14-1-2-056</t>
  </si>
  <si>
    <t>14-1-2-057</t>
  </si>
  <si>
    <t>14-1-2-058</t>
  </si>
  <si>
    <t>14-1-2-059</t>
  </si>
  <si>
    <t>14-1-2-060</t>
  </si>
  <si>
    <t>14-1-2-061</t>
  </si>
  <si>
    <t>14-1-2-062</t>
  </si>
  <si>
    <t>14-1-2-063</t>
  </si>
  <si>
    <t>14-1-2-064</t>
  </si>
  <si>
    <t>14-1-2-065</t>
  </si>
  <si>
    <t>14-1-2-066</t>
  </si>
  <si>
    <t>14-1-2-067</t>
  </si>
  <si>
    <t>14-1-2-068</t>
  </si>
  <si>
    <t>14-1-2-069</t>
  </si>
  <si>
    <t>14-1-2-070</t>
  </si>
  <si>
    <t>14-1-2-071</t>
  </si>
  <si>
    <t>14-1-2-072</t>
  </si>
  <si>
    <t>14-1-2-073</t>
  </si>
  <si>
    <t>14-1-2-074</t>
  </si>
  <si>
    <t>14-1-2-075</t>
  </si>
  <si>
    <t>14-1-2-076</t>
  </si>
  <si>
    <t>14-1-2-077</t>
  </si>
  <si>
    <t>14-1-2-078</t>
  </si>
  <si>
    <t>14-1-2-079</t>
  </si>
  <si>
    <t>14-1-2-080</t>
  </si>
  <si>
    <t>14-1-2-081</t>
  </si>
  <si>
    <t>14-1-2-082</t>
  </si>
  <si>
    <t>14-1-2-083</t>
  </si>
  <si>
    <t>14-1-2-084</t>
  </si>
  <si>
    <t>14-1-2-085</t>
  </si>
  <si>
    <t>14-1-2-086</t>
  </si>
  <si>
    <t>14-1-2-087</t>
  </si>
  <si>
    <t>14-1-2-088</t>
  </si>
  <si>
    <t>14-1-2-089</t>
  </si>
  <si>
    <t>14-1-2-090</t>
  </si>
  <si>
    <t>14-1-2-091</t>
  </si>
  <si>
    <t>14-1-2-092</t>
  </si>
  <si>
    <t>14-1-2-093</t>
  </si>
  <si>
    <t>14-1-2-094</t>
  </si>
  <si>
    <t>14-1-2-095</t>
  </si>
  <si>
    <t>14-1-2-096</t>
  </si>
  <si>
    <t>14-1-2-097</t>
  </si>
  <si>
    <t>14-1-2-098</t>
  </si>
  <si>
    <t>14-1-2-099</t>
  </si>
  <si>
    <t>14-1-2-100</t>
  </si>
  <si>
    <t>14-1-2-101</t>
  </si>
  <si>
    <t>14-1-2-102</t>
  </si>
  <si>
    <t>14-1-2-103</t>
  </si>
  <si>
    <t>14-1-2-104</t>
  </si>
  <si>
    <t>14-1-2-105</t>
  </si>
  <si>
    <t>14-1-2-106</t>
  </si>
  <si>
    <t>14-1-2-107</t>
  </si>
  <si>
    <t>14-1-2-108</t>
  </si>
  <si>
    <t>14-1-2-109</t>
  </si>
  <si>
    <t>14-1-2-111</t>
  </si>
  <si>
    <t>14-1-2-112</t>
  </si>
  <si>
    <t>14-1-2-113</t>
  </si>
  <si>
    <t>14-1-2-115</t>
  </si>
  <si>
    <t>14-1-2-116</t>
  </si>
  <si>
    <t>14-1-2-117</t>
  </si>
  <si>
    <t>14-1-2-118</t>
  </si>
  <si>
    <t>14-1-2-119</t>
  </si>
  <si>
    <t>14-1-2-120</t>
  </si>
  <si>
    <t>14-1-2-121</t>
  </si>
  <si>
    <t>14-1-2-122</t>
  </si>
  <si>
    <t>14-1-2-123</t>
  </si>
  <si>
    <t>14-1-2-124</t>
  </si>
  <si>
    <t>14-1-2-125</t>
  </si>
  <si>
    <t>14-1-2-126</t>
  </si>
  <si>
    <t>14-1-2-127</t>
  </si>
  <si>
    <t>14-1-2-128</t>
  </si>
  <si>
    <t>14-1-2-129</t>
  </si>
  <si>
    <t>14-1-2-130</t>
  </si>
  <si>
    <t>14-1-2-131</t>
  </si>
  <si>
    <t>14-1-3-001</t>
  </si>
  <si>
    <t>14-1-3-003</t>
  </si>
  <si>
    <t>14-1-3-004</t>
  </si>
  <si>
    <t>14-1-3-005</t>
  </si>
  <si>
    <t>14-1-3-006</t>
  </si>
  <si>
    <t>14-1-3-007</t>
  </si>
  <si>
    <t>14-1-3-008</t>
  </si>
  <si>
    <t>14-1-3-010</t>
  </si>
  <si>
    <t>14-1-3-011</t>
  </si>
  <si>
    <t>14-1-3-013</t>
  </si>
  <si>
    <t>14-1-3-014</t>
  </si>
  <si>
    <t>14-1-3-015</t>
  </si>
  <si>
    <t>14-1-3-016</t>
  </si>
  <si>
    <t>14-1-3-017</t>
  </si>
  <si>
    <t>14-1-3-018</t>
  </si>
  <si>
    <t>14-1-3-019</t>
  </si>
  <si>
    <t>14-1-3-020</t>
  </si>
  <si>
    <t>14-1-3-022</t>
  </si>
  <si>
    <t>14-1-3-023</t>
  </si>
  <si>
    <t>14-1-3-024</t>
  </si>
  <si>
    <t>14-1-3-025</t>
  </si>
  <si>
    <t>14-1-3-026</t>
  </si>
  <si>
    <t>14-1-3-028</t>
  </si>
  <si>
    <t>14-1-3-029</t>
  </si>
  <si>
    <t>14-1-3-031</t>
  </si>
  <si>
    <t>14-1-3-032</t>
  </si>
  <si>
    <t>14-1-3-033</t>
  </si>
  <si>
    <t>14-1-3-034</t>
  </si>
  <si>
    <t>14-1-3-035</t>
  </si>
  <si>
    <t>14-1-3-036</t>
  </si>
  <si>
    <t>14-1-3-038</t>
  </si>
  <si>
    <t>14-1-3-039</t>
  </si>
  <si>
    <t>14-1-3-040</t>
  </si>
  <si>
    <t>14-1-3-041</t>
  </si>
  <si>
    <t>14-1-3-042</t>
  </si>
  <si>
    <t>14-1-3-043</t>
  </si>
  <si>
    <t>14-1-3-044</t>
  </si>
  <si>
    <t>14-1-3-045</t>
  </si>
  <si>
    <t>14-1-3-046</t>
  </si>
  <si>
    <t>14-1-3-047</t>
  </si>
  <si>
    <t>14-1-3-048</t>
  </si>
  <si>
    <t>14-1-3-049</t>
  </si>
  <si>
    <t>14-1-3-050</t>
  </si>
  <si>
    <t>14-1-3-052</t>
  </si>
  <si>
    <t>14-1-3-053</t>
  </si>
  <si>
    <t>14-1-3-054</t>
  </si>
  <si>
    <t>14-1-3-055</t>
  </si>
  <si>
    <t>14-1-3-056</t>
  </si>
  <si>
    <t>14-1-3-057</t>
  </si>
  <si>
    <t>14-1-3-058</t>
  </si>
  <si>
    <t>14-1-3-059</t>
  </si>
  <si>
    <t>14-1-3-060</t>
  </si>
  <si>
    <t>14-1-3-061</t>
  </si>
  <si>
    <t>14-1-3-062</t>
  </si>
  <si>
    <t>14-1-3-063</t>
  </si>
  <si>
    <t>14-1-3-064</t>
  </si>
  <si>
    <t>14-1-3-065</t>
  </si>
  <si>
    <t>14-1-3-066</t>
  </si>
  <si>
    <t>14-1-3-067</t>
  </si>
  <si>
    <t>14-1-3-068</t>
  </si>
  <si>
    <t>14-1-3-069</t>
  </si>
  <si>
    <t>14-1-3-070</t>
  </si>
  <si>
    <t>14-1-3-071</t>
  </si>
  <si>
    <t>14-1-3-072</t>
  </si>
  <si>
    <t>14-1-3-073</t>
  </si>
  <si>
    <t>14-1-3-074</t>
  </si>
  <si>
    <t>14-1-3-075</t>
  </si>
  <si>
    <t>14-1-3-076</t>
  </si>
  <si>
    <t>14-1-3-077</t>
  </si>
  <si>
    <t>14-1-3-078</t>
  </si>
  <si>
    <t>14-1-3-079</t>
  </si>
  <si>
    <t>14-1-3-080</t>
  </si>
  <si>
    <t>14-1-3-081</t>
  </si>
  <si>
    <t>14-1-3-082</t>
  </si>
  <si>
    <t>14-1-3-083</t>
  </si>
  <si>
    <t>14-1-3-084</t>
  </si>
  <si>
    <t>14-1-3-085</t>
  </si>
  <si>
    <t>14-1-3-086</t>
  </si>
  <si>
    <t>14-1-3-087</t>
  </si>
  <si>
    <t>14-1-3-088</t>
  </si>
  <si>
    <t>14-1-3-089</t>
  </si>
  <si>
    <t>14-1-3-090</t>
  </si>
  <si>
    <t>14-1-3-092</t>
  </si>
  <si>
    <t>14-1-3-093</t>
  </si>
  <si>
    <t>14-1-3-094</t>
  </si>
  <si>
    <t>14-1-3-095</t>
  </si>
  <si>
    <t>14-1-3-096</t>
  </si>
  <si>
    <t>14-1-3-097</t>
  </si>
  <si>
    <t>14-1-3-098</t>
  </si>
  <si>
    <t>14-1-3-099</t>
  </si>
  <si>
    <t>14-1-3-100</t>
  </si>
  <si>
    <t>14-1-3-102</t>
  </si>
  <si>
    <t>14-1-3-103</t>
  </si>
  <si>
    <t>14-1-3-105</t>
  </si>
  <si>
    <t>14-1-3-106</t>
  </si>
  <si>
    <t>14-1-3-107</t>
  </si>
  <si>
    <t>14-1-3-108</t>
  </si>
  <si>
    <t>14-1-3-109</t>
  </si>
  <si>
    <t>14-1-3-110</t>
  </si>
  <si>
    <t>14-1-3-111</t>
  </si>
  <si>
    <t>14-1-3-112</t>
  </si>
  <si>
    <t>14-1-3-113</t>
  </si>
  <si>
    <t>14-1-3-114</t>
  </si>
  <si>
    <t>14-1-3-115</t>
  </si>
  <si>
    <t>14-1-3-116</t>
  </si>
  <si>
    <t>14-1-3-117</t>
  </si>
  <si>
    <t>14-1-4-001</t>
  </si>
  <si>
    <t>14-1-4-002</t>
  </si>
  <si>
    <t>14-1-4-003</t>
  </si>
  <si>
    <t>14-1-4-004</t>
  </si>
  <si>
    <t>14-1-4-005</t>
  </si>
  <si>
    <t>14-1-4-006</t>
  </si>
  <si>
    <t>14-1-4-007</t>
  </si>
  <si>
    <t>14-1-4-008</t>
  </si>
  <si>
    <t>14-1-4-009</t>
  </si>
  <si>
    <t>14-1-4-010</t>
  </si>
  <si>
    <t>14-14-011</t>
  </si>
  <si>
    <t>14-1-4-012</t>
  </si>
  <si>
    <t>14-1-4-013</t>
  </si>
  <si>
    <t>14-1-4-014</t>
  </si>
  <si>
    <t>14-1-4-015</t>
  </si>
  <si>
    <t>14-1-4-016</t>
  </si>
  <si>
    <t>14-1-4-017</t>
  </si>
  <si>
    <t>14-1-4-018</t>
  </si>
  <si>
    <t>14-1-4-019</t>
  </si>
  <si>
    <t>14-1-4-020</t>
  </si>
  <si>
    <t>14-1-4-021</t>
  </si>
  <si>
    <t>14-1-4-022</t>
  </si>
  <si>
    <t>14-1-4-023</t>
  </si>
  <si>
    <t>14-1-4-024</t>
  </si>
  <si>
    <t>14-1-4-025</t>
  </si>
  <si>
    <t>14-1-4-026</t>
  </si>
  <si>
    <t>14-1-4-027</t>
  </si>
  <si>
    <t>14-1-4-028</t>
  </si>
  <si>
    <t>14-1-4-029</t>
  </si>
  <si>
    <t>14-1-4-030</t>
  </si>
  <si>
    <t>14-1-4-031</t>
  </si>
  <si>
    <t>14-1-4-032</t>
  </si>
  <si>
    <t>14-1-4-034</t>
  </si>
  <si>
    <t>14-1-4-035</t>
  </si>
  <si>
    <t>14-1-4-036</t>
  </si>
  <si>
    <t>14-1-4-037</t>
  </si>
  <si>
    <t>14-1-4-038</t>
  </si>
  <si>
    <t>14-1-4-039</t>
  </si>
  <si>
    <t>14-1-4-040</t>
  </si>
  <si>
    <t>14-1-4-041</t>
  </si>
  <si>
    <t>14-1-4-042</t>
  </si>
  <si>
    <t>14-1-4-043</t>
  </si>
  <si>
    <t>14-1-4-044</t>
  </si>
  <si>
    <t>14-1-4-045</t>
  </si>
  <si>
    <t>14-1-4-046</t>
  </si>
  <si>
    <t>14-1-4-047</t>
  </si>
  <si>
    <t>14-1-4-048</t>
  </si>
  <si>
    <t>14-1-4-049</t>
  </si>
  <si>
    <t>14-1-4-050</t>
  </si>
  <si>
    <t>14-1-4-051</t>
  </si>
  <si>
    <t>14-1-4-052</t>
  </si>
  <si>
    <t>14-1-4-053</t>
  </si>
  <si>
    <t>14-1-4-054</t>
  </si>
  <si>
    <t>14-1-4-056</t>
  </si>
  <si>
    <t>14-1-4-057</t>
  </si>
  <si>
    <t>14-1-4-058</t>
  </si>
  <si>
    <t>14-1-4-059</t>
  </si>
  <si>
    <t>14-1-4-060</t>
  </si>
  <si>
    <t>14-1-4-061</t>
  </si>
  <si>
    <t>14-1-4-062</t>
  </si>
  <si>
    <t>14-1-4-064</t>
  </si>
  <si>
    <t>14-1-4-065</t>
  </si>
  <si>
    <t>14-1-4-066</t>
  </si>
  <si>
    <t>14-1-4-067</t>
  </si>
  <si>
    <t>14-1-4-068</t>
  </si>
  <si>
    <t>14-1-4-069</t>
  </si>
  <si>
    <t>14-1-4-070</t>
  </si>
  <si>
    <t>14-1-4-071</t>
  </si>
  <si>
    <t>14-1-4-072</t>
  </si>
  <si>
    <t>14-1-4-073</t>
  </si>
  <si>
    <t>14-1-4-074</t>
  </si>
  <si>
    <t>14-1-4-075</t>
  </si>
  <si>
    <t>14-1-4-076</t>
  </si>
  <si>
    <t>14-1-4-077</t>
  </si>
  <si>
    <t>14-1-4-078</t>
  </si>
  <si>
    <t>14-1-4-079</t>
  </si>
  <si>
    <t>14-1-4-080</t>
  </si>
  <si>
    <t>14-1-4-081</t>
  </si>
  <si>
    <t>14-1-4-082</t>
  </si>
  <si>
    <t>14-1-4-083</t>
  </si>
  <si>
    <t>14-1-4-084</t>
  </si>
  <si>
    <t>14-1-4-085</t>
  </si>
  <si>
    <t>14-1-4-086</t>
  </si>
  <si>
    <t>14-1-4-087</t>
  </si>
  <si>
    <t>14-1-4-088</t>
  </si>
  <si>
    <t>14-1-4-089</t>
  </si>
  <si>
    <t>14-1-4-090</t>
  </si>
  <si>
    <t>14-1-4-091</t>
  </si>
  <si>
    <t>14-1-4-093</t>
  </si>
  <si>
    <t>14-1-4-094</t>
  </si>
  <si>
    <t>14-1-4-095</t>
  </si>
  <si>
    <t>14-1-4-096</t>
  </si>
  <si>
    <t>14-1-4-097</t>
  </si>
  <si>
    <t>14-1-4-098</t>
  </si>
  <si>
    <t>14-1-4-099</t>
  </si>
  <si>
    <t>14-1-4-100</t>
  </si>
  <si>
    <t>14-1-4-101</t>
  </si>
  <si>
    <t>14-1-4-102</t>
  </si>
  <si>
    <t>14-1-4-103</t>
  </si>
  <si>
    <t>14-1-4-104</t>
  </si>
  <si>
    <t>14-1-4-105</t>
  </si>
  <si>
    <t>14-1-4-106</t>
  </si>
  <si>
    <t>14-1-4-107</t>
  </si>
  <si>
    <t>14-1-4-108</t>
  </si>
  <si>
    <t>14-1-4-109</t>
  </si>
  <si>
    <t>14-1-4-110</t>
  </si>
  <si>
    <t>14-1-4-111</t>
  </si>
  <si>
    <t>14-1-4-112</t>
  </si>
  <si>
    <t>14-1-4-113</t>
  </si>
  <si>
    <t>14-1-4-114</t>
  </si>
  <si>
    <t>14-1-4-115</t>
  </si>
  <si>
    <t>14-1-4-116</t>
  </si>
  <si>
    <t>14-1-4-117</t>
  </si>
  <si>
    <t>14-1-4-118</t>
  </si>
  <si>
    <t>14-1-4-119</t>
  </si>
  <si>
    <t>14-1-4-120</t>
  </si>
  <si>
    <t>14-1-5-001</t>
  </si>
  <si>
    <t>14-1-5-002</t>
  </si>
  <si>
    <t>14-1-5-003</t>
  </si>
  <si>
    <t>14-1-5-004</t>
  </si>
  <si>
    <t>14-1-5-005</t>
  </si>
  <si>
    <t>14-1-5-006</t>
  </si>
  <si>
    <t>14-1-5-007</t>
  </si>
  <si>
    <t>14-1-5-008</t>
  </si>
  <si>
    <t>14-1-5-009</t>
  </si>
  <si>
    <t>14-1-5-010</t>
  </si>
  <si>
    <t>14-1-5-011</t>
  </si>
  <si>
    <t>14-1-5-012</t>
  </si>
  <si>
    <t>14-1-5-013</t>
  </si>
  <si>
    <t>14-1-5-014</t>
  </si>
  <si>
    <t>14-1-5-015</t>
  </si>
  <si>
    <t>14-1-5-016</t>
  </si>
  <si>
    <t>14-1-5-017</t>
  </si>
  <si>
    <t>14-1-5-018</t>
  </si>
  <si>
    <t>14-1-5-019</t>
  </si>
  <si>
    <t>14-1-5-020</t>
  </si>
  <si>
    <t>14-1-5-021</t>
  </si>
  <si>
    <t>14-1-5-022</t>
  </si>
  <si>
    <t>14-1-5-023</t>
  </si>
  <si>
    <t>14-1-5-024</t>
  </si>
  <si>
    <t>14-1-5-025</t>
  </si>
  <si>
    <t>14-1-5-026</t>
  </si>
  <si>
    <t>14-1-5-027</t>
  </si>
  <si>
    <t>14-1-5-028</t>
  </si>
  <si>
    <t>14-1-5-029</t>
  </si>
  <si>
    <t>14-1-5-030</t>
  </si>
  <si>
    <t>14-1-5-031</t>
  </si>
  <si>
    <t>14-1-5-032</t>
  </si>
  <si>
    <t>14-1-5-033</t>
  </si>
  <si>
    <t>14-1-5-034</t>
  </si>
  <si>
    <t>14-1-5-035</t>
  </si>
  <si>
    <t>14-1-5-036</t>
  </si>
  <si>
    <t>14-1-5-037</t>
  </si>
  <si>
    <t>14-1-5-038</t>
  </si>
  <si>
    <t>14-1-5-039</t>
  </si>
  <si>
    <t>14-1-5-040</t>
  </si>
  <si>
    <t>14-1-5-042</t>
  </si>
  <si>
    <t>14-1-5-043</t>
  </si>
  <si>
    <t>14-1-5-044</t>
  </si>
  <si>
    <t>14-1-5-045</t>
  </si>
  <si>
    <t>14-1-5-046</t>
  </si>
  <si>
    <t>14-1-5-047</t>
  </si>
  <si>
    <t>14-1-5-048</t>
  </si>
  <si>
    <t>14-1-5-049</t>
  </si>
  <si>
    <t>14-1-5-050</t>
  </si>
  <si>
    <t>14-1-5-051</t>
  </si>
  <si>
    <t>14-1-5-052</t>
  </si>
  <si>
    <t>14-1-5-054</t>
  </si>
  <si>
    <t>14-1-5-055</t>
  </si>
  <si>
    <t>14-1-5-056</t>
  </si>
  <si>
    <t>14-1-5-058</t>
  </si>
  <si>
    <t>14-1-5-059</t>
  </si>
  <si>
    <t>14-1-5-061</t>
  </si>
  <si>
    <t>14-1-5-062</t>
  </si>
  <si>
    <t>14-1-5-063</t>
  </si>
  <si>
    <t>14-1-5-064</t>
  </si>
  <si>
    <t>14-1-5-065</t>
  </si>
  <si>
    <t>14-1-5-066</t>
  </si>
  <si>
    <t>14-1-5-067</t>
  </si>
  <si>
    <t>14-1-5-068</t>
  </si>
  <si>
    <t>14-1-5-069</t>
  </si>
  <si>
    <t>14-1-5-070</t>
  </si>
  <si>
    <t>14-1-5-071</t>
  </si>
  <si>
    <t>14-1-5-072</t>
  </si>
  <si>
    <t>14-1-5-073</t>
  </si>
  <si>
    <t>14-1-5-074</t>
  </si>
  <si>
    <t>14-1-5-075</t>
  </si>
  <si>
    <t>14-1-5-076</t>
  </si>
  <si>
    <t>14-1-5-077</t>
  </si>
  <si>
    <t>14-1-5-078</t>
  </si>
  <si>
    <t>14-1-5-079</t>
  </si>
  <si>
    <t>14-1-5-081</t>
  </si>
  <si>
    <t>14-1-5-082</t>
  </si>
  <si>
    <t>14-1-5-083</t>
  </si>
  <si>
    <t>14-1-5-084</t>
  </si>
  <si>
    <t>14-1-5-085</t>
  </si>
  <si>
    <t>14-1-5-087</t>
  </si>
  <si>
    <t>14-1-5-088</t>
  </si>
  <si>
    <t>14-1-5-089</t>
  </si>
  <si>
    <t>14-1-5-090</t>
  </si>
  <si>
    <t>14-1-5-091</t>
  </si>
  <si>
    <t>14-1-5-092</t>
  </si>
  <si>
    <t>14-1-5-093</t>
  </si>
  <si>
    <t>14-1-5-094</t>
  </si>
  <si>
    <t>14-1-5-096</t>
  </si>
  <si>
    <t>14-1-5-097</t>
  </si>
  <si>
    <t>14-1-5-098</t>
  </si>
  <si>
    <t>14-1-5-099</t>
  </si>
  <si>
    <t>14-1-5-100</t>
  </si>
  <si>
    <t>14-1-5-101</t>
  </si>
  <si>
    <t>14-1-5-102</t>
  </si>
  <si>
    <t>14-1-5-103</t>
  </si>
  <si>
    <t>14-1-6-001</t>
  </si>
  <si>
    <t>14-1-6-002</t>
  </si>
  <si>
    <t>14-1--6-003</t>
  </si>
  <si>
    <t>14-1-6-005</t>
  </si>
  <si>
    <t>14-1-6-006</t>
  </si>
  <si>
    <t>14-1-6-007</t>
  </si>
  <si>
    <t>14-1-6-008</t>
  </si>
  <si>
    <t>14-1-6-009</t>
  </si>
  <si>
    <t>14-1-6-011</t>
  </si>
  <si>
    <t>14-1-6-012</t>
  </si>
  <si>
    <t>14-1-6-013</t>
  </si>
  <si>
    <t>14-1-6-014</t>
  </si>
  <si>
    <t>14-1-6-015</t>
  </si>
  <si>
    <t>14-1-6-016</t>
  </si>
  <si>
    <t>14-1-6-017</t>
  </si>
  <si>
    <t>14-1-6-018</t>
  </si>
  <si>
    <t>14-1-6-019</t>
  </si>
  <si>
    <t>14-1-6-020</t>
  </si>
  <si>
    <t>14-1-6-021</t>
  </si>
  <si>
    <t>14-1-6-022</t>
  </si>
  <si>
    <t>14-1-6-023</t>
  </si>
  <si>
    <t>14-1-6-024</t>
  </si>
  <si>
    <t>14-1-6-025</t>
  </si>
  <si>
    <t>14-1-6-026</t>
  </si>
  <si>
    <t>14-1-6-027</t>
  </si>
  <si>
    <t>14-1-6-028</t>
  </si>
  <si>
    <t>14-1-6-029</t>
  </si>
  <si>
    <t>14-1-6-030</t>
  </si>
  <si>
    <t>14-1-6-031</t>
  </si>
  <si>
    <t>14-1-6-032</t>
  </si>
  <si>
    <t>14-1-6-033</t>
  </si>
  <si>
    <t>14-1-6-034</t>
  </si>
  <si>
    <t>14-1-6-035</t>
  </si>
  <si>
    <t>14-1-6-036</t>
  </si>
  <si>
    <t>14-1-6-037</t>
  </si>
  <si>
    <t>14-1-6-038</t>
  </si>
  <si>
    <t>14-1-6-039</t>
  </si>
  <si>
    <t>14-1-6-040</t>
  </si>
  <si>
    <t>14-1-6-041</t>
  </si>
  <si>
    <t>14-1-6-042</t>
  </si>
  <si>
    <t>14-1-6-043</t>
  </si>
  <si>
    <t>14-1-6-044</t>
  </si>
  <si>
    <t>14-1-6-045</t>
  </si>
  <si>
    <t>14-1-6-046</t>
  </si>
  <si>
    <t>14-1-6-047</t>
  </si>
  <si>
    <t>14-1-6-048</t>
  </si>
  <si>
    <t>14-1-6-049</t>
  </si>
  <si>
    <t>14-1-6-050</t>
  </si>
  <si>
    <t>14-1-6-052</t>
  </si>
  <si>
    <t>14-1-6-053</t>
  </si>
  <si>
    <t>14-1-6-054</t>
  </si>
  <si>
    <t>14-1-6-055</t>
  </si>
  <si>
    <t>14-1-6-057</t>
  </si>
  <si>
    <t>Shashank Shekhar Singh</t>
  </si>
  <si>
    <t>Prishu Ranjan</t>
  </si>
  <si>
    <t>Rahul Kumar Shukla</t>
  </si>
  <si>
    <t>Kuldeep Singh</t>
  </si>
  <si>
    <t>Devendra Singh</t>
  </si>
  <si>
    <t>Manas Pratim Kashyap</t>
  </si>
  <si>
    <t>Pankaj Kumar</t>
  </si>
  <si>
    <t>Monjur Ahmed</t>
  </si>
  <si>
    <t>Priti Parmita</t>
  </si>
  <si>
    <t>Pankaj Kumar Giri</t>
  </si>
  <si>
    <t>Md Arif Ahmed</t>
  </si>
  <si>
    <t>Shubham Anand</t>
  </si>
  <si>
    <t>Shiv Kumar Kasana</t>
  </si>
  <si>
    <t>Anisha Kumari</t>
  </si>
  <si>
    <t>Priyangshu Kordom Gogoi</t>
  </si>
  <si>
    <t>Harsh Vardhan</t>
  </si>
  <si>
    <t>Ranjeet Kumar</t>
  </si>
  <si>
    <t>Adarsh Kumar Jaiswal</t>
  </si>
  <si>
    <t>Anjan Deka</t>
  </si>
  <si>
    <t>Ankita Sarma</t>
  </si>
  <si>
    <t>Nur Alomgir Ahmed</t>
  </si>
  <si>
    <t>Jaimini Kumar Deb Laskar</t>
  </si>
  <si>
    <t>Md. Irfan</t>
  </si>
  <si>
    <t>Arinjay Chaliha</t>
  </si>
  <si>
    <t>Mayuri Thaosen</t>
  </si>
  <si>
    <t>Angshuman Adhikary</t>
  </si>
  <si>
    <t>Kaushik Talukdar</t>
  </si>
  <si>
    <t>Bhargab Sharma</t>
  </si>
  <si>
    <t>Vivek Kumar Jha</t>
  </si>
  <si>
    <t>Manas Jyoti Deka</t>
  </si>
  <si>
    <t>Dhritiman Sarma</t>
  </si>
  <si>
    <t>Yugal Barman</t>
  </si>
  <si>
    <t>Palashjyoti Das</t>
  </si>
  <si>
    <t>Ritankoor Baishya</t>
  </si>
  <si>
    <t>Chinmoy Sharma</t>
  </si>
  <si>
    <t>Abhinawa Akash Gogoi</t>
  </si>
  <si>
    <t>Kangkana Haloi</t>
  </si>
  <si>
    <t>Kiyekashyap Pathak</t>
  </si>
  <si>
    <t>Narzim Hassan</t>
  </si>
  <si>
    <t>Mridul Buragohain</t>
  </si>
  <si>
    <t>Madhurjya Nath</t>
  </si>
  <si>
    <t>Hirakjyoti Deka</t>
  </si>
  <si>
    <t>Abhishek Kumar Suraj</t>
  </si>
  <si>
    <t>Chayanika Pathak</t>
  </si>
  <si>
    <t>Hirak Jyoti Saikia</t>
  </si>
  <si>
    <t>Jyotishman Khanikor</t>
  </si>
  <si>
    <t>Maharnob Chiring</t>
  </si>
  <si>
    <t>Dorodi Gogoi</t>
  </si>
  <si>
    <t>Bornojit Deb</t>
  </si>
  <si>
    <t>Mukunda Madhav Kalita</t>
  </si>
  <si>
    <t>Shyamojoti Das</t>
  </si>
  <si>
    <t>Pratyasha Gogoi</t>
  </si>
  <si>
    <t>Bhaskar Jyoti Borah</t>
  </si>
  <si>
    <t>Dimpi Baruah</t>
  </si>
  <si>
    <t>Subham Yadav</t>
  </si>
  <si>
    <t>Arun Kumar</t>
  </si>
  <si>
    <t>Abhishek Jaigrawall</t>
  </si>
  <si>
    <t>Dhrubajyoti Bora</t>
  </si>
  <si>
    <t>Neeraj Kumar</t>
  </si>
  <si>
    <t>Amlan Senapati</t>
  </si>
  <si>
    <t>Vikas Kumar</t>
  </si>
  <si>
    <t>Anushree Banik</t>
  </si>
  <si>
    <t>Prathana Das</t>
  </si>
  <si>
    <t>Simanta Jyoti Sonowal</t>
  </si>
  <si>
    <t>Lalmuanpuia</t>
  </si>
  <si>
    <t>Stanzin Konchok</t>
  </si>
  <si>
    <t>Rakesh Kumar Meena</t>
  </si>
  <si>
    <t>Pratiksha Pooja Bora Das</t>
  </si>
  <si>
    <t>Bikish Baro</t>
  </si>
  <si>
    <t>Nathanael Singsit</t>
  </si>
  <si>
    <t>Subham Kumar Roy</t>
  </si>
  <si>
    <t>Hemendra Kumar Meena</t>
  </si>
  <si>
    <t>Debasish Mojumder</t>
  </si>
  <si>
    <t>Nirupam Mondal</t>
  </si>
  <si>
    <t>Keval Krishan Meena</t>
  </si>
  <si>
    <t>Arantxa Wanchi S Sangma</t>
  </si>
  <si>
    <t>Himangshu Talukdar</t>
  </si>
  <si>
    <t>Raj Singh</t>
  </si>
  <si>
    <t>Damcho Pem</t>
  </si>
  <si>
    <t>Kinley Paldhan Dorji</t>
  </si>
  <si>
    <t>Teknath Suberi</t>
  </si>
  <si>
    <t>Jangchuk Choden</t>
  </si>
  <si>
    <t>Cheki Zangmo</t>
  </si>
  <si>
    <t>Realtu Kumar</t>
  </si>
  <si>
    <t>Rohit Kumar</t>
  </si>
  <si>
    <t>Roushan Kumar</t>
  </si>
  <si>
    <t>Ashutosh Kumar Rai</t>
  </si>
  <si>
    <t>Manoj Kumar Sah</t>
  </si>
  <si>
    <t>Bhawani Shanakar Sharma</t>
  </si>
  <si>
    <t>Suman Kumar Saurav</t>
  </si>
  <si>
    <t>Harchand Ram Choudhary</t>
  </si>
  <si>
    <t>Ashish Kumar</t>
  </si>
  <si>
    <t>Rishu Raj</t>
  </si>
  <si>
    <t>Abhishek Anand</t>
  </si>
  <si>
    <t>Satyam Tiwari</t>
  </si>
  <si>
    <t>Dronavajhala Sai Krishna Abhishek</t>
  </si>
  <si>
    <t>Waquar Yunis</t>
  </si>
  <si>
    <t>Meesala Phanindra Kumar</t>
  </si>
  <si>
    <t>Saurav Kumar Arya</t>
  </si>
  <si>
    <t>Avneet Kumar Nishad</t>
  </si>
  <si>
    <t>Ved Prakash</t>
  </si>
  <si>
    <t>Madhukar Bharti</t>
  </si>
  <si>
    <t>Monesh Patel</t>
  </si>
  <si>
    <t>Shahnawaz Alam</t>
  </si>
  <si>
    <t>Amrendra Singh</t>
  </si>
  <si>
    <t>Ravikant Kumar</t>
  </si>
  <si>
    <t>Shipi Pegu</t>
  </si>
  <si>
    <t>Dechen Chezom</t>
  </si>
  <si>
    <t>Amitrajit Bhattacharjee</t>
  </si>
  <si>
    <t>Pratyush Goswami</t>
  </si>
  <si>
    <t>Abhishek Deb</t>
  </si>
  <si>
    <t>Arghadwip Paul</t>
  </si>
  <si>
    <t>Arnab Jyoti Sharma</t>
  </si>
  <si>
    <t>Saurabh Singh</t>
  </si>
  <si>
    <t>Pratulya Agarwal</t>
  </si>
  <si>
    <t>Madhu Kumar Muthyala</t>
  </si>
  <si>
    <t>Dheeraj Gaurav</t>
  </si>
  <si>
    <t>Sukumar Dey</t>
  </si>
  <si>
    <t>Deendayal</t>
  </si>
  <si>
    <t>Nilesh Bhardwaj</t>
  </si>
  <si>
    <t>Shri Prakash Tiwari</t>
  </si>
  <si>
    <t>Ankit Goyal</t>
  </si>
  <si>
    <t>Dhritiman Dutta</t>
  </si>
  <si>
    <t>Shivani Verma</t>
  </si>
  <si>
    <t>Prem Prakash Kumar</t>
  </si>
  <si>
    <t>Rohit Mukka</t>
  </si>
  <si>
    <t>Imran Khan</t>
  </si>
  <si>
    <t>Abhinava Sarmah</t>
  </si>
  <si>
    <t>Lakshya Raj</t>
  </si>
  <si>
    <t>Bibek Sagar Gupta</t>
  </si>
  <si>
    <t>Sampelly Prudhvi Koushik Rao</t>
  </si>
  <si>
    <t>Deepak Krishan Shukla</t>
  </si>
  <si>
    <t>Chiranjeev Phukan</t>
  </si>
  <si>
    <t>Dharam Bhanuprasad</t>
  </si>
  <si>
    <t>Dev Manas</t>
  </si>
  <si>
    <t>Abhishruti Dutta</t>
  </si>
  <si>
    <t>Gonuguntla Jayadeep</t>
  </si>
  <si>
    <t>Vaibhav Khatri</t>
  </si>
  <si>
    <t>Kangkan Goswami</t>
  </si>
  <si>
    <t>Aditya Singh</t>
  </si>
  <si>
    <t>Harishankar</t>
  </si>
  <si>
    <t>Sourabh Sarkar</t>
  </si>
  <si>
    <t>Debayan Datta Chowdhury</t>
  </si>
  <si>
    <t>Vinit Kumar</t>
  </si>
  <si>
    <t>Mullapudi Veerendra Prasad</t>
  </si>
  <si>
    <t>Pandey Vikas Devendra</t>
  </si>
  <si>
    <t>Satyam Peeyush</t>
  </si>
  <si>
    <t>Vishvendra Singh Shekhawat</t>
  </si>
  <si>
    <t>Debabrata Medhi</t>
  </si>
  <si>
    <t>Pyla Ramana Raju</t>
  </si>
  <si>
    <t>Durgesh Vikram Yadav</t>
  </si>
  <si>
    <t>Manish Jain</t>
  </si>
  <si>
    <t>Raj Kamal</t>
  </si>
  <si>
    <t>Shrinjay Sharma</t>
  </si>
  <si>
    <t>Diptesh Dash</t>
  </si>
  <si>
    <t>Shubhayan Debnath</t>
  </si>
  <si>
    <t>Amit Agrawal</t>
  </si>
  <si>
    <t>Abhishek Jain</t>
  </si>
  <si>
    <t>Shubham Pal</t>
  </si>
  <si>
    <t>Jaswant Singh</t>
  </si>
  <si>
    <t>Subhom Das</t>
  </si>
  <si>
    <t>Hemant Kumar</t>
  </si>
  <si>
    <t>Surjeet Kumar</t>
  </si>
  <si>
    <t>Dommeti Uday Varaha Kiran</t>
  </si>
  <si>
    <t>Tonmoy Konwar</t>
  </si>
  <si>
    <t>Anurag Kashyap</t>
  </si>
  <si>
    <t>Nabajit Deka</t>
  </si>
  <si>
    <t>Marjul Hoque Bhuyan</t>
  </si>
  <si>
    <t>Arnab Chowdhury</t>
  </si>
  <si>
    <t>Navnit Raman</t>
  </si>
  <si>
    <t>Pramod Sahu</t>
  </si>
  <si>
    <t>Shravan Kumar</t>
  </si>
  <si>
    <t>Sourav Samrat</t>
  </si>
  <si>
    <t>Dharmendra Kushwaha</t>
  </si>
  <si>
    <t>Sudhansu Kumar</t>
  </si>
  <si>
    <t>Shivkant</t>
  </si>
  <si>
    <t>Punit Kumar</t>
  </si>
  <si>
    <t>Debojyoti Nath Laskar</t>
  </si>
  <si>
    <t>Manakh Jyoti Phukan</t>
  </si>
  <si>
    <t>Gunamani Nath</t>
  </si>
  <si>
    <t>Partha Aich</t>
  </si>
  <si>
    <t>Lakhyajit Handique</t>
  </si>
  <si>
    <t>Ashim Jyoti Nath</t>
  </si>
  <si>
    <t>Roshan Prasad</t>
  </si>
  <si>
    <t>Naveen Verma</t>
  </si>
  <si>
    <t>Rajdeep Barman</t>
  </si>
  <si>
    <t>Arun Bharali</t>
  </si>
  <si>
    <t>Anindya Nath</t>
  </si>
  <si>
    <t>Thanangka Chutia</t>
  </si>
  <si>
    <t>Kumar Sachin</t>
  </si>
  <si>
    <t>Manasjyoti Barman</t>
  </si>
  <si>
    <t>Arindom Borkakoti</t>
  </si>
  <si>
    <t>Sanjay Krishna Daimary</t>
  </si>
  <si>
    <t>Anirban Roy</t>
  </si>
  <si>
    <t>Jyotirmoy Medhi</t>
  </si>
  <si>
    <t>Jyotishman Haloi</t>
  </si>
  <si>
    <t>Pulak Roy</t>
  </si>
  <si>
    <t>Abhinash Behera</t>
  </si>
  <si>
    <t>Bikesh Agrahari</t>
  </si>
  <si>
    <t>Charanjit Das</t>
  </si>
  <si>
    <t>Aakash Das</t>
  </si>
  <si>
    <t>Aakash Deep Das</t>
  </si>
  <si>
    <t>Rajeeb Kumar Malik</t>
  </si>
  <si>
    <t>Rajendra Kumar</t>
  </si>
  <si>
    <t>Anuj Kumar</t>
  </si>
  <si>
    <t>Kangkan Jyoti Baishya</t>
  </si>
  <si>
    <t>Harish Kumar</t>
  </si>
  <si>
    <t>Shekhar Siddharth</t>
  </si>
  <si>
    <t>Rishi Raj</t>
  </si>
  <si>
    <t>Udangcha Baro</t>
  </si>
  <si>
    <t>Beni Jewela Doley</t>
  </si>
  <si>
    <t>Abhinab Gobinda Borah</t>
  </si>
  <si>
    <t>Sonam Tharchen Lachungpa</t>
  </si>
  <si>
    <t>Pankaj Kumar Meena</t>
  </si>
  <si>
    <t>Saurabh Meena</t>
  </si>
  <si>
    <t>Ijzaz Rohan</t>
  </si>
  <si>
    <t>Ashish Kumar Pathak</t>
  </si>
  <si>
    <t>Nawaj Sharif</t>
  </si>
  <si>
    <t>Md. Rofiquzzaman Rimon</t>
  </si>
  <si>
    <t>Anik Sarker</t>
  </si>
  <si>
    <t>Suvam Patowary</t>
  </si>
  <si>
    <t>Abhishek Kumar Singh</t>
  </si>
  <si>
    <t>Pramit Kumar Pattanaik</t>
  </si>
  <si>
    <t>Trishna Bhattacharya</t>
  </si>
  <si>
    <t>Manash Pratim Choudhury</t>
  </si>
  <si>
    <t>Nitin Pratap Singh Parmar</t>
  </si>
  <si>
    <t>Rahul Mazumder</t>
  </si>
  <si>
    <t>Arnav Goswami</t>
  </si>
  <si>
    <t>Rupresha Deb</t>
  </si>
  <si>
    <t>Jaydeep Nandi</t>
  </si>
  <si>
    <t>Pratyutpanna K. Rout</t>
  </si>
  <si>
    <t>Adarsh Pandey</t>
  </si>
  <si>
    <t>Lakhan Lal</t>
  </si>
  <si>
    <t>Sushant Jain</t>
  </si>
  <si>
    <t>Vasam Sai Pranay</t>
  </si>
  <si>
    <t>Gubiligari Rahul</t>
  </si>
  <si>
    <t>Dhairya Dave</t>
  </si>
  <si>
    <t>Aditya Markandey</t>
  </si>
  <si>
    <t>Koripella Sri Kalyan</t>
  </si>
  <si>
    <t>Manojit Dinda</t>
  </si>
  <si>
    <t>Md Toufiq</t>
  </si>
  <si>
    <t>Mahesh Kumar Gupta</t>
  </si>
  <si>
    <t>Surendra Prakash</t>
  </si>
  <si>
    <t>Prashant Kumar Piyush</t>
  </si>
  <si>
    <t>Virendra Singh</t>
  </si>
  <si>
    <t>Sujeet Kumar</t>
  </si>
  <si>
    <t>Shaurya Gaurav Mehta</t>
  </si>
  <si>
    <t>Rumpee Bora</t>
  </si>
  <si>
    <t>Asha Kumari</t>
  </si>
  <si>
    <t>Vivek Dev</t>
  </si>
  <si>
    <t>Bibhash Rajbongshi</t>
  </si>
  <si>
    <t>Tripurari Singh</t>
  </si>
  <si>
    <t>Prarthana Das</t>
  </si>
  <si>
    <t>Biki Mahato</t>
  </si>
  <si>
    <t>Abhijit Ghosh</t>
  </si>
  <si>
    <t>Kunal Sarma</t>
  </si>
  <si>
    <t>Asim Das</t>
  </si>
  <si>
    <t>Shishir Thakur</t>
  </si>
  <si>
    <t>Swapnil Nath</t>
  </si>
  <si>
    <t>Ankit Malla Buzarbaruah</t>
  </si>
  <si>
    <t>Kishore Kalita</t>
  </si>
  <si>
    <t>Adarsh Jaiswal</t>
  </si>
  <si>
    <t>Rishi Ganguly</t>
  </si>
  <si>
    <t>Priyanku Goswami</t>
  </si>
  <si>
    <t>Nisad Ajit Mahanta</t>
  </si>
  <si>
    <t>Ishu Sharma</t>
  </si>
  <si>
    <t>Arihant Baid</t>
  </si>
  <si>
    <t>Kunal Choudhury</t>
  </si>
  <si>
    <t>Moshirul Hassan</t>
  </si>
  <si>
    <t>Chiranjeeb Gogoi</t>
  </si>
  <si>
    <t>Arnab Das</t>
  </si>
  <si>
    <t>Bikash Kishor Bora</t>
  </si>
  <si>
    <t>Debaneel Chakraborty</t>
  </si>
  <si>
    <t>Sushmita Paul</t>
  </si>
  <si>
    <t>Chinmoy Jyoti Sivananda</t>
  </si>
  <si>
    <t>Kiriti Ray Choudhury</t>
  </si>
  <si>
    <t>Shubrojyoti Nath</t>
  </si>
  <si>
    <t>Pritam Talukdar</t>
  </si>
  <si>
    <t>Juman Saikia</t>
  </si>
  <si>
    <t>Bishal Ghosh</t>
  </si>
  <si>
    <t>Arindam Paul</t>
  </si>
  <si>
    <t>Naba Kanta Boruah</t>
  </si>
  <si>
    <t>Anup Rajbongshi</t>
  </si>
  <si>
    <t>Tanushree Talukdar</t>
  </si>
  <si>
    <t>Debabrot Borgohain</t>
  </si>
  <si>
    <t>Utpal Gogoi</t>
  </si>
  <si>
    <t>Karan Roy</t>
  </si>
  <si>
    <t>Khandekar Sudattakumar Tikaram</t>
  </si>
  <si>
    <t>Uddipta Borah</t>
  </si>
  <si>
    <t>Sukh Karan Singh</t>
  </si>
  <si>
    <t>Raj Das</t>
  </si>
  <si>
    <t>Mithilesh Kumar</t>
  </si>
  <si>
    <t>Jagdish Chand Mehar</t>
  </si>
  <si>
    <t>Rampukar Rajbhar</t>
  </si>
  <si>
    <t>Suresh Kumar Kadela</t>
  </si>
  <si>
    <t>Yashwant Lal Meena</t>
  </si>
  <si>
    <t>Hemraj Baroliya</t>
  </si>
  <si>
    <t>Biswajyoti Das</t>
  </si>
  <si>
    <t>Pranshu Kumar Gautam</t>
  </si>
  <si>
    <t>Vinay Kumar Sonkar</t>
  </si>
  <si>
    <t>Himangshu Hazarika</t>
  </si>
  <si>
    <t>Chiana Timbori R Marak</t>
  </si>
  <si>
    <t>Dil Khush Meena</t>
  </si>
  <si>
    <t>Bulumaina Doley</t>
  </si>
  <si>
    <t>Shibam Das</t>
  </si>
  <si>
    <t>Amit Kumar Baishya</t>
  </si>
  <si>
    <t>Trolokya Deori</t>
  </si>
  <si>
    <t>Lokesh Kumar Meena</t>
  </si>
  <si>
    <t>Shivam Kumar Yadav</t>
  </si>
  <si>
    <t>Swapnil Dutta</t>
  </si>
  <si>
    <t>Md. Kamrul Hasan</t>
  </si>
  <si>
    <t>Susmita Bhowmik</t>
  </si>
  <si>
    <t>Debobrata Biswas</t>
  </si>
  <si>
    <t>Shashank Satyam</t>
  </si>
  <si>
    <t>Gandharv Bhaskar</t>
  </si>
  <si>
    <t>Sahabuddin Ansari</t>
  </si>
  <si>
    <t>Kushagra Kant</t>
  </si>
  <si>
    <t>Atirek Roy</t>
  </si>
  <si>
    <t>Sunil Kumar</t>
  </si>
  <si>
    <t>Aayush Nagar</t>
  </si>
  <si>
    <t>Gopal Kumar</t>
  </si>
  <si>
    <t>Aditya Raj</t>
  </si>
  <si>
    <t>Ankush Mohapatra</t>
  </si>
  <si>
    <t>Rahul Kumar Ojha</t>
  </si>
  <si>
    <t>Surya Prakash Chaudhary</t>
  </si>
  <si>
    <t>Shishu Kumar</t>
  </si>
  <si>
    <t>Raushan Raj</t>
  </si>
  <si>
    <t>Prabhat Kumar</t>
  </si>
  <si>
    <t>Korada Devi</t>
  </si>
  <si>
    <t>Dipjyoti Bisharad</t>
  </si>
  <si>
    <t>Vemireddy Vineethkrishna</t>
  </si>
  <si>
    <t>Tanya Ranjan</t>
  </si>
  <si>
    <t>Shubham Tiwari</t>
  </si>
  <si>
    <t>Patel Yashwanth Reddy</t>
  </si>
  <si>
    <t>Narahari Alekhya</t>
  </si>
  <si>
    <t>Devireddy Uma Maheswar Reddy</t>
  </si>
  <si>
    <t>Atmakuri Sravani</t>
  </si>
  <si>
    <t>Soumyadeep Dev</t>
  </si>
  <si>
    <t>Apurva Roy</t>
  </si>
  <si>
    <t>Sannidhi Sai Prudvi Krishna</t>
  </si>
  <si>
    <t>Annaluru Govardhan</t>
  </si>
  <si>
    <t>Bijjala Naga Nithin</t>
  </si>
  <si>
    <t>Himanshu Mishra</t>
  </si>
  <si>
    <t>Chiranjib Das</t>
  </si>
  <si>
    <t>Ananthula Vineeth</t>
  </si>
  <si>
    <t>Debakshi Dey</t>
  </si>
  <si>
    <t>Kunamneni Venkatesh</t>
  </si>
  <si>
    <t>Hrishikesh Dutta</t>
  </si>
  <si>
    <t>Tejveer</t>
  </si>
  <si>
    <t>Kulakarni Sreekesh</t>
  </si>
  <si>
    <t>Rokkam Ajay Kumar</t>
  </si>
  <si>
    <t>Mukul Amrohi</t>
  </si>
  <si>
    <t>Tathuru Karthik Kumar</t>
  </si>
  <si>
    <t>Labba Phanindra Kumar</t>
  </si>
  <si>
    <t>Pranab Thakuria</t>
  </si>
  <si>
    <t>Suraj Kumar Saxena</t>
  </si>
  <si>
    <t>Juvva Vijayendra Bharath</t>
  </si>
  <si>
    <t>Sarwesh Kumar</t>
  </si>
  <si>
    <t>Swarnava Choudhury</t>
  </si>
  <si>
    <t>Thogiti Praveen Kumar</t>
  </si>
  <si>
    <t>Jitendra Kumar</t>
  </si>
  <si>
    <t>Potnuru Omkar Srivatsava</t>
  </si>
  <si>
    <t>Vikash Sen</t>
  </si>
  <si>
    <t>Sushant Anshu</t>
  </si>
  <si>
    <t>Bokka Pattabhi Ram</t>
  </si>
  <si>
    <t>Korukonda Dinesh</t>
  </si>
  <si>
    <t>Ujwal Kumar</t>
  </si>
  <si>
    <t>Kaushik Mahandeo</t>
  </si>
  <si>
    <t>Deepa Yadav</t>
  </si>
  <si>
    <t>Pratyush Nandan</t>
  </si>
  <si>
    <t>Debottam Dutta</t>
  </si>
  <si>
    <t>Dipankar Acharjya</t>
  </si>
  <si>
    <t>Jigyash Bharadwaj</t>
  </si>
  <si>
    <t>Md Asif</t>
  </si>
  <si>
    <t>Kaustuv Basak</t>
  </si>
  <si>
    <t>Mohit Kumar Poddar</t>
  </si>
  <si>
    <t>Abdul Rahman</t>
  </si>
  <si>
    <t>Vaibhav Tayal</t>
  </si>
  <si>
    <t>Snehankita Talukdar</t>
  </si>
  <si>
    <t>Samrat Deb</t>
  </si>
  <si>
    <t>Bhargab Kalita</t>
  </si>
  <si>
    <t>Sasanka Baruah</t>
  </si>
  <si>
    <t>Mayank Dhirasaria</t>
  </si>
  <si>
    <t>Atul Sethia</t>
  </si>
  <si>
    <t>Arkajit Sengupta</t>
  </si>
  <si>
    <t>Shahinoor Rahman</t>
  </si>
  <si>
    <t>Jahidul Islam</t>
  </si>
  <si>
    <t>Siddharth Sankar Acharjee</t>
  </si>
  <si>
    <t>Pallabi Banik</t>
  </si>
  <si>
    <t>Pronoy Bikash Phukon</t>
  </si>
  <si>
    <t>Gunjan Das</t>
  </si>
  <si>
    <t>Pritam Nath</t>
  </si>
  <si>
    <t>Jagriti Bora</t>
  </si>
  <si>
    <t>Anindita Roy</t>
  </si>
  <si>
    <t>Sauravjyoti Senchowa</t>
  </si>
  <si>
    <t>Monojit Saha</t>
  </si>
  <si>
    <t>Kukatlapalli Viswas Kumar</t>
  </si>
  <si>
    <t>Daivik Paul</t>
  </si>
  <si>
    <t>Pijush Kanti Nath</t>
  </si>
  <si>
    <t>Trishul Bhati</t>
  </si>
  <si>
    <t>Paragjyoti Nath</t>
  </si>
  <si>
    <t>Sourav Saha</t>
  </si>
  <si>
    <t>Mayuri Saikia</t>
  </si>
  <si>
    <t>Upashana Borah</t>
  </si>
  <si>
    <t>L. Kamala Kanta Singha</t>
  </si>
  <si>
    <t>Anisha Borah</t>
  </si>
  <si>
    <t>Shuvam Shukla</t>
  </si>
  <si>
    <t>Bishal Das</t>
  </si>
  <si>
    <t>Gaurav Deep Biswas</t>
  </si>
  <si>
    <t>Ashutosh Mallick</t>
  </si>
  <si>
    <t>Vikash Raj</t>
  </si>
  <si>
    <t>Parlapelli Sandeep</t>
  </si>
  <si>
    <t>Debajit Das</t>
  </si>
  <si>
    <t>Deepankar Malakar</t>
  </si>
  <si>
    <t>Ratan Kumar Das</t>
  </si>
  <si>
    <t>Nilendu Das</t>
  </si>
  <si>
    <t>Chultim Doma Bhutia</t>
  </si>
  <si>
    <t>Ade Avinash</t>
  </si>
  <si>
    <t>Guguloth Kotesh</t>
  </si>
  <si>
    <t>Dibendu Pol Rongpi</t>
  </si>
  <si>
    <t>Nani Tabin</t>
  </si>
  <si>
    <t>Manab Jyoti Sonowal</t>
  </si>
  <si>
    <t>Mery Hazarika</t>
  </si>
  <si>
    <t>Shiv Ram Meena</t>
  </si>
  <si>
    <t>Keya Hazra</t>
  </si>
  <si>
    <t>Jinka Venkata Nikhil Kumar</t>
  </si>
  <si>
    <t>Korandla Laasya Sri</t>
  </si>
  <si>
    <t>Marelly Madhukar Reddy</t>
  </si>
  <si>
    <t>Metta Appala Ganesh Kumar</t>
  </si>
  <si>
    <t>Akhil Kondrappasery Gangadharan</t>
  </si>
  <si>
    <t>Saurabh Niranjan Jha</t>
  </si>
  <si>
    <t>V G Kranthi Swarup</t>
  </si>
  <si>
    <t>Harekrishna Nayak</t>
  </si>
  <si>
    <t>Thabeti Jashwanth</t>
  </si>
  <si>
    <t>Ayush Trivedi</t>
  </si>
  <si>
    <t>Bolleddu Vijay Prakash</t>
  </si>
  <si>
    <t>Yash Nandan Singh</t>
  </si>
  <si>
    <t>Vivek Kumar Bharati</t>
  </si>
  <si>
    <t>Dijit Kumar Bori</t>
  </si>
  <si>
    <t>Abhinaba Dey</t>
  </si>
  <si>
    <t>Bhaskar Sen</t>
  </si>
  <si>
    <t>Piyush Tyagi</t>
  </si>
  <si>
    <t>Tanya Akutota</t>
  </si>
  <si>
    <t>K Hemanth</t>
  </si>
  <si>
    <t>Piyush Agarwal</t>
  </si>
  <si>
    <t>Piyush Garg</t>
  </si>
  <si>
    <t>Vivek Ranjan</t>
  </si>
  <si>
    <t>Surya Pratap Singh</t>
  </si>
  <si>
    <t>Arun Nainwal</t>
  </si>
  <si>
    <t>Koditala Sai Akhil</t>
  </si>
  <si>
    <t>Harshit Singh Chauhan</t>
  </si>
  <si>
    <t>Avinash Gurjar</t>
  </si>
  <si>
    <t>Satya Surya Amrut Kumar Chinnari</t>
  </si>
  <si>
    <t>Sagar Kar</t>
  </si>
  <si>
    <t>D Sreyas Reddy</t>
  </si>
  <si>
    <t>Neha</t>
  </si>
  <si>
    <t>Shubham Sharma</t>
  </si>
  <si>
    <t>Aniket Raj</t>
  </si>
  <si>
    <t>Udit Kumar</t>
  </si>
  <si>
    <t>S.S.Vishnu</t>
  </si>
  <si>
    <t>Pradeep Kumar</t>
  </si>
  <si>
    <t>Kumar Gaurav</t>
  </si>
  <si>
    <t>Thota Venkatesh</t>
  </si>
  <si>
    <t>Ronit Kumar S</t>
  </si>
  <si>
    <t>Arujit Pradhan</t>
  </si>
  <si>
    <t>Chelamala Pradeep Sudheer Reddy</t>
  </si>
  <si>
    <t>Polisetti Narendra</t>
  </si>
  <si>
    <t>Om Satyam Swarnkar</t>
  </si>
  <si>
    <t>Sonal</t>
  </si>
  <si>
    <t>Faizan Rizwi</t>
  </si>
  <si>
    <t>Om Prakash Kirdoliya</t>
  </si>
  <si>
    <t>Kunal Chaudhary</t>
  </si>
  <si>
    <t>Anirban Chatterjee</t>
  </si>
  <si>
    <t>Aayush Chaudhary</t>
  </si>
  <si>
    <t>Umang Jangid</t>
  </si>
  <si>
    <t>Raktim Sharma</t>
  </si>
  <si>
    <t>Kanchan Prasad</t>
  </si>
  <si>
    <t>Kunde Rakesh</t>
  </si>
  <si>
    <t>Suhrid Barthakur</t>
  </si>
  <si>
    <t>Debojit Chakraborty</t>
  </si>
  <si>
    <t>Kamal Sharma</t>
  </si>
  <si>
    <t>Manas Pratim Acharyya</t>
  </si>
  <si>
    <t>Dheeraj Sharma</t>
  </si>
  <si>
    <t>Nitish Kashyap</t>
  </si>
  <si>
    <t>Saloni Rara</t>
  </si>
  <si>
    <t>Priya Jain</t>
  </si>
  <si>
    <t>Bijoyendra Bhusan Das</t>
  </si>
  <si>
    <t>Ajitabh Aich</t>
  </si>
  <si>
    <t>Ipsita Saikia</t>
  </si>
  <si>
    <t>Prashanta Acharjee</t>
  </si>
  <si>
    <t>Manash Pratim Mahanta</t>
  </si>
  <si>
    <t>Ishan Kaushik Goswami</t>
  </si>
  <si>
    <t>Chinmoy Shekhar Das</t>
  </si>
  <si>
    <t>Dipankar Nath</t>
  </si>
  <si>
    <t>Partha Pritam Paul</t>
  </si>
  <si>
    <t>Rituraj Das</t>
  </si>
  <si>
    <t>Udit Narayan Bora</t>
  </si>
  <si>
    <t>Nabin Kundu</t>
  </si>
  <si>
    <t>Chinmoy Jyoti Borah</t>
  </si>
  <si>
    <t>Navneet Ranjan</t>
  </si>
  <si>
    <t>Bishal Paul</t>
  </si>
  <si>
    <t>Debasish Dutta</t>
  </si>
  <si>
    <t>Rajkamal Das</t>
  </si>
  <si>
    <t>Daram Kaushik</t>
  </si>
  <si>
    <t>Pritom Mazumdar</t>
  </si>
  <si>
    <t>Manish Gwasikoti</t>
  </si>
  <si>
    <t>Ipshita Deb</t>
  </si>
  <si>
    <t>Cicero D</t>
  </si>
  <si>
    <t>Gouri Sankar Das Bhuyan</t>
  </si>
  <si>
    <t>Gopeswar Namasudra</t>
  </si>
  <si>
    <t>Nikhil Kumar</t>
  </si>
  <si>
    <t>Suprakash Das</t>
  </si>
  <si>
    <t>Bhanu Boro</t>
  </si>
  <si>
    <t>Pankaj Kumar Makwana</t>
  </si>
  <si>
    <t>Prity Kumari Singh</t>
  </si>
  <si>
    <t>Arindam Das</t>
  </si>
  <si>
    <t>Jasbir Singh Birdi</t>
  </si>
  <si>
    <t>Dev Ranjan Kumar Pandey</t>
  </si>
  <si>
    <t>Mehedi Habib</t>
  </si>
  <si>
    <t>Prapty Paul</t>
  </si>
  <si>
    <t>Rajib Das Shuva</t>
  </si>
  <si>
    <t>Shib Shankar Bose</t>
  </si>
  <si>
    <t>Bishwajeet Kumar </t>
  </si>
  <si>
    <t>Gadde Srikar Krishna </t>
  </si>
  <si>
    <t>Sahare Soham Sandeep </t>
  </si>
  <si>
    <t>Sheshank Mallick </t>
  </si>
  <si>
    <t>Sada Shiv Pal </t>
  </si>
  <si>
    <t>Abhishek Meena </t>
  </si>
  <si>
    <t>Rathlavath Seetharam</t>
  </si>
  <si>
    <t>Anshika Bhargava</t>
  </si>
  <si>
    <t>Satish Chandra Gupta</t>
  </si>
  <si>
    <t>Rohan Kumar Sharma</t>
  </si>
  <si>
    <t>Dolan Das</t>
  </si>
  <si>
    <t>Rakesh Kumar Das</t>
  </si>
  <si>
    <t>Partha Thakuria</t>
  </si>
  <si>
    <t>Souharda Biswas</t>
  </si>
  <si>
    <t>Vikas Sharma</t>
  </si>
  <si>
    <t>Hemanta Bora</t>
  </si>
  <si>
    <t>Sushmita Dhar</t>
  </si>
  <si>
    <t>Ankush Agarwal</t>
  </si>
  <si>
    <t>Geetika Sarma</t>
  </si>
  <si>
    <t>Siddhartha Pratim Hazarika</t>
  </si>
  <si>
    <t>Partha Pratim Sarmah</t>
  </si>
  <si>
    <t>Dipankar Sarma</t>
  </si>
  <si>
    <t>Akashdeep Vasistha</t>
  </si>
  <si>
    <t>Kaushik Roy</t>
  </si>
  <si>
    <t>Pritom Gohain Boruah</t>
  </si>
  <si>
    <t>Chandramita Dutta</t>
  </si>
  <si>
    <t>Dhanjit Sutradhar</t>
  </si>
  <si>
    <t>Jyotirmoy Das</t>
  </si>
  <si>
    <t>Amrit Pritam Das</t>
  </si>
  <si>
    <t>Mriganav Das</t>
  </si>
  <si>
    <t>Sandipa Das</t>
  </si>
  <si>
    <t>Gagan Gayari</t>
  </si>
  <si>
    <t>Velina Pegu</t>
  </si>
  <si>
    <t>Satyam Kumar</t>
  </si>
  <si>
    <t>Rahul Sharma</t>
  </si>
  <si>
    <t>Ayush Raj</t>
  </si>
  <si>
    <t>Pulkit Dhaundiyal</t>
  </si>
  <si>
    <t>Rajal Makwana</t>
  </si>
  <si>
    <t>Raja Agarwal</t>
  </si>
  <si>
    <t>Ujjwal Kumar</t>
  </si>
  <si>
    <t>Nitish Kumar Pandey</t>
  </si>
  <si>
    <t>Jyoti Prakash</t>
  </si>
  <si>
    <t>Mayank Sharan</t>
  </si>
  <si>
    <t>Akanksha</t>
  </si>
  <si>
    <t>Aryan Kumar Singh</t>
  </si>
  <si>
    <t>Shubham Katiyar</t>
  </si>
  <si>
    <t>Ankit Saini</t>
  </si>
  <si>
    <t>Chokka Upendra</t>
  </si>
  <si>
    <t>Navneet Kumar</t>
  </si>
  <si>
    <t>Ajeet Choudhary</t>
  </si>
  <si>
    <t>Parshuram Yadav</t>
  </si>
  <si>
    <t>Arvind Prasad</t>
  </si>
  <si>
    <t>Bishal Roy</t>
  </si>
  <si>
    <t>Abhishek Sharma Dhakal</t>
  </si>
  <si>
    <t>Pranjeevan Adhikary</t>
  </si>
  <si>
    <t>Nabajit Bharali</t>
  </si>
  <si>
    <t>Angshuman Gogoi</t>
  </si>
  <si>
    <t>Krishnananda Sahu</t>
  </si>
  <si>
    <t>Atul Kumar Maurya</t>
  </si>
  <si>
    <t>Harshit Pratap Saroj</t>
  </si>
  <si>
    <t>Satyendra Kumar</t>
  </si>
  <si>
    <t>Jarupula Anil</t>
  </si>
  <si>
    <t>Alok Tete</t>
  </si>
  <si>
    <t>AA</t>
  </si>
  <si>
    <t>13-1-1-105</t>
  </si>
  <si>
    <t>CM</t>
  </si>
  <si>
    <t>CE 1453</t>
  </si>
  <si>
    <t>EPBSD</t>
  </si>
  <si>
    <t>CE 1462</t>
  </si>
  <si>
    <t>CE 1482</t>
  </si>
  <si>
    <t>Amit Kumar</t>
  </si>
  <si>
    <t>12-1-2-076</t>
  </si>
  <si>
    <t>ME-1441/1442/1444(6)</t>
  </si>
  <si>
    <t>DMME/MV/CHMT (Deptt. Elec.-III)</t>
  </si>
  <si>
    <t>AC</t>
  </si>
  <si>
    <t>DMME</t>
  </si>
  <si>
    <t>ME 1441</t>
  </si>
  <si>
    <t>CHMT</t>
  </si>
  <si>
    <t>AMP</t>
  </si>
  <si>
    <t>NCE</t>
  </si>
  <si>
    <t>ME-1461</t>
  </si>
  <si>
    <t>MCCTD</t>
  </si>
  <si>
    <t>HM</t>
  </si>
  <si>
    <t>IM</t>
  </si>
  <si>
    <t>ME-1482</t>
  </si>
  <si>
    <t>I</t>
  </si>
  <si>
    <t>EI-1447</t>
  </si>
  <si>
    <t>OP&amp;FO (deptt El-V)</t>
  </si>
  <si>
    <t>OP&amp;FO</t>
  </si>
  <si>
    <t>EI-1461</t>
  </si>
  <si>
    <t>NNFL</t>
  </si>
  <si>
    <t>EI-1485</t>
  </si>
  <si>
    <t>HS 1401</t>
  </si>
  <si>
    <t>EPUT</t>
  </si>
  <si>
    <t>PECACD</t>
  </si>
  <si>
    <t>OM</t>
  </si>
  <si>
    <t>EC 1481</t>
  </si>
  <si>
    <t>ACOA</t>
  </si>
  <si>
    <t>EC 1461</t>
  </si>
  <si>
    <t>STCSP</t>
  </si>
  <si>
    <t>EC 1488</t>
  </si>
  <si>
    <t>EC 1444</t>
  </si>
  <si>
    <t>EC 1457</t>
  </si>
  <si>
    <t>EC 1464</t>
  </si>
  <si>
    <t>CS-1441/1443/1444(6)</t>
  </si>
  <si>
    <t>PLC/PR/C&amp;S (Deptt. El-III)</t>
  </si>
  <si>
    <t>PLC</t>
  </si>
  <si>
    <t>CS 1441</t>
  </si>
  <si>
    <t>PR</t>
  </si>
  <si>
    <t>CS 1443</t>
  </si>
  <si>
    <t>CS 1444</t>
  </si>
  <si>
    <t>CS 1482</t>
  </si>
  <si>
    <t>EI 1485</t>
  </si>
  <si>
    <t>CS 1453</t>
  </si>
  <si>
    <t>Nanotechnology</t>
  </si>
  <si>
    <t>Mech./IM      (Deptt. Elec.-III)</t>
  </si>
  <si>
    <t>EI-1441/1447 (6)</t>
  </si>
  <si>
    <t>ME-1461/1464/1465(6)</t>
  </si>
  <si>
    <t>NCE/MCCTD/TEP (Deptt. Elec.-V)</t>
  </si>
  <si>
    <t>EC 1447</t>
  </si>
  <si>
    <t>EC-1457  (6)</t>
  </si>
  <si>
    <t>SDC (Deptt.Ele-IV)</t>
  </si>
  <si>
    <t>EC-I464 / 1461 (6)</t>
  </si>
  <si>
    <t>TSN/ACOA(Deptt.Ele-V)</t>
  </si>
  <si>
    <t>Ashish Kumar Meena</t>
  </si>
  <si>
    <t>FITSUM MULATU ABETW</t>
  </si>
  <si>
    <t>EE- 1443</t>
  </si>
  <si>
    <t>EEC 562</t>
  </si>
  <si>
    <t>EE 1451</t>
  </si>
  <si>
    <t>EE 1452</t>
  </si>
  <si>
    <t>EE 1467</t>
  </si>
  <si>
    <t>EE 1468</t>
  </si>
  <si>
    <t>EE 1461</t>
  </si>
  <si>
    <t>EE 1456</t>
  </si>
  <si>
    <t>EE-1443/1446/EEC 562 (6)</t>
  </si>
  <si>
    <t>EPUT/WSES/ IC (Deptt. Elec. III)</t>
  </si>
  <si>
    <t>EE-1461/1467/1468(6)</t>
  </si>
  <si>
    <t>PQ/ACS/PECACD(Deptt. Elec. V)</t>
  </si>
  <si>
    <t>EC 1484</t>
  </si>
  <si>
    <t>HA 1401</t>
  </si>
  <si>
    <t>SP</t>
  </si>
  <si>
    <t>CS 1454</t>
  </si>
  <si>
    <t>Open El</t>
  </si>
  <si>
    <t>8TH Semester B. Tech (COMPUTER SCIENCE &amp; ENGG.) Tabulation sheet, MAY 2018 (PROVISIONAL)</t>
  </si>
  <si>
    <t>8TH Semester B. Tech (ELECTRONICS AND INSTRUMENTATION ENGG.) Tabulation sheet,  MAY 2018 (PROVISIONAL)</t>
  </si>
  <si>
    <t>8TH Semester B. Tech (ELECTRONICS &amp; COMMUNICATION ENGG.) Tabulation sheet, MAY 2018 (PROVISIONAL)</t>
  </si>
  <si>
    <t>8TH Semester B. Tech (ELECTRICAL ENGG.) Tabulation sheet,   MAY 2018 (PROVISIONAL)</t>
  </si>
  <si>
    <t xml:space="preserve">           8TH Semester B. Tech (MECHANICAL ENGG.) Tabulation sheet,  MAY 2018 (PROVISIONAL)</t>
  </si>
  <si>
    <t>8TH Semester B. Tech (CIVIL ENGG.) Tabulation sheet, MAY 2018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</si>
</sst>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name val="Bookman Old Style"/>
      <family val="1"/>
    </font>
    <font>
      <b/>
      <sz val="10"/>
      <name val="Verdana"/>
      <family val="2"/>
    </font>
    <font>
      <sz val="11"/>
      <name val="Verdana"/>
      <family val="2"/>
    </font>
    <font>
      <b/>
      <sz val="9"/>
      <name val="Bookman Old Style"/>
      <family val="1"/>
    </font>
    <font>
      <b/>
      <sz val="9"/>
      <name val="Verdana"/>
      <family val="2"/>
    </font>
    <font>
      <b/>
      <sz val="12"/>
      <name val="Bookman Old Style"/>
      <family val="1"/>
    </font>
    <font>
      <b/>
      <sz val="10"/>
      <name val="Bookman Old Style"/>
      <family val="1"/>
    </font>
    <font>
      <b/>
      <sz val="14"/>
      <name val="Bookman Old Style"/>
      <family val="1"/>
    </font>
    <font>
      <sz val="13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Verdana"/>
      <family val="2"/>
    </font>
    <font>
      <b/>
      <sz val="9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4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 tint="4.9989318521683403E-2"/>
      <name val="Verdana"/>
      <family val="2"/>
    </font>
    <font>
      <sz val="11"/>
      <color theme="1" tint="4.9989318521683403E-2"/>
      <name val="Bookman Old Style"/>
      <family val="1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sz val="13"/>
      <color theme="1"/>
      <name val="Verdana"/>
      <family val="2"/>
    </font>
    <font>
      <sz val="13"/>
      <color rgb="FF000000"/>
      <name val="Verdana"/>
      <family val="2"/>
    </font>
    <font>
      <b/>
      <sz val="13"/>
      <color rgb="FF000000"/>
      <name val="Verdana"/>
      <family val="2"/>
    </font>
    <font>
      <b/>
      <sz val="13"/>
      <color theme="1"/>
      <name val="Verdana"/>
      <family val="2"/>
    </font>
    <font>
      <sz val="13"/>
      <color theme="1" tint="4.9989318521683403E-2"/>
      <name val="Verdana"/>
      <family val="2"/>
    </font>
    <font>
      <sz val="10"/>
      <color theme="1"/>
      <name val="Bookman Old Style"/>
      <family val="1"/>
    </font>
    <font>
      <b/>
      <sz val="12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0" fillId="0" borderId="0" xfId="0" applyBorder="1"/>
    <xf numFmtId="0" fontId="0" fillId="0" borderId="0" xfId="0" applyFont="1" applyFill="1" applyBorder="1"/>
    <xf numFmtId="0" fontId="16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/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20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4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5" fillId="0" borderId="0" xfId="0" applyFont="1" applyBorder="1"/>
    <xf numFmtId="0" fontId="4" fillId="0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/>
    <xf numFmtId="0" fontId="17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7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18" fillId="0" borderId="0" xfId="0" applyFont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20" fillId="0" borderId="4" xfId="0" applyFont="1" applyFill="1" applyBorder="1" applyAlignment="1">
      <alignment vertical="top"/>
    </xf>
    <xf numFmtId="0" fontId="17" fillId="0" borderId="2" xfId="0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5" fillId="0" borderId="1" xfId="0" applyFont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21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28" fillId="0" borderId="0" xfId="0" applyFont="1"/>
    <xf numFmtId="4" fontId="3" fillId="0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8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0" fillId="0" borderId="9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0" fillId="4" borderId="8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25" fillId="5" borderId="0" xfId="0" applyFont="1" applyFill="1"/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0" fillId="0" borderId="0" xfId="0" applyFont="1"/>
    <xf numFmtId="0" fontId="1" fillId="3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7" fillId="5" borderId="0" xfId="0" applyFont="1" applyFill="1"/>
    <xf numFmtId="0" fontId="21" fillId="5" borderId="0" xfId="0" applyFont="1" applyFill="1"/>
    <xf numFmtId="0" fontId="17" fillId="5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30" fillId="3" borderId="8" xfId="0" applyFont="1" applyFill="1" applyBorder="1" applyAlignment="1">
      <alignment vertical="center"/>
    </xf>
    <xf numFmtId="0" fontId="21" fillId="3" borderId="0" xfId="0" applyFont="1" applyFill="1"/>
    <xf numFmtId="0" fontId="22" fillId="0" borderId="1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vertical="top"/>
    </xf>
    <xf numFmtId="0" fontId="17" fillId="5" borderId="1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1" fillId="0" borderId="9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30" fillId="0" borderId="14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8" fillId="5" borderId="0" xfId="0" applyFont="1" applyFill="1"/>
    <xf numFmtId="0" fontId="18" fillId="5" borderId="0" xfId="0" applyFont="1" applyFill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3" borderId="7" xfId="0" applyFont="1" applyFill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4" fontId="1" fillId="6" borderId="4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4" fontId="12" fillId="7" borderId="2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36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23"/>
  <sheetViews>
    <sheetView tabSelected="1" view="pageBreakPreview" zoomScaleNormal="73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0" sqref="I10"/>
    </sheetView>
  </sheetViews>
  <sheetFormatPr defaultRowHeight="15" x14ac:dyDescent="0.25"/>
  <cols>
    <col min="1" max="1" width="5.5703125" customWidth="1"/>
    <col min="2" max="2" width="15.7109375" customWidth="1"/>
    <col min="3" max="4" width="6.140625" customWidth="1"/>
    <col min="5" max="5" width="6.5703125" customWidth="1"/>
    <col min="6" max="6" width="6.140625" customWidth="1"/>
    <col min="7" max="7" width="7.140625" customWidth="1"/>
    <col min="8" max="8" width="6" customWidth="1"/>
    <col min="9" max="9" width="6.42578125" customWidth="1"/>
    <col min="10" max="10" width="7.140625" customWidth="1"/>
    <col min="11" max="12" width="6.7109375" customWidth="1"/>
    <col min="13" max="13" width="7.28515625" customWidth="1"/>
    <col min="14" max="14" width="6" customWidth="1"/>
    <col min="15" max="15" width="8.5703125" customWidth="1"/>
    <col min="16" max="16" width="7.7109375" customWidth="1"/>
    <col min="17" max="17" width="9" customWidth="1"/>
    <col min="18" max="19" width="8.7109375" customWidth="1"/>
    <col min="20" max="20" width="9" customWidth="1"/>
    <col min="21" max="21" width="8.42578125" customWidth="1"/>
    <col min="22" max="23" width="8.7109375" customWidth="1"/>
    <col min="24" max="24" width="7.7109375" customWidth="1"/>
    <col min="25" max="26" width="9.140625" style="94"/>
    <col min="27" max="27" width="12.28515625" style="96" customWidth="1"/>
    <col min="28" max="28" width="10.7109375" style="60" customWidth="1"/>
    <col min="29" max="29" width="12.5703125" style="60" customWidth="1"/>
    <col min="30" max="30" width="11.7109375" style="60" customWidth="1"/>
    <col min="31" max="31" width="31.85546875" style="1" customWidth="1"/>
    <col min="32" max="16384" width="9.140625" style="1"/>
  </cols>
  <sheetData>
    <row r="1" spans="1:31" x14ac:dyDescent="0.25">
      <c r="B1" t="s">
        <v>96</v>
      </c>
      <c r="C1" t="s">
        <v>97</v>
      </c>
      <c r="E1" t="s">
        <v>98</v>
      </c>
      <c r="G1" t="s">
        <v>99</v>
      </c>
      <c r="I1" t="s">
        <v>100</v>
      </c>
      <c r="K1" t="s">
        <v>101</v>
      </c>
      <c r="M1" t="s">
        <v>19</v>
      </c>
      <c r="P1" t="s">
        <v>2</v>
      </c>
      <c r="X1" t="s">
        <v>3</v>
      </c>
      <c r="Y1" s="59" t="s">
        <v>102</v>
      </c>
      <c r="Z1" s="59" t="s">
        <v>103</v>
      </c>
      <c r="AA1" s="96" t="s">
        <v>35</v>
      </c>
      <c r="AB1" s="60" t="s">
        <v>106</v>
      </c>
      <c r="AC1" s="60" t="s">
        <v>107</v>
      </c>
      <c r="AD1" s="60" t="s">
        <v>105</v>
      </c>
      <c r="AE1" s="59" t="s">
        <v>54</v>
      </c>
    </row>
    <row r="2" spans="1:31" ht="18" customHeight="1" x14ac:dyDescent="0.25">
      <c r="A2" s="234" t="s">
        <v>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</row>
    <row r="3" spans="1:31" ht="24.75" customHeight="1" x14ac:dyDescent="0.25">
      <c r="A3" s="234" t="s">
        <v>1499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</row>
    <row r="4" spans="1:31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</row>
    <row r="5" spans="1:31" s="64" customFormat="1" ht="36" customHeight="1" x14ac:dyDescent="0.25">
      <c r="A5" s="230" t="s">
        <v>0</v>
      </c>
      <c r="B5" s="231" t="s">
        <v>1</v>
      </c>
      <c r="C5" s="231" t="s">
        <v>42</v>
      </c>
      <c r="D5" s="231"/>
      <c r="E5" s="231" t="s">
        <v>44</v>
      </c>
      <c r="F5" s="231"/>
      <c r="G5" s="231" t="s">
        <v>46</v>
      </c>
      <c r="H5" s="231"/>
      <c r="I5" s="230" t="s">
        <v>50</v>
      </c>
      <c r="J5" s="230"/>
      <c r="K5" s="230" t="s">
        <v>52</v>
      </c>
      <c r="L5" s="230"/>
      <c r="M5" s="231" t="s">
        <v>48</v>
      </c>
      <c r="N5" s="231"/>
      <c r="O5" s="232" t="s">
        <v>40</v>
      </c>
      <c r="P5" s="233"/>
      <c r="Q5" s="63" t="s">
        <v>8</v>
      </c>
      <c r="R5" s="63" t="s">
        <v>9</v>
      </c>
      <c r="S5" s="63" t="s">
        <v>6</v>
      </c>
      <c r="T5" s="63" t="s">
        <v>10</v>
      </c>
      <c r="U5" s="63" t="s">
        <v>14</v>
      </c>
      <c r="V5" s="63" t="s">
        <v>23</v>
      </c>
      <c r="W5" s="63" t="s">
        <v>39</v>
      </c>
      <c r="X5" s="62" t="s">
        <v>41</v>
      </c>
      <c r="AA5" s="65"/>
      <c r="AB5" s="65"/>
      <c r="AC5" s="65"/>
      <c r="AD5" s="65"/>
    </row>
    <row r="6" spans="1:31" s="66" customFormat="1" ht="38.25" customHeight="1" x14ac:dyDescent="0.2">
      <c r="A6" s="230"/>
      <c r="B6" s="231"/>
      <c r="C6" s="231" t="s">
        <v>43</v>
      </c>
      <c r="D6" s="231"/>
      <c r="E6" s="231" t="s">
        <v>45</v>
      </c>
      <c r="F6" s="231"/>
      <c r="G6" s="231" t="s">
        <v>47</v>
      </c>
      <c r="H6" s="231"/>
      <c r="I6" s="230" t="s">
        <v>51</v>
      </c>
      <c r="J6" s="230"/>
      <c r="K6" s="230" t="s">
        <v>53</v>
      </c>
      <c r="L6" s="230"/>
      <c r="M6" s="230" t="s">
        <v>49</v>
      </c>
      <c r="N6" s="230"/>
      <c r="O6" s="63" t="s">
        <v>4</v>
      </c>
      <c r="P6" s="63" t="s">
        <v>2</v>
      </c>
      <c r="Q6" s="63" t="s">
        <v>11</v>
      </c>
      <c r="R6" s="63" t="s">
        <v>12</v>
      </c>
      <c r="S6" s="63" t="s">
        <v>4</v>
      </c>
      <c r="T6" s="63" t="s">
        <v>4</v>
      </c>
      <c r="U6" s="63" t="s">
        <v>4</v>
      </c>
      <c r="V6" s="63" t="s">
        <v>4</v>
      </c>
      <c r="W6" s="63" t="s">
        <v>4</v>
      </c>
      <c r="X6" s="63" t="s">
        <v>3</v>
      </c>
      <c r="AA6" s="67"/>
      <c r="AB6" s="67"/>
      <c r="AC6" s="67"/>
      <c r="AD6" s="67"/>
    </row>
    <row r="7" spans="1:31" s="40" customFormat="1" ht="28.5" customHeight="1" thickBot="1" x14ac:dyDescent="0.3">
      <c r="A7" s="49">
        <v>1</v>
      </c>
      <c r="B7" s="50" t="s">
        <v>215</v>
      </c>
      <c r="C7" s="51" t="s">
        <v>36</v>
      </c>
      <c r="D7" s="52">
        <f>IF(C7="AA",10, IF(C7="AB",9, IF(C7="BB",8, IF(C7="BC",7,IF(C7="CC",6, IF(C7="CD",5, IF(C7="DD",4,IF(C7="F",0))))))))</f>
        <v>8</v>
      </c>
      <c r="E7" s="51" t="s">
        <v>18</v>
      </c>
      <c r="F7" s="52">
        <f>IF(E7="AA",10, IF(E7="AB",9, IF(E7="BB",8, IF(E7="BC",7,IF(E7="CC",6, IF(E7="CD",5, IF(E7="DD",4,IF(E7="F",0))))))))</f>
        <v>6</v>
      </c>
      <c r="G7" s="51" t="s">
        <v>37</v>
      </c>
      <c r="H7" s="52">
        <f>IF(G7="AA",10, IF(G7="AB",9, IF(G7="BB",8, IF(G7="BC",7,IF(G7="CC",6, IF(G7="CD",5, IF(G7="DD",4,IF(G7="F",0))))))))</f>
        <v>9</v>
      </c>
      <c r="I7" s="51" t="s">
        <v>17</v>
      </c>
      <c r="J7" s="52">
        <f>IF(I7="AA",10, IF(I7="AB",9, IF(I7="BB",8, IF(I7="BC",7,IF(I7="CC",6, IF(I7="CD",5, IF(I7="DD",4,IF(I7="F",0))))))))</f>
        <v>7</v>
      </c>
      <c r="K7" s="51" t="s">
        <v>17</v>
      </c>
      <c r="L7" s="52">
        <f t="shared" ref="L7:N38" si="0">IF(K7="AA",10, IF(K7="AB",9, IF(K7="BB",8, IF(K7="BC",7,IF(K7="CC",6, IF(K7="CD",5, IF(K7="DD",4,IF(K7="F",0))))))))</f>
        <v>7</v>
      </c>
      <c r="M7" s="51" t="s">
        <v>17</v>
      </c>
      <c r="N7" s="52">
        <f t="shared" si="0"/>
        <v>7</v>
      </c>
      <c r="O7" s="49">
        <f>(D7*6+F7*6+H7*10+J7*6+L7*6+N7*6)</f>
        <v>300</v>
      </c>
      <c r="P7" s="53">
        <f>(O7/40)</f>
        <v>7.5</v>
      </c>
      <c r="Q7" s="49">
        <v>258</v>
      </c>
      <c r="R7" s="49">
        <v>304</v>
      </c>
      <c r="S7" s="54">
        <v>288</v>
      </c>
      <c r="T7" s="54">
        <v>312</v>
      </c>
      <c r="U7" s="54">
        <v>324</v>
      </c>
      <c r="V7" s="54">
        <v>342</v>
      </c>
      <c r="W7" s="54">
        <v>316</v>
      </c>
      <c r="X7" s="55">
        <f>(O7+Q7+R7+S7+T7+U7+V7+W7)/320</f>
        <v>7.6375000000000002</v>
      </c>
      <c r="Y7" s="95" t="s">
        <v>1416</v>
      </c>
      <c r="Z7" s="49" t="s">
        <v>113</v>
      </c>
      <c r="AA7" s="49" t="s">
        <v>163</v>
      </c>
      <c r="AB7" s="49" t="s">
        <v>161</v>
      </c>
      <c r="AC7" s="49" t="s">
        <v>162</v>
      </c>
      <c r="AD7" s="49" t="s">
        <v>164</v>
      </c>
      <c r="AE7" s="203" t="s">
        <v>829</v>
      </c>
    </row>
    <row r="8" spans="1:31" s="40" customFormat="1" ht="24.95" customHeight="1" thickBot="1" x14ac:dyDescent="0.3">
      <c r="A8" s="49">
        <f>A7+1</f>
        <v>2</v>
      </c>
      <c r="B8" s="50" t="s">
        <v>216</v>
      </c>
      <c r="C8" s="51" t="s">
        <v>17</v>
      </c>
      <c r="D8" s="52">
        <f t="shared" ref="D8:D71" si="1">IF(C8="AA",10, IF(C8="AB",9, IF(C8="BB",8, IF(C8="BC",7,IF(C8="CC",6, IF(C8="CD",5, IF(C8="DD",4,IF(C8="F",0))))))))</f>
        <v>7</v>
      </c>
      <c r="E8" s="51" t="s">
        <v>13</v>
      </c>
      <c r="F8" s="52">
        <f t="shared" ref="F8:F71" si="2">IF(E8="AA",10, IF(E8="AB",9, IF(E8="BB",8, IF(E8="BC",7,IF(E8="CC",6, IF(E8="CD",5, IF(E8="DD",4,IF(E8="F",0))))))))</f>
        <v>5</v>
      </c>
      <c r="G8" s="51" t="s">
        <v>37</v>
      </c>
      <c r="H8" s="52">
        <f t="shared" ref="H8:H71" si="3">IF(G8="AA",10, IF(G8="AB",9, IF(G8="BB",8, IF(G8="BC",7,IF(G8="CC",6, IF(G8="CD",5, IF(G8="DD",4,IF(G8="F",0))))))))</f>
        <v>9</v>
      </c>
      <c r="I8" s="51" t="s">
        <v>17</v>
      </c>
      <c r="J8" s="52">
        <f t="shared" ref="J8:J71" si="4">IF(I8="AA",10, IF(I8="AB",9, IF(I8="BB",8, IF(I8="BC",7,IF(I8="CC",6, IF(I8="CD",5, IF(I8="DD",4,IF(I8="F",0))))))))</f>
        <v>7</v>
      </c>
      <c r="K8" s="51" t="s">
        <v>13</v>
      </c>
      <c r="L8" s="52">
        <f t="shared" si="0"/>
        <v>5</v>
      </c>
      <c r="M8" s="51" t="s">
        <v>36</v>
      </c>
      <c r="N8" s="52">
        <f t="shared" si="0"/>
        <v>8</v>
      </c>
      <c r="O8" s="49">
        <f t="shared" ref="O8:O71" si="5">(D8*6+F8*6+H8*10+J8*6+L8*6+N8*6)</f>
        <v>282</v>
      </c>
      <c r="P8" s="53">
        <f t="shared" ref="P8:P71" si="6">(O8/40)</f>
        <v>7.05</v>
      </c>
      <c r="Q8" s="49">
        <v>203</v>
      </c>
      <c r="R8" s="49">
        <v>256</v>
      </c>
      <c r="S8" s="54">
        <v>220</v>
      </c>
      <c r="T8" s="54">
        <v>268</v>
      </c>
      <c r="U8" s="54">
        <v>294</v>
      </c>
      <c r="V8" s="54">
        <v>310</v>
      </c>
      <c r="W8" s="54">
        <v>316</v>
      </c>
      <c r="X8" s="55">
        <f t="shared" ref="X8:X71" si="7">(O8+Q8+R8+S8+T8+U8+V8+W8)/320</f>
        <v>6.7156250000000002</v>
      </c>
      <c r="Y8" s="95" t="s">
        <v>112</v>
      </c>
      <c r="Z8" s="49" t="s">
        <v>113</v>
      </c>
      <c r="AA8" s="49" t="s">
        <v>163</v>
      </c>
      <c r="AB8" s="49" t="s">
        <v>1417</v>
      </c>
      <c r="AC8" s="49" t="s">
        <v>162</v>
      </c>
      <c r="AD8" s="49" t="s">
        <v>164</v>
      </c>
      <c r="AE8" s="203" t="s">
        <v>830</v>
      </c>
    </row>
    <row r="9" spans="1:31" s="40" customFormat="1" ht="24.95" customHeight="1" thickBot="1" x14ac:dyDescent="0.3">
      <c r="A9" s="49">
        <f t="shared" ref="A9:A72" si="8">A8+1</f>
        <v>3</v>
      </c>
      <c r="B9" s="50" t="s">
        <v>217</v>
      </c>
      <c r="C9" s="51" t="s">
        <v>36</v>
      </c>
      <c r="D9" s="52">
        <f t="shared" si="1"/>
        <v>8</v>
      </c>
      <c r="E9" s="51" t="s">
        <v>37</v>
      </c>
      <c r="F9" s="52">
        <f t="shared" si="2"/>
        <v>9</v>
      </c>
      <c r="G9" s="51" t="s">
        <v>37</v>
      </c>
      <c r="H9" s="52">
        <f t="shared" si="3"/>
        <v>9</v>
      </c>
      <c r="I9" s="51" t="s">
        <v>37</v>
      </c>
      <c r="J9" s="52">
        <f t="shared" si="4"/>
        <v>9</v>
      </c>
      <c r="K9" s="51" t="s">
        <v>36</v>
      </c>
      <c r="L9" s="52">
        <f t="shared" si="0"/>
        <v>8</v>
      </c>
      <c r="M9" s="51" t="s">
        <v>37</v>
      </c>
      <c r="N9" s="52">
        <f t="shared" si="0"/>
        <v>9</v>
      </c>
      <c r="O9" s="49">
        <f t="shared" si="5"/>
        <v>348</v>
      </c>
      <c r="P9" s="53">
        <f t="shared" si="6"/>
        <v>8.6999999999999993</v>
      </c>
      <c r="Q9" s="49">
        <v>294</v>
      </c>
      <c r="R9" s="49">
        <v>300</v>
      </c>
      <c r="S9" s="54">
        <v>330</v>
      </c>
      <c r="T9" s="54">
        <v>350</v>
      </c>
      <c r="U9" s="54">
        <v>350</v>
      </c>
      <c r="V9" s="54">
        <v>342</v>
      </c>
      <c r="W9" s="54">
        <v>328</v>
      </c>
      <c r="X9" s="55">
        <f t="shared" si="7"/>
        <v>8.2562499999999996</v>
      </c>
      <c r="Y9" s="95" t="s">
        <v>1416</v>
      </c>
      <c r="Z9" s="49" t="s">
        <v>113</v>
      </c>
      <c r="AA9" s="49" t="s">
        <v>163</v>
      </c>
      <c r="AB9" s="49" t="s">
        <v>161</v>
      </c>
      <c r="AC9" s="49" t="s">
        <v>162</v>
      </c>
      <c r="AD9" s="49" t="s">
        <v>164</v>
      </c>
      <c r="AE9" s="203" t="s">
        <v>831</v>
      </c>
    </row>
    <row r="10" spans="1:31" s="40" customFormat="1" ht="22.5" customHeight="1" thickBot="1" x14ac:dyDescent="0.3">
      <c r="A10" s="49">
        <f t="shared" si="8"/>
        <v>4</v>
      </c>
      <c r="B10" s="50" t="s">
        <v>218</v>
      </c>
      <c r="C10" s="51" t="s">
        <v>37</v>
      </c>
      <c r="D10" s="52">
        <f t="shared" si="1"/>
        <v>9</v>
      </c>
      <c r="E10" s="51" t="s">
        <v>36</v>
      </c>
      <c r="F10" s="52">
        <f t="shared" si="2"/>
        <v>8</v>
      </c>
      <c r="G10" s="51" t="s">
        <v>36</v>
      </c>
      <c r="H10" s="52">
        <f t="shared" si="3"/>
        <v>8</v>
      </c>
      <c r="I10" s="51" t="s">
        <v>37</v>
      </c>
      <c r="J10" s="52">
        <f t="shared" si="4"/>
        <v>9</v>
      </c>
      <c r="K10" s="51" t="s">
        <v>1414</v>
      </c>
      <c r="L10" s="52">
        <f t="shared" si="0"/>
        <v>10</v>
      </c>
      <c r="M10" s="51" t="s">
        <v>37</v>
      </c>
      <c r="N10" s="52">
        <f t="shared" si="0"/>
        <v>9</v>
      </c>
      <c r="O10" s="49">
        <f t="shared" si="5"/>
        <v>350</v>
      </c>
      <c r="P10" s="53">
        <f t="shared" si="6"/>
        <v>8.75</v>
      </c>
      <c r="Q10" s="49">
        <v>209</v>
      </c>
      <c r="R10" s="49">
        <v>240</v>
      </c>
      <c r="S10" s="54">
        <v>260</v>
      </c>
      <c r="T10" s="54">
        <v>328</v>
      </c>
      <c r="U10" s="54">
        <v>368</v>
      </c>
      <c r="V10" s="54">
        <v>364</v>
      </c>
      <c r="W10" s="54">
        <v>342</v>
      </c>
      <c r="X10" s="55">
        <f t="shared" si="7"/>
        <v>7.6906249999999998</v>
      </c>
      <c r="Y10" s="95" t="s">
        <v>1416</v>
      </c>
      <c r="Z10" s="49" t="s">
        <v>1418</v>
      </c>
      <c r="AA10" s="49" t="s">
        <v>163</v>
      </c>
      <c r="AB10" s="49" t="s">
        <v>161</v>
      </c>
      <c r="AC10" s="49" t="s">
        <v>1419</v>
      </c>
      <c r="AD10" s="49" t="s">
        <v>164</v>
      </c>
      <c r="AE10" s="203" t="s">
        <v>832</v>
      </c>
    </row>
    <row r="11" spans="1:31" s="40" customFormat="1" ht="32.25" customHeight="1" thickBot="1" x14ac:dyDescent="0.3">
      <c r="A11" s="49">
        <f t="shared" si="8"/>
        <v>5</v>
      </c>
      <c r="B11" s="50" t="s">
        <v>219</v>
      </c>
      <c r="C11" s="51" t="s">
        <v>37</v>
      </c>
      <c r="D11" s="52">
        <f t="shared" si="1"/>
        <v>9</v>
      </c>
      <c r="E11" s="51" t="s">
        <v>37</v>
      </c>
      <c r="F11" s="52">
        <f t="shared" si="2"/>
        <v>9</v>
      </c>
      <c r="G11" s="51" t="s">
        <v>37</v>
      </c>
      <c r="H11" s="52">
        <f t="shared" si="3"/>
        <v>9</v>
      </c>
      <c r="I11" s="51" t="s">
        <v>37</v>
      </c>
      <c r="J11" s="52">
        <f t="shared" si="4"/>
        <v>9</v>
      </c>
      <c r="K11" s="51" t="s">
        <v>13</v>
      </c>
      <c r="L11" s="52">
        <f t="shared" si="0"/>
        <v>5</v>
      </c>
      <c r="M11" s="51" t="s">
        <v>37</v>
      </c>
      <c r="N11" s="52">
        <f t="shared" si="0"/>
        <v>9</v>
      </c>
      <c r="O11" s="49">
        <f t="shared" si="5"/>
        <v>336</v>
      </c>
      <c r="P11" s="53">
        <f t="shared" si="6"/>
        <v>8.4</v>
      </c>
      <c r="Q11" s="49">
        <v>259</v>
      </c>
      <c r="R11" s="49">
        <v>280</v>
      </c>
      <c r="S11" s="54">
        <v>264</v>
      </c>
      <c r="T11" s="54">
        <v>306</v>
      </c>
      <c r="U11" s="54">
        <v>364</v>
      </c>
      <c r="V11" s="54">
        <v>358</v>
      </c>
      <c r="W11" s="54">
        <v>314</v>
      </c>
      <c r="X11" s="55">
        <f t="shared" si="7"/>
        <v>7.7531249999999998</v>
      </c>
      <c r="Y11" s="49" t="s">
        <v>1416</v>
      </c>
      <c r="Z11" s="49" t="s">
        <v>113</v>
      </c>
      <c r="AA11" s="49" t="s">
        <v>163</v>
      </c>
      <c r="AB11" s="49" t="s">
        <v>161</v>
      </c>
      <c r="AC11" s="49" t="s">
        <v>162</v>
      </c>
      <c r="AD11" s="49" t="s">
        <v>164</v>
      </c>
      <c r="AE11" s="203" t="s">
        <v>833</v>
      </c>
    </row>
    <row r="12" spans="1:31" s="40" customFormat="1" ht="24.95" customHeight="1" thickBot="1" x14ac:dyDescent="0.3">
      <c r="A12" s="49">
        <f t="shared" si="8"/>
        <v>6</v>
      </c>
      <c r="B12" s="50" t="s">
        <v>220</v>
      </c>
      <c r="C12" s="51" t="s">
        <v>36</v>
      </c>
      <c r="D12" s="52">
        <f t="shared" si="1"/>
        <v>8</v>
      </c>
      <c r="E12" s="51" t="s">
        <v>36</v>
      </c>
      <c r="F12" s="52">
        <f t="shared" si="2"/>
        <v>8</v>
      </c>
      <c r="G12" s="51" t="s">
        <v>1414</v>
      </c>
      <c r="H12" s="52">
        <f t="shared" si="3"/>
        <v>10</v>
      </c>
      <c r="I12" s="51" t="s">
        <v>17</v>
      </c>
      <c r="J12" s="52">
        <f t="shared" si="4"/>
        <v>7</v>
      </c>
      <c r="K12" s="51" t="s">
        <v>34</v>
      </c>
      <c r="L12" s="52">
        <f t="shared" si="0"/>
        <v>4</v>
      </c>
      <c r="M12" s="51" t="s">
        <v>36</v>
      </c>
      <c r="N12" s="52">
        <f t="shared" si="0"/>
        <v>8</v>
      </c>
      <c r="O12" s="49">
        <f t="shared" si="5"/>
        <v>310</v>
      </c>
      <c r="P12" s="53">
        <f t="shared" si="6"/>
        <v>7.75</v>
      </c>
      <c r="Q12" s="49">
        <v>256</v>
      </c>
      <c r="R12" s="49">
        <v>268</v>
      </c>
      <c r="S12" s="54">
        <v>222</v>
      </c>
      <c r="T12" s="54">
        <v>272</v>
      </c>
      <c r="U12" s="54">
        <v>296</v>
      </c>
      <c r="V12" s="54">
        <v>304</v>
      </c>
      <c r="W12" s="54">
        <v>290</v>
      </c>
      <c r="X12" s="55">
        <f t="shared" si="7"/>
        <v>6.9312500000000004</v>
      </c>
      <c r="Y12" s="49" t="s">
        <v>112</v>
      </c>
      <c r="Z12" s="49" t="s">
        <v>113</v>
      </c>
      <c r="AA12" s="49" t="s">
        <v>163</v>
      </c>
      <c r="AB12" s="49" t="s">
        <v>1417</v>
      </c>
      <c r="AC12" s="49" t="s">
        <v>162</v>
      </c>
      <c r="AD12" s="49" t="s">
        <v>164</v>
      </c>
      <c r="AE12" s="203" t="s">
        <v>834</v>
      </c>
    </row>
    <row r="13" spans="1:31" s="40" customFormat="1" ht="24.95" customHeight="1" thickBot="1" x14ac:dyDescent="0.3">
      <c r="A13" s="49">
        <f t="shared" si="8"/>
        <v>7</v>
      </c>
      <c r="B13" s="50" t="s">
        <v>221</v>
      </c>
      <c r="C13" s="51" t="s">
        <v>1414</v>
      </c>
      <c r="D13" s="52">
        <f t="shared" si="1"/>
        <v>10</v>
      </c>
      <c r="E13" s="51" t="s">
        <v>37</v>
      </c>
      <c r="F13" s="52">
        <f t="shared" si="2"/>
        <v>9</v>
      </c>
      <c r="G13" s="51" t="s">
        <v>37</v>
      </c>
      <c r="H13" s="52">
        <f t="shared" si="3"/>
        <v>9</v>
      </c>
      <c r="I13" s="51" t="s">
        <v>37</v>
      </c>
      <c r="J13" s="52">
        <f t="shared" si="4"/>
        <v>9</v>
      </c>
      <c r="K13" s="51" t="s">
        <v>17</v>
      </c>
      <c r="L13" s="52">
        <f t="shared" si="0"/>
        <v>7</v>
      </c>
      <c r="M13" s="51" t="s">
        <v>1414</v>
      </c>
      <c r="N13" s="52">
        <f t="shared" si="0"/>
        <v>10</v>
      </c>
      <c r="O13" s="49">
        <f t="shared" si="5"/>
        <v>360</v>
      </c>
      <c r="P13" s="53">
        <f t="shared" si="6"/>
        <v>9</v>
      </c>
      <c r="Q13" s="49">
        <v>268</v>
      </c>
      <c r="R13" s="49">
        <v>330</v>
      </c>
      <c r="S13" s="54">
        <v>292</v>
      </c>
      <c r="T13" s="54">
        <v>354</v>
      </c>
      <c r="U13" s="54">
        <v>348</v>
      </c>
      <c r="V13" s="54">
        <v>370</v>
      </c>
      <c r="W13" s="54">
        <v>348</v>
      </c>
      <c r="X13" s="55">
        <f t="shared" si="7"/>
        <v>8.34375</v>
      </c>
      <c r="Y13" s="49" t="s">
        <v>112</v>
      </c>
      <c r="Z13" s="49" t="s">
        <v>113</v>
      </c>
      <c r="AA13" s="49" t="s">
        <v>163</v>
      </c>
      <c r="AB13" s="49" t="s">
        <v>1417</v>
      </c>
      <c r="AC13" s="49" t="s">
        <v>162</v>
      </c>
      <c r="AD13" s="49" t="s">
        <v>164</v>
      </c>
      <c r="AE13" s="203" t="s">
        <v>835</v>
      </c>
    </row>
    <row r="14" spans="1:31" s="40" customFormat="1" ht="24.95" customHeight="1" thickBot="1" x14ac:dyDescent="0.3">
      <c r="A14" s="49">
        <f t="shared" si="8"/>
        <v>8</v>
      </c>
      <c r="B14" s="50" t="s">
        <v>222</v>
      </c>
      <c r="C14" s="51" t="s">
        <v>37</v>
      </c>
      <c r="D14" s="52">
        <f t="shared" si="1"/>
        <v>9</v>
      </c>
      <c r="E14" s="51" t="s">
        <v>36</v>
      </c>
      <c r="F14" s="52">
        <f t="shared" si="2"/>
        <v>8</v>
      </c>
      <c r="G14" s="51" t="s">
        <v>37</v>
      </c>
      <c r="H14" s="52">
        <f t="shared" si="3"/>
        <v>9</v>
      </c>
      <c r="I14" s="51" t="s">
        <v>36</v>
      </c>
      <c r="J14" s="52">
        <f t="shared" si="4"/>
        <v>8</v>
      </c>
      <c r="K14" s="51" t="s">
        <v>18</v>
      </c>
      <c r="L14" s="52">
        <f t="shared" si="0"/>
        <v>6</v>
      </c>
      <c r="M14" s="51" t="s">
        <v>37</v>
      </c>
      <c r="N14" s="52">
        <f t="shared" si="0"/>
        <v>9</v>
      </c>
      <c r="O14" s="49">
        <f t="shared" si="5"/>
        <v>330</v>
      </c>
      <c r="P14" s="53">
        <f t="shared" si="6"/>
        <v>8.25</v>
      </c>
      <c r="Q14" s="49">
        <v>300</v>
      </c>
      <c r="R14" s="49">
        <v>372</v>
      </c>
      <c r="S14" s="54">
        <v>302</v>
      </c>
      <c r="T14" s="54">
        <v>310</v>
      </c>
      <c r="U14" s="54">
        <v>322</v>
      </c>
      <c r="V14" s="54">
        <v>330</v>
      </c>
      <c r="W14" s="54">
        <v>320</v>
      </c>
      <c r="X14" s="55">
        <f t="shared" si="7"/>
        <v>8.0812500000000007</v>
      </c>
      <c r="Y14" s="49" t="s">
        <v>1416</v>
      </c>
      <c r="Z14" s="49" t="s">
        <v>113</v>
      </c>
      <c r="AA14" s="49" t="s">
        <v>163</v>
      </c>
      <c r="AB14" s="49" t="s">
        <v>161</v>
      </c>
      <c r="AC14" s="49" t="s">
        <v>162</v>
      </c>
      <c r="AD14" s="49" t="s">
        <v>164</v>
      </c>
      <c r="AE14" s="203" t="s">
        <v>836</v>
      </c>
    </row>
    <row r="15" spans="1:31" s="40" customFormat="1" ht="24.95" customHeight="1" thickBot="1" x14ac:dyDescent="0.3">
      <c r="A15" s="49">
        <f t="shared" si="8"/>
        <v>9</v>
      </c>
      <c r="B15" s="50" t="s">
        <v>223</v>
      </c>
      <c r="C15" s="51" t="s">
        <v>36</v>
      </c>
      <c r="D15" s="52">
        <f t="shared" si="1"/>
        <v>8</v>
      </c>
      <c r="E15" s="51" t="s">
        <v>17</v>
      </c>
      <c r="F15" s="52">
        <f t="shared" si="2"/>
        <v>7</v>
      </c>
      <c r="G15" s="51" t="s">
        <v>37</v>
      </c>
      <c r="H15" s="52">
        <f t="shared" si="3"/>
        <v>9</v>
      </c>
      <c r="I15" s="51" t="s">
        <v>37</v>
      </c>
      <c r="J15" s="52">
        <f t="shared" si="4"/>
        <v>9</v>
      </c>
      <c r="K15" s="51" t="s">
        <v>18</v>
      </c>
      <c r="L15" s="52">
        <f t="shared" si="0"/>
        <v>6</v>
      </c>
      <c r="M15" s="51" t="s">
        <v>37</v>
      </c>
      <c r="N15" s="52">
        <f t="shared" si="0"/>
        <v>9</v>
      </c>
      <c r="O15" s="49">
        <f t="shared" si="5"/>
        <v>324</v>
      </c>
      <c r="P15" s="53">
        <f t="shared" si="6"/>
        <v>8.1</v>
      </c>
      <c r="Q15" s="49">
        <v>261</v>
      </c>
      <c r="R15" s="49">
        <v>300</v>
      </c>
      <c r="S15" s="54">
        <v>256</v>
      </c>
      <c r="T15" s="54">
        <v>314</v>
      </c>
      <c r="U15" s="54">
        <v>354</v>
      </c>
      <c r="V15" s="54">
        <v>348</v>
      </c>
      <c r="W15" s="54">
        <v>348</v>
      </c>
      <c r="X15" s="55">
        <f t="shared" si="7"/>
        <v>7.828125</v>
      </c>
      <c r="Y15" s="49" t="s">
        <v>1416</v>
      </c>
      <c r="Z15" s="49" t="s">
        <v>113</v>
      </c>
      <c r="AA15" s="49" t="s">
        <v>163</v>
      </c>
      <c r="AB15" s="49" t="s">
        <v>161</v>
      </c>
      <c r="AC15" s="49" t="s">
        <v>162</v>
      </c>
      <c r="AD15" s="49" t="s">
        <v>164</v>
      </c>
      <c r="AE15" s="203" t="s">
        <v>120</v>
      </c>
    </row>
    <row r="16" spans="1:31" s="40" customFormat="1" ht="24.95" customHeight="1" thickBot="1" x14ac:dyDescent="0.3">
      <c r="A16" s="49">
        <f t="shared" si="8"/>
        <v>10</v>
      </c>
      <c r="B16" s="50" t="s">
        <v>224</v>
      </c>
      <c r="C16" s="51" t="s">
        <v>37</v>
      </c>
      <c r="D16" s="52">
        <f t="shared" si="1"/>
        <v>9</v>
      </c>
      <c r="E16" s="51" t="s">
        <v>37</v>
      </c>
      <c r="F16" s="52">
        <f t="shared" si="2"/>
        <v>9</v>
      </c>
      <c r="G16" s="51" t="s">
        <v>37</v>
      </c>
      <c r="H16" s="52">
        <f t="shared" si="3"/>
        <v>9</v>
      </c>
      <c r="I16" s="51" t="s">
        <v>37</v>
      </c>
      <c r="J16" s="52">
        <f t="shared" si="4"/>
        <v>9</v>
      </c>
      <c r="K16" s="51" t="s">
        <v>37</v>
      </c>
      <c r="L16" s="52">
        <f t="shared" si="0"/>
        <v>9</v>
      </c>
      <c r="M16" s="51" t="s">
        <v>37</v>
      </c>
      <c r="N16" s="52">
        <f t="shared" si="0"/>
        <v>9</v>
      </c>
      <c r="O16" s="49">
        <f t="shared" si="5"/>
        <v>360</v>
      </c>
      <c r="P16" s="53">
        <f t="shared" si="6"/>
        <v>9</v>
      </c>
      <c r="Q16" s="49">
        <v>324</v>
      </c>
      <c r="R16" s="49">
        <v>368</v>
      </c>
      <c r="S16" s="54">
        <v>350</v>
      </c>
      <c r="T16" s="54">
        <v>368</v>
      </c>
      <c r="U16" s="54">
        <v>366</v>
      </c>
      <c r="V16" s="54">
        <v>370</v>
      </c>
      <c r="W16" s="54">
        <v>352</v>
      </c>
      <c r="X16" s="55">
        <f t="shared" si="7"/>
        <v>8.9312500000000004</v>
      </c>
      <c r="Y16" s="49" t="s">
        <v>1416</v>
      </c>
      <c r="Z16" s="49" t="s">
        <v>113</v>
      </c>
      <c r="AA16" s="49" t="s">
        <v>163</v>
      </c>
      <c r="AB16" s="49" t="s">
        <v>161</v>
      </c>
      <c r="AC16" s="49" t="s">
        <v>162</v>
      </c>
      <c r="AD16" s="49" t="s">
        <v>164</v>
      </c>
      <c r="AE16" s="204" t="s">
        <v>837</v>
      </c>
    </row>
    <row r="17" spans="1:31" s="40" customFormat="1" ht="31.5" customHeight="1" thickBot="1" x14ac:dyDescent="0.3">
      <c r="A17" s="49">
        <f t="shared" si="8"/>
        <v>11</v>
      </c>
      <c r="B17" s="50" t="s">
        <v>225</v>
      </c>
      <c r="C17" s="51" t="s">
        <v>37</v>
      </c>
      <c r="D17" s="52">
        <f t="shared" si="1"/>
        <v>9</v>
      </c>
      <c r="E17" s="51" t="s">
        <v>17</v>
      </c>
      <c r="F17" s="52">
        <f t="shared" si="2"/>
        <v>7</v>
      </c>
      <c r="G17" s="51" t="s">
        <v>37</v>
      </c>
      <c r="H17" s="52">
        <f t="shared" si="3"/>
        <v>9</v>
      </c>
      <c r="I17" s="51" t="s">
        <v>36</v>
      </c>
      <c r="J17" s="52">
        <f t="shared" si="4"/>
        <v>8</v>
      </c>
      <c r="K17" s="51" t="s">
        <v>36</v>
      </c>
      <c r="L17" s="52">
        <f t="shared" si="0"/>
        <v>8</v>
      </c>
      <c r="M17" s="51" t="s">
        <v>36</v>
      </c>
      <c r="N17" s="52">
        <f t="shared" si="0"/>
        <v>8</v>
      </c>
      <c r="O17" s="49">
        <f t="shared" si="5"/>
        <v>330</v>
      </c>
      <c r="P17" s="53">
        <f t="shared" si="6"/>
        <v>8.25</v>
      </c>
      <c r="Q17" s="49">
        <v>242</v>
      </c>
      <c r="R17" s="49">
        <v>302</v>
      </c>
      <c r="S17" s="54">
        <v>242</v>
      </c>
      <c r="T17" s="54">
        <v>292</v>
      </c>
      <c r="U17" s="54">
        <v>334</v>
      </c>
      <c r="V17" s="54">
        <v>330</v>
      </c>
      <c r="W17" s="54">
        <v>308</v>
      </c>
      <c r="X17" s="55">
        <f t="shared" si="7"/>
        <v>7.4375</v>
      </c>
      <c r="Y17" s="49" t="s">
        <v>1416</v>
      </c>
      <c r="Z17" s="49" t="s">
        <v>113</v>
      </c>
      <c r="AA17" s="49" t="s">
        <v>163</v>
      </c>
      <c r="AB17" s="49" t="s">
        <v>161</v>
      </c>
      <c r="AC17" s="49" t="s">
        <v>162</v>
      </c>
      <c r="AD17" s="49" t="s">
        <v>164</v>
      </c>
      <c r="AE17" s="203" t="s">
        <v>838</v>
      </c>
    </row>
    <row r="18" spans="1:31" s="40" customFormat="1" ht="24.95" customHeight="1" thickBot="1" x14ac:dyDescent="0.3">
      <c r="A18" s="49">
        <f t="shared" si="8"/>
        <v>12</v>
      </c>
      <c r="B18" s="50" t="s">
        <v>226</v>
      </c>
      <c r="C18" s="51" t="s">
        <v>37</v>
      </c>
      <c r="D18" s="52">
        <f t="shared" si="1"/>
        <v>9</v>
      </c>
      <c r="E18" s="51" t="s">
        <v>36</v>
      </c>
      <c r="F18" s="52">
        <f t="shared" si="2"/>
        <v>8</v>
      </c>
      <c r="G18" s="51" t="s">
        <v>36</v>
      </c>
      <c r="H18" s="52">
        <f t="shared" si="3"/>
        <v>8</v>
      </c>
      <c r="I18" s="51" t="s">
        <v>37</v>
      </c>
      <c r="J18" s="52">
        <f t="shared" si="4"/>
        <v>9</v>
      </c>
      <c r="K18" s="51" t="s">
        <v>13</v>
      </c>
      <c r="L18" s="52">
        <f t="shared" si="0"/>
        <v>5</v>
      </c>
      <c r="M18" s="51" t="s">
        <v>36</v>
      </c>
      <c r="N18" s="52">
        <f t="shared" si="0"/>
        <v>8</v>
      </c>
      <c r="O18" s="49">
        <f t="shared" si="5"/>
        <v>314</v>
      </c>
      <c r="P18" s="53">
        <f t="shared" si="6"/>
        <v>7.85</v>
      </c>
      <c r="Q18" s="49">
        <v>307</v>
      </c>
      <c r="R18" s="49">
        <v>358</v>
      </c>
      <c r="S18" s="54">
        <v>294</v>
      </c>
      <c r="T18" s="54">
        <v>308</v>
      </c>
      <c r="U18" s="54">
        <v>350</v>
      </c>
      <c r="V18" s="54">
        <v>350</v>
      </c>
      <c r="W18" s="54">
        <v>322</v>
      </c>
      <c r="X18" s="55">
        <f t="shared" si="7"/>
        <v>8.1343750000000004</v>
      </c>
      <c r="Y18" s="49" t="s">
        <v>1416</v>
      </c>
      <c r="Z18" s="49" t="s">
        <v>113</v>
      </c>
      <c r="AA18" s="49" t="s">
        <v>163</v>
      </c>
      <c r="AB18" s="49" t="s">
        <v>161</v>
      </c>
      <c r="AC18" s="49" t="s">
        <v>162</v>
      </c>
      <c r="AD18" s="49" t="s">
        <v>164</v>
      </c>
      <c r="AE18" s="203" t="s">
        <v>839</v>
      </c>
    </row>
    <row r="19" spans="1:31" s="40" customFormat="1" ht="24.95" customHeight="1" thickBot="1" x14ac:dyDescent="0.3">
      <c r="A19" s="49">
        <f t="shared" si="8"/>
        <v>13</v>
      </c>
      <c r="B19" s="50" t="s">
        <v>227</v>
      </c>
      <c r="C19" s="51" t="s">
        <v>37</v>
      </c>
      <c r="D19" s="52">
        <f t="shared" si="1"/>
        <v>9</v>
      </c>
      <c r="E19" s="51" t="s">
        <v>17</v>
      </c>
      <c r="F19" s="52">
        <f t="shared" si="2"/>
        <v>7</v>
      </c>
      <c r="G19" s="51" t="s">
        <v>1414</v>
      </c>
      <c r="H19" s="52">
        <f t="shared" si="3"/>
        <v>10</v>
      </c>
      <c r="I19" s="51" t="s">
        <v>37</v>
      </c>
      <c r="J19" s="52">
        <f t="shared" si="4"/>
        <v>9</v>
      </c>
      <c r="K19" s="51" t="s">
        <v>17</v>
      </c>
      <c r="L19" s="52">
        <f t="shared" si="0"/>
        <v>7</v>
      </c>
      <c r="M19" s="51" t="s">
        <v>36</v>
      </c>
      <c r="N19" s="52">
        <f t="shared" si="0"/>
        <v>8</v>
      </c>
      <c r="O19" s="49">
        <f t="shared" si="5"/>
        <v>340</v>
      </c>
      <c r="P19" s="53">
        <f t="shared" si="6"/>
        <v>8.5</v>
      </c>
      <c r="Q19" s="49">
        <v>328</v>
      </c>
      <c r="R19" s="49">
        <v>340</v>
      </c>
      <c r="S19" s="54">
        <v>350</v>
      </c>
      <c r="T19" s="54">
        <v>356</v>
      </c>
      <c r="U19" s="54">
        <v>368</v>
      </c>
      <c r="V19" s="54">
        <v>338</v>
      </c>
      <c r="W19" s="54">
        <v>330</v>
      </c>
      <c r="X19" s="55">
        <f t="shared" si="7"/>
        <v>8.59375</v>
      </c>
      <c r="Y19" s="49" t="s">
        <v>1416</v>
      </c>
      <c r="Z19" s="49" t="s">
        <v>113</v>
      </c>
      <c r="AA19" s="49" t="s">
        <v>163</v>
      </c>
      <c r="AB19" s="49" t="s">
        <v>161</v>
      </c>
      <c r="AC19" s="49" t="s">
        <v>162</v>
      </c>
      <c r="AD19" s="49" t="s">
        <v>164</v>
      </c>
      <c r="AE19" s="203" t="s">
        <v>840</v>
      </c>
    </row>
    <row r="20" spans="1:31" s="40" customFormat="1" ht="24.95" customHeight="1" thickBot="1" x14ac:dyDescent="0.3">
      <c r="A20" s="49">
        <f t="shared" si="8"/>
        <v>14</v>
      </c>
      <c r="B20" s="50" t="s">
        <v>228</v>
      </c>
      <c r="C20" s="51" t="s">
        <v>36</v>
      </c>
      <c r="D20" s="52">
        <f t="shared" si="1"/>
        <v>8</v>
      </c>
      <c r="E20" s="51" t="s">
        <v>36</v>
      </c>
      <c r="F20" s="52">
        <f t="shared" si="2"/>
        <v>8</v>
      </c>
      <c r="G20" s="51" t="s">
        <v>37</v>
      </c>
      <c r="H20" s="52">
        <f t="shared" si="3"/>
        <v>9</v>
      </c>
      <c r="I20" s="51" t="s">
        <v>36</v>
      </c>
      <c r="J20" s="52">
        <f t="shared" si="4"/>
        <v>8</v>
      </c>
      <c r="K20" s="51" t="s">
        <v>37</v>
      </c>
      <c r="L20" s="52">
        <f t="shared" si="0"/>
        <v>9</v>
      </c>
      <c r="M20" s="51" t="s">
        <v>36</v>
      </c>
      <c r="N20" s="52">
        <f t="shared" si="0"/>
        <v>8</v>
      </c>
      <c r="O20" s="49">
        <f t="shared" si="5"/>
        <v>336</v>
      </c>
      <c r="P20" s="53">
        <f t="shared" si="6"/>
        <v>8.4</v>
      </c>
      <c r="Q20" s="49">
        <v>192</v>
      </c>
      <c r="R20" s="49">
        <v>264</v>
      </c>
      <c r="S20" s="54">
        <v>230</v>
      </c>
      <c r="T20" s="54">
        <v>294</v>
      </c>
      <c r="U20" s="54">
        <v>286</v>
      </c>
      <c r="V20" s="54">
        <v>278</v>
      </c>
      <c r="W20" s="54">
        <v>310</v>
      </c>
      <c r="X20" s="55">
        <f t="shared" si="7"/>
        <v>6.84375</v>
      </c>
      <c r="Y20" s="49" t="s">
        <v>1416</v>
      </c>
      <c r="Z20" s="49" t="s">
        <v>1418</v>
      </c>
      <c r="AA20" s="49" t="s">
        <v>163</v>
      </c>
      <c r="AB20" s="49" t="s">
        <v>161</v>
      </c>
      <c r="AC20" s="49" t="s">
        <v>1419</v>
      </c>
      <c r="AD20" s="49" t="s">
        <v>164</v>
      </c>
      <c r="AE20" s="203" t="s">
        <v>841</v>
      </c>
    </row>
    <row r="21" spans="1:31" s="40" customFormat="1" ht="24.95" customHeight="1" thickBot="1" x14ac:dyDescent="0.3">
      <c r="A21" s="49">
        <f t="shared" si="8"/>
        <v>15</v>
      </c>
      <c r="B21" s="50" t="s">
        <v>229</v>
      </c>
      <c r="C21" s="51" t="s">
        <v>37</v>
      </c>
      <c r="D21" s="52">
        <f t="shared" si="1"/>
        <v>9</v>
      </c>
      <c r="E21" s="51" t="s">
        <v>17</v>
      </c>
      <c r="F21" s="52">
        <f t="shared" si="2"/>
        <v>7</v>
      </c>
      <c r="G21" s="51" t="s">
        <v>37</v>
      </c>
      <c r="H21" s="52">
        <f t="shared" si="3"/>
        <v>9</v>
      </c>
      <c r="I21" s="51" t="s">
        <v>17</v>
      </c>
      <c r="J21" s="52">
        <f t="shared" si="4"/>
        <v>7</v>
      </c>
      <c r="K21" s="51" t="s">
        <v>18</v>
      </c>
      <c r="L21" s="52">
        <f t="shared" si="0"/>
        <v>6</v>
      </c>
      <c r="M21" s="51" t="s">
        <v>17</v>
      </c>
      <c r="N21" s="52">
        <f t="shared" si="0"/>
        <v>7</v>
      </c>
      <c r="O21" s="49">
        <f t="shared" si="5"/>
        <v>306</v>
      </c>
      <c r="P21" s="53">
        <f t="shared" si="6"/>
        <v>7.65</v>
      </c>
      <c r="Q21" s="49">
        <v>222</v>
      </c>
      <c r="R21" s="49">
        <v>332</v>
      </c>
      <c r="S21" s="54">
        <v>284</v>
      </c>
      <c r="T21" s="54">
        <v>308</v>
      </c>
      <c r="U21" s="54">
        <v>340</v>
      </c>
      <c r="V21" s="54">
        <v>318</v>
      </c>
      <c r="W21" s="54">
        <v>346</v>
      </c>
      <c r="X21" s="55">
        <f t="shared" si="7"/>
        <v>7.6749999999999998</v>
      </c>
      <c r="Y21" s="95" t="s">
        <v>1416</v>
      </c>
      <c r="Z21" s="49" t="s">
        <v>113</v>
      </c>
      <c r="AA21" s="49" t="s">
        <v>163</v>
      </c>
      <c r="AB21" s="49" t="s">
        <v>161</v>
      </c>
      <c r="AC21" s="49" t="s">
        <v>162</v>
      </c>
      <c r="AD21" s="49" t="s">
        <v>164</v>
      </c>
      <c r="AE21" s="203" t="s">
        <v>842</v>
      </c>
    </row>
    <row r="22" spans="1:31" s="40" customFormat="1" ht="24.95" customHeight="1" thickBot="1" x14ac:dyDescent="0.3">
      <c r="A22" s="49">
        <f t="shared" si="8"/>
        <v>16</v>
      </c>
      <c r="B22" s="50" t="s">
        <v>230</v>
      </c>
      <c r="C22" s="51" t="s">
        <v>1414</v>
      </c>
      <c r="D22" s="52">
        <f t="shared" si="1"/>
        <v>10</v>
      </c>
      <c r="E22" s="51" t="s">
        <v>17</v>
      </c>
      <c r="F22" s="52">
        <f t="shared" si="2"/>
        <v>7</v>
      </c>
      <c r="G22" s="51" t="s">
        <v>37</v>
      </c>
      <c r="H22" s="52">
        <f t="shared" si="3"/>
        <v>9</v>
      </c>
      <c r="I22" s="51" t="s">
        <v>36</v>
      </c>
      <c r="J22" s="52">
        <f t="shared" si="4"/>
        <v>8</v>
      </c>
      <c r="K22" s="51" t="s">
        <v>13</v>
      </c>
      <c r="L22" s="52">
        <f t="shared" si="0"/>
        <v>5</v>
      </c>
      <c r="M22" s="51" t="s">
        <v>36</v>
      </c>
      <c r="N22" s="52">
        <f t="shared" si="0"/>
        <v>8</v>
      </c>
      <c r="O22" s="49">
        <f t="shared" si="5"/>
        <v>318</v>
      </c>
      <c r="P22" s="53">
        <f t="shared" si="6"/>
        <v>7.95</v>
      </c>
      <c r="Q22" s="49">
        <v>229</v>
      </c>
      <c r="R22" s="49">
        <v>284</v>
      </c>
      <c r="S22" s="54">
        <v>228</v>
      </c>
      <c r="T22" s="54">
        <v>216</v>
      </c>
      <c r="U22" s="54">
        <v>270</v>
      </c>
      <c r="V22" s="54">
        <v>278</v>
      </c>
      <c r="W22" s="54">
        <v>288</v>
      </c>
      <c r="X22" s="55">
        <f t="shared" si="7"/>
        <v>6.5968749999999998</v>
      </c>
      <c r="Y22" s="49" t="s">
        <v>1416</v>
      </c>
      <c r="Z22" s="49" t="s">
        <v>113</v>
      </c>
      <c r="AA22" s="49" t="s">
        <v>163</v>
      </c>
      <c r="AB22" s="49" t="s">
        <v>161</v>
      </c>
      <c r="AC22" s="49" t="s">
        <v>162</v>
      </c>
      <c r="AD22" s="49" t="s">
        <v>164</v>
      </c>
      <c r="AE22" s="203" t="s">
        <v>843</v>
      </c>
    </row>
    <row r="23" spans="1:31" s="40" customFormat="1" ht="24.95" customHeight="1" thickBot="1" x14ac:dyDescent="0.3">
      <c r="A23" s="49">
        <f t="shared" si="8"/>
        <v>17</v>
      </c>
      <c r="B23" s="50" t="s">
        <v>231</v>
      </c>
      <c r="C23" s="51" t="s">
        <v>36</v>
      </c>
      <c r="D23" s="52">
        <f t="shared" si="1"/>
        <v>8</v>
      </c>
      <c r="E23" s="51" t="s">
        <v>17</v>
      </c>
      <c r="F23" s="52">
        <f t="shared" si="2"/>
        <v>7</v>
      </c>
      <c r="G23" s="51" t="s">
        <v>37</v>
      </c>
      <c r="H23" s="52">
        <f t="shared" si="3"/>
        <v>9</v>
      </c>
      <c r="I23" s="51" t="s">
        <v>17</v>
      </c>
      <c r="J23" s="52">
        <f t="shared" si="4"/>
        <v>7</v>
      </c>
      <c r="K23" s="51" t="s">
        <v>36</v>
      </c>
      <c r="L23" s="52">
        <f t="shared" si="0"/>
        <v>8</v>
      </c>
      <c r="M23" s="51" t="s">
        <v>37</v>
      </c>
      <c r="N23" s="52">
        <f t="shared" si="0"/>
        <v>9</v>
      </c>
      <c r="O23" s="49">
        <f t="shared" si="5"/>
        <v>324</v>
      </c>
      <c r="P23" s="53">
        <f t="shared" si="6"/>
        <v>8.1</v>
      </c>
      <c r="Q23" s="49">
        <v>286</v>
      </c>
      <c r="R23" s="49">
        <v>300</v>
      </c>
      <c r="S23" s="54">
        <v>338</v>
      </c>
      <c r="T23" s="54">
        <v>330</v>
      </c>
      <c r="U23" s="54">
        <v>358</v>
      </c>
      <c r="V23" s="54">
        <v>340</v>
      </c>
      <c r="W23" s="54">
        <v>340</v>
      </c>
      <c r="X23" s="55">
        <f t="shared" si="7"/>
        <v>8.1750000000000007</v>
      </c>
      <c r="Y23" s="49" t="s">
        <v>112</v>
      </c>
      <c r="Z23" s="49" t="s">
        <v>113</v>
      </c>
      <c r="AA23" s="49" t="s">
        <v>163</v>
      </c>
      <c r="AB23" s="49" t="s">
        <v>1417</v>
      </c>
      <c r="AC23" s="49" t="s">
        <v>162</v>
      </c>
      <c r="AD23" s="49" t="s">
        <v>164</v>
      </c>
      <c r="AE23" s="203" t="s">
        <v>844</v>
      </c>
    </row>
    <row r="24" spans="1:31" s="40" customFormat="1" ht="24.95" customHeight="1" thickBot="1" x14ac:dyDescent="0.3">
      <c r="A24" s="49">
        <f t="shared" si="8"/>
        <v>18</v>
      </c>
      <c r="B24" s="50" t="s">
        <v>232</v>
      </c>
      <c r="C24" s="51" t="s">
        <v>37</v>
      </c>
      <c r="D24" s="52">
        <f t="shared" si="1"/>
        <v>9</v>
      </c>
      <c r="E24" s="51" t="s">
        <v>36</v>
      </c>
      <c r="F24" s="52">
        <f t="shared" si="2"/>
        <v>8</v>
      </c>
      <c r="G24" s="51" t="s">
        <v>37</v>
      </c>
      <c r="H24" s="52">
        <f t="shared" si="3"/>
        <v>9</v>
      </c>
      <c r="I24" s="51" t="s">
        <v>36</v>
      </c>
      <c r="J24" s="52">
        <f t="shared" si="4"/>
        <v>8</v>
      </c>
      <c r="K24" s="51" t="s">
        <v>17</v>
      </c>
      <c r="L24" s="52">
        <f t="shared" si="0"/>
        <v>7</v>
      </c>
      <c r="M24" s="51" t="s">
        <v>1414</v>
      </c>
      <c r="N24" s="52">
        <f t="shared" si="0"/>
        <v>10</v>
      </c>
      <c r="O24" s="49">
        <f t="shared" si="5"/>
        <v>342</v>
      </c>
      <c r="P24" s="53">
        <f t="shared" si="6"/>
        <v>8.5500000000000007</v>
      </c>
      <c r="Q24" s="49">
        <v>254</v>
      </c>
      <c r="R24" s="49">
        <v>326</v>
      </c>
      <c r="S24" s="54">
        <v>330</v>
      </c>
      <c r="T24" s="54">
        <v>360</v>
      </c>
      <c r="U24" s="54">
        <v>376</v>
      </c>
      <c r="V24" s="54">
        <v>360</v>
      </c>
      <c r="W24" s="54">
        <v>348</v>
      </c>
      <c r="X24" s="55">
        <f t="shared" si="7"/>
        <v>8.4250000000000007</v>
      </c>
      <c r="Y24" s="49" t="s">
        <v>1416</v>
      </c>
      <c r="Z24" s="49" t="s">
        <v>113</v>
      </c>
      <c r="AA24" s="49" t="s">
        <v>163</v>
      </c>
      <c r="AB24" s="49" t="s">
        <v>161</v>
      </c>
      <c r="AC24" s="49" t="s">
        <v>162</v>
      </c>
      <c r="AD24" s="49" t="s">
        <v>164</v>
      </c>
      <c r="AE24" s="203" t="s">
        <v>845</v>
      </c>
    </row>
    <row r="25" spans="1:31" s="40" customFormat="1" ht="24.95" customHeight="1" thickBot="1" x14ac:dyDescent="0.3">
      <c r="A25" s="49">
        <f t="shared" si="8"/>
        <v>19</v>
      </c>
      <c r="B25" s="50" t="s">
        <v>233</v>
      </c>
      <c r="C25" s="51" t="s">
        <v>36</v>
      </c>
      <c r="D25" s="52">
        <f t="shared" si="1"/>
        <v>8</v>
      </c>
      <c r="E25" s="51" t="s">
        <v>17</v>
      </c>
      <c r="F25" s="52">
        <f t="shared" si="2"/>
        <v>7</v>
      </c>
      <c r="G25" s="51" t="s">
        <v>37</v>
      </c>
      <c r="H25" s="52">
        <f t="shared" si="3"/>
        <v>9</v>
      </c>
      <c r="I25" s="51" t="s">
        <v>37</v>
      </c>
      <c r="J25" s="52">
        <f t="shared" si="4"/>
        <v>9</v>
      </c>
      <c r="K25" s="51" t="s">
        <v>17</v>
      </c>
      <c r="L25" s="52">
        <f t="shared" si="0"/>
        <v>7</v>
      </c>
      <c r="M25" s="51" t="s">
        <v>36</v>
      </c>
      <c r="N25" s="52">
        <f t="shared" si="0"/>
        <v>8</v>
      </c>
      <c r="O25" s="49">
        <f t="shared" si="5"/>
        <v>324</v>
      </c>
      <c r="P25" s="53">
        <f t="shared" si="6"/>
        <v>8.1</v>
      </c>
      <c r="Q25" s="49">
        <v>272</v>
      </c>
      <c r="R25" s="49">
        <v>330</v>
      </c>
      <c r="S25" s="54">
        <v>318</v>
      </c>
      <c r="T25" s="54">
        <v>342</v>
      </c>
      <c r="U25" s="54">
        <v>346</v>
      </c>
      <c r="V25" s="54">
        <v>354</v>
      </c>
      <c r="W25" s="54">
        <v>358</v>
      </c>
      <c r="X25" s="55">
        <f t="shared" si="7"/>
        <v>8.2624999999999993</v>
      </c>
      <c r="Y25" s="49" t="s">
        <v>1416</v>
      </c>
      <c r="Z25" s="49" t="s">
        <v>113</v>
      </c>
      <c r="AA25" s="49" t="s">
        <v>163</v>
      </c>
      <c r="AB25" s="49" t="s">
        <v>161</v>
      </c>
      <c r="AC25" s="49" t="s">
        <v>162</v>
      </c>
      <c r="AD25" s="49" t="s">
        <v>164</v>
      </c>
      <c r="AE25" s="203" t="s">
        <v>846</v>
      </c>
    </row>
    <row r="26" spans="1:31" s="40" customFormat="1" ht="24.95" customHeight="1" thickBot="1" x14ac:dyDescent="0.3">
      <c r="A26" s="49">
        <f t="shared" si="8"/>
        <v>20</v>
      </c>
      <c r="B26" s="50" t="s">
        <v>234</v>
      </c>
      <c r="C26" s="51" t="s">
        <v>17</v>
      </c>
      <c r="D26" s="52">
        <f t="shared" si="1"/>
        <v>7</v>
      </c>
      <c r="E26" s="51" t="s">
        <v>36</v>
      </c>
      <c r="F26" s="52">
        <f t="shared" si="2"/>
        <v>8</v>
      </c>
      <c r="G26" s="51" t="s">
        <v>37</v>
      </c>
      <c r="H26" s="52">
        <f t="shared" si="3"/>
        <v>9</v>
      </c>
      <c r="I26" s="51" t="s">
        <v>36</v>
      </c>
      <c r="J26" s="52">
        <f t="shared" si="4"/>
        <v>8</v>
      </c>
      <c r="K26" s="51" t="s">
        <v>36</v>
      </c>
      <c r="L26" s="52">
        <f t="shared" si="0"/>
        <v>8</v>
      </c>
      <c r="M26" s="51" t="s">
        <v>36</v>
      </c>
      <c r="N26" s="52">
        <f t="shared" si="0"/>
        <v>8</v>
      </c>
      <c r="O26" s="49">
        <f t="shared" si="5"/>
        <v>324</v>
      </c>
      <c r="P26" s="53">
        <f t="shared" si="6"/>
        <v>8.1</v>
      </c>
      <c r="Q26" s="49">
        <v>301</v>
      </c>
      <c r="R26" s="49">
        <v>336</v>
      </c>
      <c r="S26" s="54">
        <v>304</v>
      </c>
      <c r="T26" s="54">
        <v>318</v>
      </c>
      <c r="U26" s="54">
        <v>340</v>
      </c>
      <c r="V26" s="54">
        <v>320</v>
      </c>
      <c r="W26" s="54">
        <v>332</v>
      </c>
      <c r="X26" s="55">
        <f t="shared" si="7"/>
        <v>8.046875</v>
      </c>
      <c r="Y26" s="49" t="s">
        <v>1416</v>
      </c>
      <c r="Z26" s="49" t="s">
        <v>113</v>
      </c>
      <c r="AA26" s="49" t="s">
        <v>163</v>
      </c>
      <c r="AB26" s="49" t="s">
        <v>161</v>
      </c>
      <c r="AC26" s="49" t="s">
        <v>162</v>
      </c>
      <c r="AD26" s="49" t="s">
        <v>164</v>
      </c>
      <c r="AE26" s="203" t="s">
        <v>847</v>
      </c>
    </row>
    <row r="27" spans="1:31" s="40" customFormat="1" ht="24.95" customHeight="1" thickBot="1" x14ac:dyDescent="0.3">
      <c r="A27" s="49">
        <f t="shared" si="8"/>
        <v>21</v>
      </c>
      <c r="B27" s="50" t="s">
        <v>235</v>
      </c>
      <c r="C27" s="51" t="s">
        <v>37</v>
      </c>
      <c r="D27" s="52">
        <f t="shared" si="1"/>
        <v>9</v>
      </c>
      <c r="E27" s="51" t="s">
        <v>36</v>
      </c>
      <c r="F27" s="52">
        <f t="shared" si="2"/>
        <v>8</v>
      </c>
      <c r="G27" s="51" t="s">
        <v>1414</v>
      </c>
      <c r="H27" s="52">
        <f t="shared" si="3"/>
        <v>10</v>
      </c>
      <c r="I27" s="51" t="s">
        <v>37</v>
      </c>
      <c r="J27" s="52">
        <f t="shared" si="4"/>
        <v>9</v>
      </c>
      <c r="K27" s="51" t="s">
        <v>37</v>
      </c>
      <c r="L27" s="52">
        <f t="shared" si="0"/>
        <v>9</v>
      </c>
      <c r="M27" s="51" t="s">
        <v>36</v>
      </c>
      <c r="N27" s="52">
        <f t="shared" si="0"/>
        <v>8</v>
      </c>
      <c r="O27" s="49">
        <f t="shared" si="5"/>
        <v>358</v>
      </c>
      <c r="P27" s="53">
        <f t="shared" si="6"/>
        <v>8.9499999999999993</v>
      </c>
      <c r="Q27" s="49">
        <v>346</v>
      </c>
      <c r="R27" s="49">
        <v>376</v>
      </c>
      <c r="S27" s="54">
        <v>362</v>
      </c>
      <c r="T27" s="54">
        <v>372</v>
      </c>
      <c r="U27" s="54">
        <v>340</v>
      </c>
      <c r="V27" s="54">
        <v>336</v>
      </c>
      <c r="W27" s="54">
        <v>374</v>
      </c>
      <c r="X27" s="55">
        <f t="shared" si="7"/>
        <v>8.9499999999999993</v>
      </c>
      <c r="Y27" s="49" t="s">
        <v>112</v>
      </c>
      <c r="Z27" s="49" t="s">
        <v>113</v>
      </c>
      <c r="AA27" s="49" t="s">
        <v>163</v>
      </c>
      <c r="AB27" s="49" t="s">
        <v>1417</v>
      </c>
      <c r="AC27" s="49" t="s">
        <v>162</v>
      </c>
      <c r="AD27" s="49" t="s">
        <v>164</v>
      </c>
      <c r="AE27" s="203" t="s">
        <v>848</v>
      </c>
    </row>
    <row r="28" spans="1:31" s="40" customFormat="1" ht="24.95" customHeight="1" thickBot="1" x14ac:dyDescent="0.3">
      <c r="A28" s="49">
        <f t="shared" si="8"/>
        <v>22</v>
      </c>
      <c r="B28" s="50" t="s">
        <v>236</v>
      </c>
      <c r="C28" s="51" t="s">
        <v>37</v>
      </c>
      <c r="D28" s="52">
        <f t="shared" si="1"/>
        <v>9</v>
      </c>
      <c r="E28" s="51" t="s">
        <v>37</v>
      </c>
      <c r="F28" s="52">
        <f t="shared" si="2"/>
        <v>9</v>
      </c>
      <c r="G28" s="51" t="s">
        <v>37</v>
      </c>
      <c r="H28" s="52">
        <f t="shared" si="3"/>
        <v>9</v>
      </c>
      <c r="I28" s="51" t="s">
        <v>37</v>
      </c>
      <c r="J28" s="52">
        <f t="shared" si="4"/>
        <v>9</v>
      </c>
      <c r="K28" s="51" t="s">
        <v>17</v>
      </c>
      <c r="L28" s="52">
        <f t="shared" si="0"/>
        <v>7</v>
      </c>
      <c r="M28" s="51" t="s">
        <v>37</v>
      </c>
      <c r="N28" s="52">
        <f t="shared" si="0"/>
        <v>9</v>
      </c>
      <c r="O28" s="49">
        <f t="shared" si="5"/>
        <v>348</v>
      </c>
      <c r="P28" s="53">
        <f t="shared" si="6"/>
        <v>8.6999999999999993</v>
      </c>
      <c r="Q28" s="49">
        <v>310</v>
      </c>
      <c r="R28" s="49">
        <v>386</v>
      </c>
      <c r="S28" s="54">
        <v>324</v>
      </c>
      <c r="T28" s="54">
        <v>322</v>
      </c>
      <c r="U28" s="54">
        <v>358</v>
      </c>
      <c r="V28" s="54">
        <v>320</v>
      </c>
      <c r="W28" s="54">
        <v>340</v>
      </c>
      <c r="X28" s="55">
        <f t="shared" si="7"/>
        <v>8.4625000000000004</v>
      </c>
      <c r="Y28" s="49" t="s">
        <v>1416</v>
      </c>
      <c r="Z28" s="49" t="s">
        <v>113</v>
      </c>
      <c r="AA28" s="49" t="s">
        <v>163</v>
      </c>
      <c r="AB28" s="49" t="s">
        <v>161</v>
      </c>
      <c r="AC28" s="49" t="s">
        <v>162</v>
      </c>
      <c r="AD28" s="49" t="s">
        <v>164</v>
      </c>
      <c r="AE28" s="203" t="s">
        <v>849</v>
      </c>
    </row>
    <row r="29" spans="1:31" s="40" customFormat="1" ht="24.95" customHeight="1" thickBot="1" x14ac:dyDescent="0.3">
      <c r="A29" s="49">
        <f t="shared" si="8"/>
        <v>23</v>
      </c>
      <c r="B29" s="50" t="s">
        <v>237</v>
      </c>
      <c r="C29" s="51" t="s">
        <v>36</v>
      </c>
      <c r="D29" s="52">
        <f t="shared" si="1"/>
        <v>8</v>
      </c>
      <c r="E29" s="51" t="s">
        <v>18</v>
      </c>
      <c r="F29" s="52">
        <f t="shared" si="2"/>
        <v>6</v>
      </c>
      <c r="G29" s="51" t="s">
        <v>37</v>
      </c>
      <c r="H29" s="52">
        <f t="shared" si="3"/>
        <v>9</v>
      </c>
      <c r="I29" s="51" t="s">
        <v>18</v>
      </c>
      <c r="J29" s="52">
        <f t="shared" si="4"/>
        <v>6</v>
      </c>
      <c r="K29" s="51" t="s">
        <v>17</v>
      </c>
      <c r="L29" s="52">
        <f t="shared" si="0"/>
        <v>7</v>
      </c>
      <c r="M29" s="51" t="s">
        <v>17</v>
      </c>
      <c r="N29" s="52">
        <f t="shared" si="0"/>
        <v>7</v>
      </c>
      <c r="O29" s="49">
        <f t="shared" si="5"/>
        <v>294</v>
      </c>
      <c r="P29" s="53">
        <f t="shared" si="6"/>
        <v>7.35</v>
      </c>
      <c r="Q29" s="49">
        <v>296</v>
      </c>
      <c r="R29" s="49">
        <v>328</v>
      </c>
      <c r="S29" s="54">
        <v>272</v>
      </c>
      <c r="T29" s="54">
        <v>296</v>
      </c>
      <c r="U29" s="54">
        <v>344</v>
      </c>
      <c r="V29" s="54">
        <v>344</v>
      </c>
      <c r="W29" s="54">
        <v>336</v>
      </c>
      <c r="X29" s="55">
        <f t="shared" si="7"/>
        <v>7.84375</v>
      </c>
      <c r="Y29" s="49" t="s">
        <v>1416</v>
      </c>
      <c r="Z29" s="49" t="s">
        <v>113</v>
      </c>
      <c r="AA29" s="49" t="s">
        <v>163</v>
      </c>
      <c r="AB29" s="49" t="s">
        <v>161</v>
      </c>
      <c r="AC29" s="49" t="s">
        <v>162</v>
      </c>
      <c r="AD29" s="49" t="s">
        <v>164</v>
      </c>
      <c r="AE29" s="203" t="s">
        <v>850</v>
      </c>
    </row>
    <row r="30" spans="1:31" s="40" customFormat="1" ht="24.95" customHeight="1" thickBot="1" x14ac:dyDescent="0.3">
      <c r="A30" s="49">
        <f t="shared" si="8"/>
        <v>24</v>
      </c>
      <c r="B30" s="50" t="s">
        <v>238</v>
      </c>
      <c r="C30" s="51" t="s">
        <v>18</v>
      </c>
      <c r="D30" s="52">
        <f t="shared" si="1"/>
        <v>6</v>
      </c>
      <c r="E30" s="51" t="s">
        <v>13</v>
      </c>
      <c r="F30" s="52">
        <f t="shared" si="2"/>
        <v>5</v>
      </c>
      <c r="G30" s="51" t="s">
        <v>36</v>
      </c>
      <c r="H30" s="52">
        <f t="shared" si="3"/>
        <v>8</v>
      </c>
      <c r="I30" s="51" t="s">
        <v>34</v>
      </c>
      <c r="J30" s="52">
        <f t="shared" si="4"/>
        <v>4</v>
      </c>
      <c r="K30" s="51" t="s">
        <v>19</v>
      </c>
      <c r="L30" s="52">
        <f t="shared" si="0"/>
        <v>0</v>
      </c>
      <c r="M30" s="51" t="s">
        <v>19</v>
      </c>
      <c r="N30" s="52">
        <f t="shared" si="0"/>
        <v>0</v>
      </c>
      <c r="O30" s="49">
        <f t="shared" si="5"/>
        <v>170</v>
      </c>
      <c r="P30" s="53">
        <f t="shared" si="6"/>
        <v>4.25</v>
      </c>
      <c r="Q30" s="49">
        <v>225</v>
      </c>
      <c r="R30" s="49">
        <v>306</v>
      </c>
      <c r="S30" s="54">
        <v>206</v>
      </c>
      <c r="T30" s="54">
        <v>210</v>
      </c>
      <c r="U30" s="54">
        <v>246</v>
      </c>
      <c r="V30" s="147">
        <v>182</v>
      </c>
      <c r="W30" s="147">
        <v>232</v>
      </c>
      <c r="X30" s="55">
        <f t="shared" si="7"/>
        <v>5.5531249999999996</v>
      </c>
      <c r="Y30" s="49" t="s">
        <v>112</v>
      </c>
      <c r="Z30" s="49" t="s">
        <v>113</v>
      </c>
      <c r="AA30" s="49" t="s">
        <v>163</v>
      </c>
      <c r="AB30" s="49" t="s">
        <v>1417</v>
      </c>
      <c r="AC30" s="49" t="s">
        <v>162</v>
      </c>
      <c r="AD30" s="49" t="s">
        <v>164</v>
      </c>
      <c r="AE30" s="203" t="s">
        <v>851</v>
      </c>
    </row>
    <row r="31" spans="1:31" s="40" customFormat="1" ht="24.95" customHeight="1" thickBot="1" x14ac:dyDescent="0.3">
      <c r="A31" s="49">
        <f t="shared" si="8"/>
        <v>25</v>
      </c>
      <c r="B31" s="50" t="s">
        <v>239</v>
      </c>
      <c r="C31" s="51" t="s">
        <v>1414</v>
      </c>
      <c r="D31" s="52">
        <f t="shared" si="1"/>
        <v>10</v>
      </c>
      <c r="E31" s="51" t="s">
        <v>1414</v>
      </c>
      <c r="F31" s="52">
        <f t="shared" si="2"/>
        <v>10</v>
      </c>
      <c r="G31" s="51" t="s">
        <v>37</v>
      </c>
      <c r="H31" s="52">
        <f t="shared" si="3"/>
        <v>9</v>
      </c>
      <c r="I31" s="51" t="s">
        <v>37</v>
      </c>
      <c r="J31" s="52">
        <f t="shared" si="4"/>
        <v>9</v>
      </c>
      <c r="K31" s="51" t="s">
        <v>37</v>
      </c>
      <c r="L31" s="52">
        <f t="shared" si="0"/>
        <v>9</v>
      </c>
      <c r="M31" s="51" t="s">
        <v>37</v>
      </c>
      <c r="N31" s="52">
        <f t="shared" si="0"/>
        <v>9</v>
      </c>
      <c r="O31" s="49">
        <f t="shared" si="5"/>
        <v>372</v>
      </c>
      <c r="P31" s="53">
        <f t="shared" si="6"/>
        <v>9.3000000000000007</v>
      </c>
      <c r="Q31" s="49">
        <v>300</v>
      </c>
      <c r="R31" s="49">
        <v>348</v>
      </c>
      <c r="S31" s="54">
        <v>332</v>
      </c>
      <c r="T31" s="54">
        <v>364</v>
      </c>
      <c r="U31" s="54">
        <v>384</v>
      </c>
      <c r="V31" s="54">
        <v>366</v>
      </c>
      <c r="W31" s="54">
        <v>366</v>
      </c>
      <c r="X31" s="55">
        <f t="shared" si="7"/>
        <v>8.85</v>
      </c>
      <c r="Y31" s="49" t="s">
        <v>112</v>
      </c>
      <c r="Z31" s="49" t="s">
        <v>113</v>
      </c>
      <c r="AA31" s="49" t="s">
        <v>163</v>
      </c>
      <c r="AB31" s="49" t="s">
        <v>1417</v>
      </c>
      <c r="AC31" s="49" t="s">
        <v>162</v>
      </c>
      <c r="AD31" s="49" t="s">
        <v>164</v>
      </c>
      <c r="AE31" s="203" t="s">
        <v>852</v>
      </c>
    </row>
    <row r="32" spans="1:31" s="40" customFormat="1" ht="24.95" customHeight="1" thickBot="1" x14ac:dyDescent="0.3">
      <c r="A32" s="49">
        <f t="shared" si="8"/>
        <v>26</v>
      </c>
      <c r="B32" s="50" t="s">
        <v>240</v>
      </c>
      <c r="C32" s="51" t="s">
        <v>37</v>
      </c>
      <c r="D32" s="52">
        <f t="shared" si="1"/>
        <v>9</v>
      </c>
      <c r="E32" s="51" t="s">
        <v>36</v>
      </c>
      <c r="F32" s="52">
        <f t="shared" si="2"/>
        <v>8</v>
      </c>
      <c r="G32" s="51" t="s">
        <v>37</v>
      </c>
      <c r="H32" s="52">
        <f t="shared" si="3"/>
        <v>9</v>
      </c>
      <c r="I32" s="51" t="s">
        <v>37</v>
      </c>
      <c r="J32" s="52">
        <f t="shared" si="4"/>
        <v>9</v>
      </c>
      <c r="K32" s="51" t="s">
        <v>37</v>
      </c>
      <c r="L32" s="52">
        <f t="shared" si="0"/>
        <v>9</v>
      </c>
      <c r="M32" s="51" t="s">
        <v>37</v>
      </c>
      <c r="N32" s="52">
        <f t="shared" si="0"/>
        <v>9</v>
      </c>
      <c r="O32" s="49">
        <f t="shared" si="5"/>
        <v>354</v>
      </c>
      <c r="P32" s="53">
        <f t="shared" si="6"/>
        <v>8.85</v>
      </c>
      <c r="Q32" s="49">
        <v>326</v>
      </c>
      <c r="R32" s="49">
        <v>366</v>
      </c>
      <c r="S32" s="54">
        <v>326</v>
      </c>
      <c r="T32" s="54">
        <v>340</v>
      </c>
      <c r="U32" s="54">
        <v>360</v>
      </c>
      <c r="V32" s="54">
        <v>372</v>
      </c>
      <c r="W32" s="54">
        <v>382</v>
      </c>
      <c r="X32" s="55">
        <f t="shared" si="7"/>
        <v>8.8312500000000007</v>
      </c>
      <c r="Y32" s="49" t="s">
        <v>112</v>
      </c>
      <c r="Z32" s="49" t="s">
        <v>113</v>
      </c>
      <c r="AA32" s="49" t="s">
        <v>163</v>
      </c>
      <c r="AB32" s="49" t="s">
        <v>1417</v>
      </c>
      <c r="AC32" s="49" t="s">
        <v>162</v>
      </c>
      <c r="AD32" s="49" t="s">
        <v>164</v>
      </c>
      <c r="AE32" s="203" t="s">
        <v>853</v>
      </c>
    </row>
    <row r="33" spans="1:31" s="40" customFormat="1" ht="24.95" customHeight="1" x14ac:dyDescent="0.25">
      <c r="A33" s="49">
        <f t="shared" si="8"/>
        <v>27</v>
      </c>
      <c r="B33" s="50" t="s">
        <v>241</v>
      </c>
      <c r="C33" s="51" t="s">
        <v>37</v>
      </c>
      <c r="D33" s="52">
        <f t="shared" si="1"/>
        <v>9</v>
      </c>
      <c r="E33" s="51" t="s">
        <v>17</v>
      </c>
      <c r="F33" s="52">
        <f t="shared" si="2"/>
        <v>7</v>
      </c>
      <c r="G33" s="51" t="s">
        <v>37</v>
      </c>
      <c r="H33" s="52">
        <f t="shared" si="3"/>
        <v>9</v>
      </c>
      <c r="I33" s="51" t="s">
        <v>37</v>
      </c>
      <c r="J33" s="52">
        <f t="shared" si="4"/>
        <v>9</v>
      </c>
      <c r="K33" s="51" t="s">
        <v>37</v>
      </c>
      <c r="L33" s="52">
        <f t="shared" si="0"/>
        <v>9</v>
      </c>
      <c r="M33" s="51" t="s">
        <v>37</v>
      </c>
      <c r="N33" s="52">
        <f t="shared" si="0"/>
        <v>9</v>
      </c>
      <c r="O33" s="49">
        <f t="shared" si="5"/>
        <v>348</v>
      </c>
      <c r="P33" s="53">
        <f t="shared" si="6"/>
        <v>8.6999999999999993</v>
      </c>
      <c r="Q33" s="49">
        <v>295</v>
      </c>
      <c r="R33" s="49">
        <v>302</v>
      </c>
      <c r="S33" s="54">
        <v>268</v>
      </c>
      <c r="T33" s="54">
        <v>304</v>
      </c>
      <c r="U33" s="54">
        <v>352</v>
      </c>
      <c r="V33" s="54">
        <v>350</v>
      </c>
      <c r="W33" s="54">
        <v>350</v>
      </c>
      <c r="X33" s="55">
        <f t="shared" si="7"/>
        <v>8.0281249999999993</v>
      </c>
      <c r="Y33" s="49" t="s">
        <v>1416</v>
      </c>
      <c r="Z33" s="49" t="s">
        <v>113</v>
      </c>
      <c r="AA33" s="49" t="s">
        <v>163</v>
      </c>
      <c r="AB33" s="49" t="s">
        <v>161</v>
      </c>
      <c r="AC33" s="49" t="s">
        <v>162</v>
      </c>
      <c r="AD33" s="49" t="s">
        <v>164</v>
      </c>
      <c r="AE33" s="205" t="s">
        <v>854</v>
      </c>
    </row>
    <row r="34" spans="1:31" s="40" customFormat="1" ht="24.95" customHeight="1" x14ac:dyDescent="0.25">
      <c r="A34" s="49">
        <f t="shared" si="8"/>
        <v>28</v>
      </c>
      <c r="B34" s="50" t="s">
        <v>242</v>
      </c>
      <c r="C34" s="51" t="s">
        <v>37</v>
      </c>
      <c r="D34" s="52">
        <f t="shared" si="1"/>
        <v>9</v>
      </c>
      <c r="E34" s="51" t="s">
        <v>36</v>
      </c>
      <c r="F34" s="52">
        <f t="shared" si="2"/>
        <v>8</v>
      </c>
      <c r="G34" s="51" t="s">
        <v>37</v>
      </c>
      <c r="H34" s="52">
        <f t="shared" si="3"/>
        <v>9</v>
      </c>
      <c r="I34" s="51" t="s">
        <v>36</v>
      </c>
      <c r="J34" s="52">
        <f t="shared" si="4"/>
        <v>8</v>
      </c>
      <c r="K34" s="51" t="s">
        <v>37</v>
      </c>
      <c r="L34" s="52">
        <f t="shared" si="0"/>
        <v>9</v>
      </c>
      <c r="M34" s="51" t="s">
        <v>36</v>
      </c>
      <c r="N34" s="52">
        <f t="shared" si="0"/>
        <v>8</v>
      </c>
      <c r="O34" s="49">
        <f t="shared" si="5"/>
        <v>342</v>
      </c>
      <c r="P34" s="53">
        <f t="shared" si="6"/>
        <v>8.5500000000000007</v>
      </c>
      <c r="Q34" s="49">
        <v>273</v>
      </c>
      <c r="R34" s="49">
        <v>288</v>
      </c>
      <c r="S34" s="54">
        <v>266</v>
      </c>
      <c r="T34" s="54">
        <v>318</v>
      </c>
      <c r="U34" s="54">
        <v>312</v>
      </c>
      <c r="V34" s="54">
        <v>342</v>
      </c>
      <c r="W34" s="54">
        <v>334</v>
      </c>
      <c r="X34" s="55">
        <f t="shared" si="7"/>
        <v>7.734375</v>
      </c>
      <c r="Y34" s="49" t="s">
        <v>1416</v>
      </c>
      <c r="Z34" s="49" t="s">
        <v>113</v>
      </c>
      <c r="AA34" s="49" t="s">
        <v>163</v>
      </c>
      <c r="AB34" s="49" t="s">
        <v>161</v>
      </c>
      <c r="AC34" s="49" t="s">
        <v>162</v>
      </c>
      <c r="AD34" s="49" t="s">
        <v>164</v>
      </c>
      <c r="AE34" s="77" t="s">
        <v>855</v>
      </c>
    </row>
    <row r="35" spans="1:31" s="40" customFormat="1" ht="24.95" customHeight="1" x14ac:dyDescent="0.25">
      <c r="A35" s="49">
        <f t="shared" si="8"/>
        <v>29</v>
      </c>
      <c r="B35" s="50" t="s">
        <v>243</v>
      </c>
      <c r="C35" s="51" t="s">
        <v>36</v>
      </c>
      <c r="D35" s="52">
        <f t="shared" si="1"/>
        <v>8</v>
      </c>
      <c r="E35" s="51" t="s">
        <v>13</v>
      </c>
      <c r="F35" s="52">
        <f t="shared" si="2"/>
        <v>5</v>
      </c>
      <c r="G35" s="51" t="s">
        <v>37</v>
      </c>
      <c r="H35" s="52">
        <f t="shared" si="3"/>
        <v>9</v>
      </c>
      <c r="I35" s="51" t="s">
        <v>18</v>
      </c>
      <c r="J35" s="52">
        <f t="shared" si="4"/>
        <v>6</v>
      </c>
      <c r="K35" s="51" t="s">
        <v>18</v>
      </c>
      <c r="L35" s="52">
        <f t="shared" si="0"/>
        <v>6</v>
      </c>
      <c r="M35" s="51" t="s">
        <v>37</v>
      </c>
      <c r="N35" s="52">
        <f t="shared" si="0"/>
        <v>9</v>
      </c>
      <c r="O35" s="49">
        <f t="shared" si="5"/>
        <v>294</v>
      </c>
      <c r="P35" s="53">
        <f t="shared" si="6"/>
        <v>7.35</v>
      </c>
      <c r="Q35" s="49">
        <v>203</v>
      </c>
      <c r="R35" s="49">
        <v>224</v>
      </c>
      <c r="S35" s="54">
        <v>244</v>
      </c>
      <c r="T35" s="54">
        <v>252</v>
      </c>
      <c r="U35" s="54">
        <v>274</v>
      </c>
      <c r="V35" s="54">
        <v>244</v>
      </c>
      <c r="W35" s="54">
        <v>288</v>
      </c>
      <c r="X35" s="55">
        <f t="shared" si="7"/>
        <v>6.3218750000000004</v>
      </c>
      <c r="Y35" s="49" t="s">
        <v>1416</v>
      </c>
      <c r="Z35" s="49" t="s">
        <v>113</v>
      </c>
      <c r="AA35" s="49" t="s">
        <v>163</v>
      </c>
      <c r="AB35" s="49" t="s">
        <v>161</v>
      </c>
      <c r="AC35" s="49" t="s">
        <v>162</v>
      </c>
      <c r="AD35" s="49" t="s">
        <v>164</v>
      </c>
      <c r="AE35" s="77" t="s">
        <v>856</v>
      </c>
    </row>
    <row r="36" spans="1:31" s="40" customFormat="1" ht="24.95" customHeight="1" x14ac:dyDescent="0.25">
      <c r="A36" s="49">
        <f t="shared" si="8"/>
        <v>30</v>
      </c>
      <c r="B36" s="50" t="s">
        <v>244</v>
      </c>
      <c r="C36" s="51" t="s">
        <v>37</v>
      </c>
      <c r="D36" s="52">
        <f t="shared" si="1"/>
        <v>9</v>
      </c>
      <c r="E36" s="51" t="s">
        <v>36</v>
      </c>
      <c r="F36" s="52">
        <f t="shared" si="2"/>
        <v>8</v>
      </c>
      <c r="G36" s="51" t="s">
        <v>1414</v>
      </c>
      <c r="H36" s="52">
        <f t="shared" si="3"/>
        <v>10</v>
      </c>
      <c r="I36" s="51" t="s">
        <v>1414</v>
      </c>
      <c r="J36" s="52">
        <f t="shared" si="4"/>
        <v>10</v>
      </c>
      <c r="K36" s="51" t="s">
        <v>37</v>
      </c>
      <c r="L36" s="52">
        <f t="shared" si="0"/>
        <v>9</v>
      </c>
      <c r="M36" s="51" t="s">
        <v>37</v>
      </c>
      <c r="N36" s="52">
        <f t="shared" si="0"/>
        <v>9</v>
      </c>
      <c r="O36" s="49">
        <f t="shared" si="5"/>
        <v>370</v>
      </c>
      <c r="P36" s="53">
        <f t="shared" si="6"/>
        <v>9.25</v>
      </c>
      <c r="Q36" s="49">
        <v>316</v>
      </c>
      <c r="R36" s="49">
        <v>382</v>
      </c>
      <c r="S36" s="54">
        <v>360</v>
      </c>
      <c r="T36" s="54">
        <v>366</v>
      </c>
      <c r="U36" s="54">
        <v>368</v>
      </c>
      <c r="V36" s="54">
        <v>372</v>
      </c>
      <c r="W36" s="54">
        <v>362</v>
      </c>
      <c r="X36" s="55">
        <f t="shared" si="7"/>
        <v>9.0500000000000007</v>
      </c>
      <c r="Y36" s="49" t="s">
        <v>1416</v>
      </c>
      <c r="Z36" s="49" t="s">
        <v>113</v>
      </c>
      <c r="AA36" s="49" t="s">
        <v>163</v>
      </c>
      <c r="AB36" s="49" t="s">
        <v>161</v>
      </c>
      <c r="AC36" s="49" t="s">
        <v>162</v>
      </c>
      <c r="AD36" s="49" t="s">
        <v>164</v>
      </c>
      <c r="AE36" s="77" t="s">
        <v>857</v>
      </c>
    </row>
    <row r="37" spans="1:31" s="40" customFormat="1" ht="24.95" customHeight="1" x14ac:dyDescent="0.25">
      <c r="A37" s="49">
        <f t="shared" si="8"/>
        <v>31</v>
      </c>
      <c r="B37" s="50" t="s">
        <v>245</v>
      </c>
      <c r="C37" s="51" t="s">
        <v>17</v>
      </c>
      <c r="D37" s="52">
        <f t="shared" si="1"/>
        <v>7</v>
      </c>
      <c r="E37" s="51" t="s">
        <v>17</v>
      </c>
      <c r="F37" s="52">
        <f t="shared" si="2"/>
        <v>7</v>
      </c>
      <c r="G37" s="51" t="s">
        <v>1414</v>
      </c>
      <c r="H37" s="52">
        <f t="shared" si="3"/>
        <v>10</v>
      </c>
      <c r="I37" s="51" t="s">
        <v>18</v>
      </c>
      <c r="J37" s="52">
        <f t="shared" si="4"/>
        <v>6</v>
      </c>
      <c r="K37" s="51" t="s">
        <v>13</v>
      </c>
      <c r="L37" s="52">
        <f t="shared" si="0"/>
        <v>5</v>
      </c>
      <c r="M37" s="51" t="s">
        <v>1414</v>
      </c>
      <c r="N37" s="52">
        <f t="shared" si="0"/>
        <v>10</v>
      </c>
      <c r="O37" s="49">
        <f t="shared" si="5"/>
        <v>310</v>
      </c>
      <c r="P37" s="53">
        <f t="shared" si="6"/>
        <v>7.75</v>
      </c>
      <c r="Q37" s="49">
        <v>278</v>
      </c>
      <c r="R37" s="49">
        <v>332</v>
      </c>
      <c r="S37" s="54">
        <v>240</v>
      </c>
      <c r="T37" s="54">
        <v>306</v>
      </c>
      <c r="U37" s="54">
        <v>330</v>
      </c>
      <c r="V37" s="54">
        <v>296</v>
      </c>
      <c r="W37" s="54">
        <v>318</v>
      </c>
      <c r="X37" s="55">
        <f t="shared" si="7"/>
        <v>7.53125</v>
      </c>
      <c r="Y37" s="49" t="s">
        <v>112</v>
      </c>
      <c r="Z37" s="49" t="s">
        <v>113</v>
      </c>
      <c r="AA37" s="49" t="s">
        <v>170</v>
      </c>
      <c r="AB37" s="49" t="s">
        <v>1417</v>
      </c>
      <c r="AC37" s="49" t="s">
        <v>162</v>
      </c>
      <c r="AD37" s="49" t="s">
        <v>1443</v>
      </c>
      <c r="AE37" s="77" t="s">
        <v>858</v>
      </c>
    </row>
    <row r="38" spans="1:31" s="40" customFormat="1" ht="24.95" customHeight="1" x14ac:dyDescent="0.25">
      <c r="A38" s="49">
        <f t="shared" si="8"/>
        <v>32</v>
      </c>
      <c r="B38" s="50" t="s">
        <v>246</v>
      </c>
      <c r="C38" s="51" t="s">
        <v>37</v>
      </c>
      <c r="D38" s="52">
        <f t="shared" si="1"/>
        <v>9</v>
      </c>
      <c r="E38" s="51" t="s">
        <v>36</v>
      </c>
      <c r="F38" s="52">
        <f t="shared" si="2"/>
        <v>8</v>
      </c>
      <c r="G38" s="51" t="s">
        <v>1414</v>
      </c>
      <c r="H38" s="52">
        <f t="shared" si="3"/>
        <v>10</v>
      </c>
      <c r="I38" s="51" t="s">
        <v>17</v>
      </c>
      <c r="J38" s="52">
        <f t="shared" si="4"/>
        <v>7</v>
      </c>
      <c r="K38" s="51" t="s">
        <v>18</v>
      </c>
      <c r="L38" s="52">
        <f t="shared" si="0"/>
        <v>6</v>
      </c>
      <c r="M38" s="51" t="s">
        <v>36</v>
      </c>
      <c r="N38" s="52">
        <f t="shared" si="0"/>
        <v>8</v>
      </c>
      <c r="O38" s="49">
        <f t="shared" si="5"/>
        <v>328</v>
      </c>
      <c r="P38" s="53">
        <f t="shared" si="6"/>
        <v>8.1999999999999993</v>
      </c>
      <c r="Q38" s="49">
        <v>221</v>
      </c>
      <c r="R38" s="49">
        <v>220</v>
      </c>
      <c r="S38" s="54">
        <v>252</v>
      </c>
      <c r="T38" s="54">
        <v>260</v>
      </c>
      <c r="U38" s="54">
        <v>316</v>
      </c>
      <c r="V38" s="54">
        <v>306</v>
      </c>
      <c r="W38" s="54">
        <v>302</v>
      </c>
      <c r="X38" s="55">
        <f t="shared" si="7"/>
        <v>6.890625</v>
      </c>
      <c r="Y38" s="49" t="s">
        <v>112</v>
      </c>
      <c r="Z38" s="49" t="s">
        <v>113</v>
      </c>
      <c r="AA38" s="49" t="s">
        <v>163</v>
      </c>
      <c r="AB38" s="49" t="s">
        <v>1417</v>
      </c>
      <c r="AC38" s="49" t="s">
        <v>162</v>
      </c>
      <c r="AD38" s="49" t="s">
        <v>164</v>
      </c>
      <c r="AE38" s="77" t="s">
        <v>859</v>
      </c>
    </row>
    <row r="39" spans="1:31" s="40" customFormat="1" ht="24.95" customHeight="1" x14ac:dyDescent="0.25">
      <c r="A39" s="49">
        <f t="shared" si="8"/>
        <v>33</v>
      </c>
      <c r="B39" s="50" t="s">
        <v>247</v>
      </c>
      <c r="C39" s="51" t="s">
        <v>37</v>
      </c>
      <c r="D39" s="52">
        <f t="shared" si="1"/>
        <v>9</v>
      </c>
      <c r="E39" s="51" t="s">
        <v>17</v>
      </c>
      <c r="F39" s="52">
        <f t="shared" si="2"/>
        <v>7</v>
      </c>
      <c r="G39" s="51" t="s">
        <v>37</v>
      </c>
      <c r="H39" s="52">
        <f t="shared" si="3"/>
        <v>9</v>
      </c>
      <c r="I39" s="51" t="s">
        <v>36</v>
      </c>
      <c r="J39" s="52">
        <f t="shared" si="4"/>
        <v>8</v>
      </c>
      <c r="K39" s="51" t="s">
        <v>36</v>
      </c>
      <c r="L39" s="52">
        <f t="shared" ref="L39:L102" si="9">IF(K39="AA",10, IF(K39="AB",9, IF(K39="BB",8, IF(K39="BC",7,IF(K39="CC",6, IF(K39="CD",5, IF(K39="DD",4,IF(K39="F",0))))))))</f>
        <v>8</v>
      </c>
      <c r="M39" s="51" t="s">
        <v>37</v>
      </c>
      <c r="N39" s="52">
        <f t="shared" ref="N39:N102" si="10">IF(M39="AA",10, IF(M39="AB",9, IF(M39="BB",8, IF(M39="BC",7,IF(M39="CC",6, IF(M39="CD",5, IF(M39="DD",4,IF(M39="F",0))))))))</f>
        <v>9</v>
      </c>
      <c r="O39" s="49">
        <f t="shared" si="5"/>
        <v>336</v>
      </c>
      <c r="P39" s="53">
        <f t="shared" si="6"/>
        <v>8.4</v>
      </c>
      <c r="Q39" s="49">
        <v>230</v>
      </c>
      <c r="R39" s="49">
        <v>318</v>
      </c>
      <c r="S39" s="54">
        <v>286</v>
      </c>
      <c r="T39" s="54">
        <v>334</v>
      </c>
      <c r="U39" s="54">
        <v>356</v>
      </c>
      <c r="V39" s="54">
        <v>326</v>
      </c>
      <c r="W39" s="54">
        <v>336</v>
      </c>
      <c r="X39" s="55">
        <f t="shared" si="7"/>
        <v>7.8812499999999996</v>
      </c>
      <c r="Y39" s="49" t="s">
        <v>112</v>
      </c>
      <c r="Z39" s="49" t="s">
        <v>113</v>
      </c>
      <c r="AA39" s="49" t="s">
        <v>163</v>
      </c>
      <c r="AB39" s="49" t="s">
        <v>1417</v>
      </c>
      <c r="AC39" s="49" t="s">
        <v>162</v>
      </c>
      <c r="AD39" s="49" t="s">
        <v>164</v>
      </c>
      <c r="AE39" s="77" t="s">
        <v>860</v>
      </c>
    </row>
    <row r="40" spans="1:31" s="40" customFormat="1" ht="24.95" customHeight="1" x14ac:dyDescent="0.25">
      <c r="A40" s="49">
        <f t="shared" si="8"/>
        <v>34</v>
      </c>
      <c r="B40" s="50" t="s">
        <v>248</v>
      </c>
      <c r="C40" s="51" t="s">
        <v>37</v>
      </c>
      <c r="D40" s="52">
        <f t="shared" si="1"/>
        <v>9</v>
      </c>
      <c r="E40" s="51" t="s">
        <v>36</v>
      </c>
      <c r="F40" s="52">
        <f t="shared" si="2"/>
        <v>8</v>
      </c>
      <c r="G40" s="51" t="s">
        <v>1414</v>
      </c>
      <c r="H40" s="52">
        <f t="shared" si="3"/>
        <v>10</v>
      </c>
      <c r="I40" s="51" t="s">
        <v>17</v>
      </c>
      <c r="J40" s="52">
        <f t="shared" si="4"/>
        <v>7</v>
      </c>
      <c r="K40" s="51" t="s">
        <v>17</v>
      </c>
      <c r="L40" s="52">
        <f t="shared" si="9"/>
        <v>7</v>
      </c>
      <c r="M40" s="51" t="s">
        <v>36</v>
      </c>
      <c r="N40" s="52">
        <f t="shared" si="10"/>
        <v>8</v>
      </c>
      <c r="O40" s="49">
        <f t="shared" si="5"/>
        <v>334</v>
      </c>
      <c r="P40" s="53">
        <f t="shared" si="6"/>
        <v>8.35</v>
      </c>
      <c r="Q40" s="49">
        <v>295</v>
      </c>
      <c r="R40" s="49">
        <v>332</v>
      </c>
      <c r="S40" s="54">
        <v>318</v>
      </c>
      <c r="T40" s="54">
        <v>342</v>
      </c>
      <c r="U40" s="54">
        <v>326</v>
      </c>
      <c r="V40" s="54">
        <v>330</v>
      </c>
      <c r="W40" s="54">
        <v>342</v>
      </c>
      <c r="X40" s="55">
        <f t="shared" si="7"/>
        <v>8.1843749999999993</v>
      </c>
      <c r="Y40" s="49" t="s">
        <v>112</v>
      </c>
      <c r="Z40" s="49" t="s">
        <v>113</v>
      </c>
      <c r="AA40" s="49" t="s">
        <v>163</v>
      </c>
      <c r="AB40" s="49" t="s">
        <v>1417</v>
      </c>
      <c r="AC40" s="49" t="s">
        <v>162</v>
      </c>
      <c r="AD40" s="49" t="s">
        <v>164</v>
      </c>
      <c r="AE40" s="77" t="s">
        <v>861</v>
      </c>
    </row>
    <row r="41" spans="1:31" s="40" customFormat="1" ht="24.95" customHeight="1" x14ac:dyDescent="0.25">
      <c r="A41" s="49">
        <f t="shared" si="8"/>
        <v>35</v>
      </c>
      <c r="B41" s="50" t="s">
        <v>249</v>
      </c>
      <c r="C41" s="51" t="s">
        <v>37</v>
      </c>
      <c r="D41" s="52">
        <f t="shared" si="1"/>
        <v>9</v>
      </c>
      <c r="E41" s="51" t="s">
        <v>36</v>
      </c>
      <c r="F41" s="52">
        <f t="shared" si="2"/>
        <v>8</v>
      </c>
      <c r="G41" s="51" t="s">
        <v>1414</v>
      </c>
      <c r="H41" s="52">
        <f t="shared" si="3"/>
        <v>10</v>
      </c>
      <c r="I41" s="51" t="s">
        <v>36</v>
      </c>
      <c r="J41" s="52">
        <f t="shared" si="4"/>
        <v>8</v>
      </c>
      <c r="K41" s="51" t="s">
        <v>18</v>
      </c>
      <c r="L41" s="52">
        <f t="shared" si="9"/>
        <v>6</v>
      </c>
      <c r="M41" s="51" t="s">
        <v>37</v>
      </c>
      <c r="N41" s="52">
        <f t="shared" si="10"/>
        <v>9</v>
      </c>
      <c r="O41" s="49">
        <f t="shared" si="5"/>
        <v>340</v>
      </c>
      <c r="P41" s="53">
        <f t="shared" si="6"/>
        <v>8.5</v>
      </c>
      <c r="Q41" s="49">
        <v>215</v>
      </c>
      <c r="R41" s="49">
        <v>254</v>
      </c>
      <c r="S41" s="54">
        <v>238</v>
      </c>
      <c r="T41" s="54">
        <v>240</v>
      </c>
      <c r="U41" s="54">
        <v>282</v>
      </c>
      <c r="V41" s="54">
        <v>268</v>
      </c>
      <c r="W41" s="54">
        <v>296</v>
      </c>
      <c r="X41" s="55">
        <f t="shared" si="7"/>
        <v>6.6656250000000004</v>
      </c>
      <c r="Y41" s="49" t="s">
        <v>112</v>
      </c>
      <c r="Z41" s="49" t="s">
        <v>113</v>
      </c>
      <c r="AA41" s="49" t="s">
        <v>163</v>
      </c>
      <c r="AB41" s="49" t="s">
        <v>1417</v>
      </c>
      <c r="AC41" s="49" t="s">
        <v>162</v>
      </c>
      <c r="AD41" s="49" t="s">
        <v>164</v>
      </c>
      <c r="AE41" s="77" t="s">
        <v>862</v>
      </c>
    </row>
    <row r="42" spans="1:31" s="40" customFormat="1" ht="24.95" customHeight="1" x14ac:dyDescent="0.25">
      <c r="A42" s="49">
        <f t="shared" si="8"/>
        <v>36</v>
      </c>
      <c r="B42" s="50" t="s">
        <v>250</v>
      </c>
      <c r="C42" s="51" t="s">
        <v>36</v>
      </c>
      <c r="D42" s="52">
        <f t="shared" si="1"/>
        <v>8</v>
      </c>
      <c r="E42" s="51" t="s">
        <v>17</v>
      </c>
      <c r="F42" s="52">
        <f t="shared" si="2"/>
        <v>7</v>
      </c>
      <c r="G42" s="51" t="s">
        <v>1414</v>
      </c>
      <c r="H42" s="52">
        <f t="shared" si="3"/>
        <v>10</v>
      </c>
      <c r="I42" s="51" t="s">
        <v>36</v>
      </c>
      <c r="J42" s="52">
        <f t="shared" si="4"/>
        <v>8</v>
      </c>
      <c r="K42" s="51" t="s">
        <v>17</v>
      </c>
      <c r="L42" s="52">
        <f t="shared" si="9"/>
        <v>7</v>
      </c>
      <c r="M42" s="51" t="s">
        <v>37</v>
      </c>
      <c r="N42" s="52">
        <f t="shared" si="10"/>
        <v>9</v>
      </c>
      <c r="O42" s="49">
        <f t="shared" si="5"/>
        <v>334</v>
      </c>
      <c r="P42" s="53">
        <f t="shared" si="6"/>
        <v>8.35</v>
      </c>
      <c r="Q42" s="49">
        <v>282</v>
      </c>
      <c r="R42" s="49">
        <v>316</v>
      </c>
      <c r="S42" s="54">
        <v>258</v>
      </c>
      <c r="T42" s="54">
        <v>336</v>
      </c>
      <c r="U42" s="54">
        <v>356</v>
      </c>
      <c r="V42" s="54">
        <v>366</v>
      </c>
      <c r="W42" s="54">
        <v>354</v>
      </c>
      <c r="X42" s="55">
        <f t="shared" si="7"/>
        <v>8.1312499999999996</v>
      </c>
      <c r="Y42" s="49" t="s">
        <v>1416</v>
      </c>
      <c r="Z42" s="49" t="s">
        <v>113</v>
      </c>
      <c r="AA42" s="49" t="s">
        <v>163</v>
      </c>
      <c r="AB42" s="49" t="s">
        <v>161</v>
      </c>
      <c r="AC42" s="49" t="s">
        <v>162</v>
      </c>
      <c r="AD42" s="49" t="s">
        <v>164</v>
      </c>
      <c r="AE42" s="77" t="s">
        <v>863</v>
      </c>
    </row>
    <row r="43" spans="1:31" s="40" customFormat="1" ht="24.95" customHeight="1" x14ac:dyDescent="0.25">
      <c r="A43" s="49">
        <f t="shared" si="8"/>
        <v>37</v>
      </c>
      <c r="B43" s="50" t="s">
        <v>251</v>
      </c>
      <c r="C43" s="51" t="s">
        <v>17</v>
      </c>
      <c r="D43" s="52">
        <f t="shared" si="1"/>
        <v>7</v>
      </c>
      <c r="E43" s="51" t="s">
        <v>36</v>
      </c>
      <c r="F43" s="52">
        <f t="shared" si="2"/>
        <v>8</v>
      </c>
      <c r="G43" s="51" t="s">
        <v>37</v>
      </c>
      <c r="H43" s="52">
        <f t="shared" si="3"/>
        <v>9</v>
      </c>
      <c r="I43" s="51" t="s">
        <v>36</v>
      </c>
      <c r="J43" s="52">
        <f t="shared" si="4"/>
        <v>8</v>
      </c>
      <c r="K43" s="51" t="s">
        <v>17</v>
      </c>
      <c r="L43" s="52">
        <f t="shared" si="9"/>
        <v>7</v>
      </c>
      <c r="M43" s="51" t="s">
        <v>17</v>
      </c>
      <c r="N43" s="52">
        <f t="shared" si="10"/>
        <v>7</v>
      </c>
      <c r="O43" s="49">
        <f t="shared" si="5"/>
        <v>312</v>
      </c>
      <c r="P43" s="53">
        <f t="shared" si="6"/>
        <v>7.8</v>
      </c>
      <c r="Q43" s="49">
        <v>211</v>
      </c>
      <c r="R43" s="49">
        <v>276</v>
      </c>
      <c r="S43" s="54">
        <v>230</v>
      </c>
      <c r="T43" s="54">
        <v>276</v>
      </c>
      <c r="U43" s="54">
        <v>296</v>
      </c>
      <c r="V43" s="54">
        <v>272</v>
      </c>
      <c r="W43" s="54">
        <v>298</v>
      </c>
      <c r="X43" s="55">
        <f t="shared" si="7"/>
        <v>6.7843749999999998</v>
      </c>
      <c r="Y43" s="49" t="s">
        <v>1416</v>
      </c>
      <c r="Z43" s="49" t="s">
        <v>113</v>
      </c>
      <c r="AA43" s="49" t="s">
        <v>163</v>
      </c>
      <c r="AB43" s="49" t="s">
        <v>161</v>
      </c>
      <c r="AC43" s="49" t="s">
        <v>162</v>
      </c>
      <c r="AD43" s="49" t="s">
        <v>164</v>
      </c>
      <c r="AE43" s="77" t="s">
        <v>864</v>
      </c>
    </row>
    <row r="44" spans="1:31" s="40" customFormat="1" ht="24.95" customHeight="1" x14ac:dyDescent="0.25">
      <c r="A44" s="49">
        <f t="shared" si="8"/>
        <v>38</v>
      </c>
      <c r="B44" s="50" t="s">
        <v>252</v>
      </c>
      <c r="C44" s="51" t="s">
        <v>37</v>
      </c>
      <c r="D44" s="52">
        <f t="shared" si="1"/>
        <v>9</v>
      </c>
      <c r="E44" s="51" t="s">
        <v>36</v>
      </c>
      <c r="F44" s="52">
        <f t="shared" si="2"/>
        <v>8</v>
      </c>
      <c r="G44" s="51" t="s">
        <v>1414</v>
      </c>
      <c r="H44" s="52">
        <f t="shared" si="3"/>
        <v>10</v>
      </c>
      <c r="I44" s="51" t="s">
        <v>1414</v>
      </c>
      <c r="J44" s="52">
        <f t="shared" si="4"/>
        <v>10</v>
      </c>
      <c r="K44" s="51" t="s">
        <v>37</v>
      </c>
      <c r="L44" s="52">
        <f t="shared" si="9"/>
        <v>9</v>
      </c>
      <c r="M44" s="51" t="s">
        <v>37</v>
      </c>
      <c r="N44" s="52">
        <f t="shared" si="10"/>
        <v>9</v>
      </c>
      <c r="O44" s="49">
        <f t="shared" si="5"/>
        <v>370</v>
      </c>
      <c r="P44" s="53">
        <f t="shared" si="6"/>
        <v>9.25</v>
      </c>
      <c r="Q44" s="49">
        <v>293</v>
      </c>
      <c r="R44" s="49">
        <v>358</v>
      </c>
      <c r="S44" s="54">
        <v>308</v>
      </c>
      <c r="T44" s="54">
        <v>344</v>
      </c>
      <c r="U44" s="54">
        <v>376</v>
      </c>
      <c r="V44" s="54">
        <v>370</v>
      </c>
      <c r="W44" s="54">
        <v>354</v>
      </c>
      <c r="X44" s="55">
        <f t="shared" si="7"/>
        <v>8.6656250000000004</v>
      </c>
      <c r="Y44" s="49" t="s">
        <v>112</v>
      </c>
      <c r="Z44" s="49" t="s">
        <v>113</v>
      </c>
      <c r="AA44" s="49" t="s">
        <v>163</v>
      </c>
      <c r="AB44" s="49" t="s">
        <v>1417</v>
      </c>
      <c r="AC44" s="49" t="s">
        <v>162</v>
      </c>
      <c r="AD44" s="49" t="s">
        <v>164</v>
      </c>
      <c r="AE44" s="77" t="s">
        <v>865</v>
      </c>
    </row>
    <row r="45" spans="1:31" s="40" customFormat="1" ht="24.95" customHeight="1" x14ac:dyDescent="0.25">
      <c r="A45" s="49">
        <f t="shared" si="8"/>
        <v>39</v>
      </c>
      <c r="B45" s="50" t="s">
        <v>253</v>
      </c>
      <c r="C45" s="51" t="s">
        <v>36</v>
      </c>
      <c r="D45" s="52">
        <f t="shared" si="1"/>
        <v>8</v>
      </c>
      <c r="E45" s="51" t="s">
        <v>36</v>
      </c>
      <c r="F45" s="52">
        <f t="shared" si="2"/>
        <v>8</v>
      </c>
      <c r="G45" s="51" t="s">
        <v>37</v>
      </c>
      <c r="H45" s="52">
        <f t="shared" si="3"/>
        <v>9</v>
      </c>
      <c r="I45" s="51" t="s">
        <v>37</v>
      </c>
      <c r="J45" s="52">
        <f t="shared" si="4"/>
        <v>9</v>
      </c>
      <c r="K45" s="51" t="s">
        <v>17</v>
      </c>
      <c r="L45" s="52">
        <f t="shared" si="9"/>
        <v>7</v>
      </c>
      <c r="M45" s="51" t="s">
        <v>37</v>
      </c>
      <c r="N45" s="52">
        <f t="shared" si="10"/>
        <v>9</v>
      </c>
      <c r="O45" s="49">
        <f t="shared" si="5"/>
        <v>336</v>
      </c>
      <c r="P45" s="53">
        <f t="shared" si="6"/>
        <v>8.4</v>
      </c>
      <c r="Q45" s="49">
        <v>244</v>
      </c>
      <c r="R45" s="49">
        <v>320</v>
      </c>
      <c r="S45" s="54">
        <v>266</v>
      </c>
      <c r="T45" s="54">
        <v>306</v>
      </c>
      <c r="U45" s="54">
        <v>338</v>
      </c>
      <c r="V45" s="54">
        <v>306</v>
      </c>
      <c r="W45" s="54">
        <v>336</v>
      </c>
      <c r="X45" s="55">
        <f t="shared" si="7"/>
        <v>7.6624999999999996</v>
      </c>
      <c r="Y45" s="49" t="s">
        <v>1416</v>
      </c>
      <c r="Z45" s="49" t="s">
        <v>113</v>
      </c>
      <c r="AA45" s="49" t="s">
        <v>163</v>
      </c>
      <c r="AB45" s="49" t="s">
        <v>161</v>
      </c>
      <c r="AC45" s="49" t="s">
        <v>162</v>
      </c>
      <c r="AD45" s="49" t="s">
        <v>164</v>
      </c>
      <c r="AE45" s="77" t="s">
        <v>866</v>
      </c>
    </row>
    <row r="46" spans="1:31" s="40" customFormat="1" ht="24.95" customHeight="1" x14ac:dyDescent="0.25">
      <c r="A46" s="49">
        <f t="shared" si="8"/>
        <v>40</v>
      </c>
      <c r="B46" s="50" t="s">
        <v>254</v>
      </c>
      <c r="C46" s="51" t="s">
        <v>36</v>
      </c>
      <c r="D46" s="52">
        <f t="shared" si="1"/>
        <v>8</v>
      </c>
      <c r="E46" s="51" t="s">
        <v>18</v>
      </c>
      <c r="F46" s="52">
        <f t="shared" si="2"/>
        <v>6</v>
      </c>
      <c r="G46" s="51" t="s">
        <v>37</v>
      </c>
      <c r="H46" s="52">
        <f t="shared" si="3"/>
        <v>9</v>
      </c>
      <c r="I46" s="51" t="s">
        <v>37</v>
      </c>
      <c r="J46" s="52">
        <f t="shared" si="4"/>
        <v>9</v>
      </c>
      <c r="K46" s="51" t="s">
        <v>18</v>
      </c>
      <c r="L46" s="52">
        <f t="shared" si="9"/>
        <v>6</v>
      </c>
      <c r="M46" s="51" t="s">
        <v>17</v>
      </c>
      <c r="N46" s="52">
        <f t="shared" si="10"/>
        <v>7</v>
      </c>
      <c r="O46" s="49">
        <f t="shared" si="5"/>
        <v>306</v>
      </c>
      <c r="P46" s="53">
        <f t="shared" si="6"/>
        <v>7.65</v>
      </c>
      <c r="Q46" s="49">
        <v>217</v>
      </c>
      <c r="R46" s="49">
        <v>310</v>
      </c>
      <c r="S46" s="54">
        <v>240</v>
      </c>
      <c r="T46" s="54">
        <v>330</v>
      </c>
      <c r="U46" s="54">
        <v>370</v>
      </c>
      <c r="V46" s="54">
        <v>354</v>
      </c>
      <c r="W46" s="54">
        <v>334</v>
      </c>
      <c r="X46" s="55">
        <f t="shared" si="7"/>
        <v>7.6906249999999998</v>
      </c>
      <c r="Y46" s="49" t="s">
        <v>1416</v>
      </c>
      <c r="Z46" s="49" t="s">
        <v>113</v>
      </c>
      <c r="AA46" s="49" t="s">
        <v>163</v>
      </c>
      <c r="AB46" s="49" t="s">
        <v>161</v>
      </c>
      <c r="AC46" s="49" t="s">
        <v>162</v>
      </c>
      <c r="AD46" s="49" t="s">
        <v>164</v>
      </c>
      <c r="AE46" s="77" t="s">
        <v>867</v>
      </c>
    </row>
    <row r="47" spans="1:31" s="40" customFormat="1" ht="24.95" customHeight="1" x14ac:dyDescent="0.25">
      <c r="A47" s="49">
        <f t="shared" si="8"/>
        <v>41</v>
      </c>
      <c r="B47" s="50" t="s">
        <v>255</v>
      </c>
      <c r="C47" s="51" t="s">
        <v>36</v>
      </c>
      <c r="D47" s="52">
        <f t="shared" si="1"/>
        <v>8</v>
      </c>
      <c r="E47" s="51" t="s">
        <v>36</v>
      </c>
      <c r="F47" s="52">
        <f t="shared" si="2"/>
        <v>8</v>
      </c>
      <c r="G47" s="51" t="s">
        <v>37</v>
      </c>
      <c r="H47" s="52">
        <f t="shared" si="3"/>
        <v>9</v>
      </c>
      <c r="I47" s="51" t="s">
        <v>37</v>
      </c>
      <c r="J47" s="52">
        <f t="shared" si="4"/>
        <v>9</v>
      </c>
      <c r="K47" s="51" t="s">
        <v>36</v>
      </c>
      <c r="L47" s="52">
        <f t="shared" si="9"/>
        <v>8</v>
      </c>
      <c r="M47" s="51" t="s">
        <v>37</v>
      </c>
      <c r="N47" s="52">
        <f t="shared" si="10"/>
        <v>9</v>
      </c>
      <c r="O47" s="49">
        <f t="shared" si="5"/>
        <v>342</v>
      </c>
      <c r="P47" s="53">
        <f t="shared" si="6"/>
        <v>8.5500000000000007</v>
      </c>
      <c r="Q47" s="49">
        <v>259</v>
      </c>
      <c r="R47" s="49">
        <v>346</v>
      </c>
      <c r="S47" s="54">
        <v>308</v>
      </c>
      <c r="T47" s="54">
        <v>370</v>
      </c>
      <c r="U47" s="54">
        <v>392</v>
      </c>
      <c r="V47" s="54">
        <v>358</v>
      </c>
      <c r="W47" s="54">
        <v>366</v>
      </c>
      <c r="X47" s="55">
        <f t="shared" si="7"/>
        <v>8.5656250000000007</v>
      </c>
      <c r="Y47" s="49" t="s">
        <v>1416</v>
      </c>
      <c r="Z47" s="49" t="s">
        <v>113</v>
      </c>
      <c r="AA47" s="49" t="s">
        <v>163</v>
      </c>
      <c r="AB47" s="49" t="s">
        <v>161</v>
      </c>
      <c r="AC47" s="49" t="s">
        <v>162</v>
      </c>
      <c r="AD47" s="49" t="s">
        <v>164</v>
      </c>
      <c r="AE47" s="77" t="s">
        <v>868</v>
      </c>
    </row>
    <row r="48" spans="1:31" s="40" customFormat="1" ht="24.95" customHeight="1" x14ac:dyDescent="0.25">
      <c r="A48" s="49">
        <f t="shared" si="8"/>
        <v>42</v>
      </c>
      <c r="B48" s="50" t="s">
        <v>256</v>
      </c>
      <c r="C48" s="51" t="s">
        <v>37</v>
      </c>
      <c r="D48" s="52">
        <f t="shared" si="1"/>
        <v>9</v>
      </c>
      <c r="E48" s="51" t="s">
        <v>36</v>
      </c>
      <c r="F48" s="52">
        <f t="shared" si="2"/>
        <v>8</v>
      </c>
      <c r="G48" s="51" t="s">
        <v>37</v>
      </c>
      <c r="H48" s="52">
        <f t="shared" si="3"/>
        <v>9</v>
      </c>
      <c r="I48" s="51" t="s">
        <v>17</v>
      </c>
      <c r="J48" s="52">
        <f t="shared" si="4"/>
        <v>7</v>
      </c>
      <c r="K48" s="51" t="s">
        <v>36</v>
      </c>
      <c r="L48" s="52">
        <f t="shared" si="9"/>
        <v>8</v>
      </c>
      <c r="M48" s="51" t="s">
        <v>36</v>
      </c>
      <c r="N48" s="52">
        <f t="shared" si="10"/>
        <v>8</v>
      </c>
      <c r="O48" s="49">
        <f t="shared" si="5"/>
        <v>330</v>
      </c>
      <c r="P48" s="53">
        <f t="shared" si="6"/>
        <v>8.25</v>
      </c>
      <c r="Q48" s="49">
        <v>253</v>
      </c>
      <c r="R48" s="49">
        <v>320</v>
      </c>
      <c r="S48" s="54">
        <v>300</v>
      </c>
      <c r="T48" s="54">
        <v>334</v>
      </c>
      <c r="U48" s="54">
        <v>364</v>
      </c>
      <c r="V48" s="54">
        <v>364</v>
      </c>
      <c r="W48" s="54">
        <v>340</v>
      </c>
      <c r="X48" s="55">
        <f t="shared" si="7"/>
        <v>8.140625</v>
      </c>
      <c r="Y48" s="49" t="s">
        <v>1416</v>
      </c>
      <c r="Z48" s="49" t="s">
        <v>113</v>
      </c>
      <c r="AA48" s="49" t="s">
        <v>163</v>
      </c>
      <c r="AB48" s="49" t="s">
        <v>161</v>
      </c>
      <c r="AC48" s="49" t="s">
        <v>162</v>
      </c>
      <c r="AD48" s="49" t="s">
        <v>164</v>
      </c>
      <c r="AE48" s="77" t="s">
        <v>869</v>
      </c>
    </row>
    <row r="49" spans="1:31" s="40" customFormat="1" ht="24.95" customHeight="1" x14ac:dyDescent="0.25">
      <c r="A49" s="49">
        <f t="shared" si="8"/>
        <v>43</v>
      </c>
      <c r="B49" s="50" t="s">
        <v>257</v>
      </c>
      <c r="C49" s="51" t="s">
        <v>36</v>
      </c>
      <c r="D49" s="52">
        <f t="shared" si="1"/>
        <v>8</v>
      </c>
      <c r="E49" s="51" t="s">
        <v>17</v>
      </c>
      <c r="F49" s="52">
        <f t="shared" si="2"/>
        <v>7</v>
      </c>
      <c r="G49" s="51" t="s">
        <v>37</v>
      </c>
      <c r="H49" s="52">
        <f t="shared" si="3"/>
        <v>9</v>
      </c>
      <c r="I49" s="51" t="s">
        <v>36</v>
      </c>
      <c r="J49" s="52">
        <f t="shared" si="4"/>
        <v>8</v>
      </c>
      <c r="K49" s="51" t="s">
        <v>13</v>
      </c>
      <c r="L49" s="52">
        <f t="shared" si="9"/>
        <v>5</v>
      </c>
      <c r="M49" s="51" t="s">
        <v>37</v>
      </c>
      <c r="N49" s="52">
        <f t="shared" si="10"/>
        <v>9</v>
      </c>
      <c r="O49" s="49">
        <f t="shared" si="5"/>
        <v>312</v>
      </c>
      <c r="P49" s="53">
        <f t="shared" si="6"/>
        <v>7.8</v>
      </c>
      <c r="Q49" s="49">
        <v>236</v>
      </c>
      <c r="R49" s="49">
        <v>292</v>
      </c>
      <c r="S49" s="54">
        <v>236</v>
      </c>
      <c r="T49" s="54">
        <v>282</v>
      </c>
      <c r="U49" s="54">
        <v>296</v>
      </c>
      <c r="V49" s="54">
        <v>320</v>
      </c>
      <c r="W49" s="54">
        <v>310</v>
      </c>
      <c r="X49" s="55">
        <f t="shared" si="7"/>
        <v>7.1375000000000002</v>
      </c>
      <c r="Y49" s="49" t="s">
        <v>1416</v>
      </c>
      <c r="Z49" s="49" t="s">
        <v>113</v>
      </c>
      <c r="AA49" s="49" t="s">
        <v>163</v>
      </c>
      <c r="AB49" s="49" t="s">
        <v>161</v>
      </c>
      <c r="AC49" s="49" t="s">
        <v>162</v>
      </c>
      <c r="AD49" s="49" t="s">
        <v>164</v>
      </c>
      <c r="AE49" s="77" t="s">
        <v>870</v>
      </c>
    </row>
    <row r="50" spans="1:31" s="40" customFormat="1" ht="24.95" customHeight="1" x14ac:dyDescent="0.25">
      <c r="A50" s="49">
        <f t="shared" si="8"/>
        <v>44</v>
      </c>
      <c r="B50" s="50" t="s">
        <v>258</v>
      </c>
      <c r="C50" s="51" t="s">
        <v>13</v>
      </c>
      <c r="D50" s="52">
        <f t="shared" si="1"/>
        <v>5</v>
      </c>
      <c r="E50" s="51" t="s">
        <v>19</v>
      </c>
      <c r="F50" s="52">
        <f t="shared" si="2"/>
        <v>0</v>
      </c>
      <c r="G50" s="51" t="s">
        <v>37</v>
      </c>
      <c r="H50" s="52">
        <f t="shared" si="3"/>
        <v>9</v>
      </c>
      <c r="I50" s="51" t="s">
        <v>34</v>
      </c>
      <c r="J50" s="52">
        <f t="shared" si="4"/>
        <v>4</v>
      </c>
      <c r="K50" s="51" t="s">
        <v>19</v>
      </c>
      <c r="L50" s="52">
        <f t="shared" si="9"/>
        <v>0</v>
      </c>
      <c r="M50" s="51" t="s">
        <v>13</v>
      </c>
      <c r="N50" s="52">
        <f t="shared" si="10"/>
        <v>5</v>
      </c>
      <c r="O50" s="49">
        <f t="shared" si="5"/>
        <v>174</v>
      </c>
      <c r="P50" s="53">
        <f t="shared" si="6"/>
        <v>4.3499999999999996</v>
      </c>
      <c r="Q50" s="141">
        <v>192</v>
      </c>
      <c r="R50" s="49">
        <v>168</v>
      </c>
      <c r="S50" s="54">
        <v>48</v>
      </c>
      <c r="T50" s="54">
        <v>84</v>
      </c>
      <c r="U50" s="147">
        <v>144</v>
      </c>
      <c r="V50" s="54">
        <v>92</v>
      </c>
      <c r="W50" s="147">
        <v>188</v>
      </c>
      <c r="X50" s="55">
        <f t="shared" si="7"/>
        <v>3.40625</v>
      </c>
      <c r="Y50" s="49" t="s">
        <v>1416</v>
      </c>
      <c r="Z50" s="49" t="s">
        <v>113</v>
      </c>
      <c r="AA50" s="49" t="s">
        <v>163</v>
      </c>
      <c r="AB50" s="49" t="s">
        <v>161</v>
      </c>
      <c r="AC50" s="49" t="s">
        <v>162</v>
      </c>
      <c r="AD50" s="49" t="s">
        <v>164</v>
      </c>
      <c r="AE50" s="77" t="s">
        <v>871</v>
      </c>
    </row>
    <row r="51" spans="1:31" s="40" customFormat="1" ht="24.95" customHeight="1" x14ac:dyDescent="0.25">
      <c r="A51" s="49">
        <f t="shared" si="8"/>
        <v>45</v>
      </c>
      <c r="B51" s="50" t="s">
        <v>259</v>
      </c>
      <c r="C51" s="51" t="s">
        <v>36</v>
      </c>
      <c r="D51" s="52">
        <f t="shared" si="1"/>
        <v>8</v>
      </c>
      <c r="E51" s="51" t="s">
        <v>17</v>
      </c>
      <c r="F51" s="52">
        <f t="shared" si="2"/>
        <v>7</v>
      </c>
      <c r="G51" s="51" t="s">
        <v>37</v>
      </c>
      <c r="H51" s="52">
        <f t="shared" si="3"/>
        <v>9</v>
      </c>
      <c r="I51" s="51" t="s">
        <v>37</v>
      </c>
      <c r="J51" s="52">
        <f t="shared" si="4"/>
        <v>9</v>
      </c>
      <c r="K51" s="51" t="s">
        <v>37</v>
      </c>
      <c r="L51" s="52">
        <f t="shared" si="9"/>
        <v>9</v>
      </c>
      <c r="M51" s="51" t="s">
        <v>36</v>
      </c>
      <c r="N51" s="52">
        <f t="shared" si="10"/>
        <v>8</v>
      </c>
      <c r="O51" s="49">
        <f t="shared" si="5"/>
        <v>336</v>
      </c>
      <c r="P51" s="53">
        <f t="shared" si="6"/>
        <v>8.4</v>
      </c>
      <c r="Q51" s="49">
        <v>268</v>
      </c>
      <c r="R51" s="49">
        <v>322</v>
      </c>
      <c r="S51" s="54">
        <v>282</v>
      </c>
      <c r="T51" s="54">
        <v>328</v>
      </c>
      <c r="U51" s="54">
        <v>354</v>
      </c>
      <c r="V51" s="54">
        <v>334</v>
      </c>
      <c r="W51" s="54">
        <v>342</v>
      </c>
      <c r="X51" s="55">
        <f t="shared" si="7"/>
        <v>8.0187500000000007</v>
      </c>
      <c r="Y51" s="49" t="s">
        <v>1416</v>
      </c>
      <c r="Z51" s="49" t="s">
        <v>113</v>
      </c>
      <c r="AA51" s="49" t="s">
        <v>163</v>
      </c>
      <c r="AB51" s="49" t="s">
        <v>161</v>
      </c>
      <c r="AC51" s="49" t="s">
        <v>162</v>
      </c>
      <c r="AD51" s="49" t="s">
        <v>164</v>
      </c>
      <c r="AE51" s="77" t="s">
        <v>872</v>
      </c>
    </row>
    <row r="52" spans="1:31" s="40" customFormat="1" ht="24.95" customHeight="1" x14ac:dyDescent="0.25">
      <c r="A52" s="49">
        <f t="shared" si="8"/>
        <v>46</v>
      </c>
      <c r="B52" s="50" t="s">
        <v>260</v>
      </c>
      <c r="C52" s="51" t="s">
        <v>37</v>
      </c>
      <c r="D52" s="52">
        <f t="shared" si="1"/>
        <v>9</v>
      </c>
      <c r="E52" s="51" t="s">
        <v>36</v>
      </c>
      <c r="F52" s="52">
        <f t="shared" si="2"/>
        <v>8</v>
      </c>
      <c r="G52" s="51" t="s">
        <v>1414</v>
      </c>
      <c r="H52" s="52">
        <f t="shared" si="3"/>
        <v>10</v>
      </c>
      <c r="I52" s="51" t="s">
        <v>37</v>
      </c>
      <c r="J52" s="52">
        <f t="shared" si="4"/>
        <v>9</v>
      </c>
      <c r="K52" s="51" t="s">
        <v>36</v>
      </c>
      <c r="L52" s="52">
        <f t="shared" si="9"/>
        <v>8</v>
      </c>
      <c r="M52" s="51" t="s">
        <v>36</v>
      </c>
      <c r="N52" s="52">
        <f t="shared" si="10"/>
        <v>8</v>
      </c>
      <c r="O52" s="49">
        <f t="shared" si="5"/>
        <v>352</v>
      </c>
      <c r="P52" s="53">
        <f t="shared" si="6"/>
        <v>8.8000000000000007</v>
      </c>
      <c r="Q52" s="49">
        <v>270</v>
      </c>
      <c r="R52" s="49">
        <v>326</v>
      </c>
      <c r="S52" s="54">
        <v>302</v>
      </c>
      <c r="T52" s="54">
        <v>324</v>
      </c>
      <c r="U52" s="54">
        <v>366</v>
      </c>
      <c r="V52" s="54">
        <v>352</v>
      </c>
      <c r="W52" s="54">
        <v>352</v>
      </c>
      <c r="X52" s="55">
        <f t="shared" si="7"/>
        <v>8.2624999999999993</v>
      </c>
      <c r="Y52" s="49" t="s">
        <v>1416</v>
      </c>
      <c r="Z52" s="49" t="s">
        <v>113</v>
      </c>
      <c r="AA52" s="49" t="s">
        <v>163</v>
      </c>
      <c r="AB52" s="49" t="s">
        <v>161</v>
      </c>
      <c r="AC52" s="49" t="s">
        <v>162</v>
      </c>
      <c r="AD52" s="49" t="s">
        <v>164</v>
      </c>
      <c r="AE52" s="77" t="s">
        <v>873</v>
      </c>
    </row>
    <row r="53" spans="1:31" s="40" customFormat="1" ht="24.95" customHeight="1" x14ac:dyDescent="0.25">
      <c r="A53" s="49">
        <f t="shared" si="8"/>
        <v>47</v>
      </c>
      <c r="B53" s="50" t="s">
        <v>261</v>
      </c>
      <c r="C53" s="51" t="s">
        <v>18</v>
      </c>
      <c r="D53" s="52">
        <f t="shared" si="1"/>
        <v>6</v>
      </c>
      <c r="E53" s="51" t="s">
        <v>17</v>
      </c>
      <c r="F53" s="52">
        <f t="shared" si="2"/>
        <v>7</v>
      </c>
      <c r="G53" s="51" t="s">
        <v>37</v>
      </c>
      <c r="H53" s="52">
        <f t="shared" si="3"/>
        <v>9</v>
      </c>
      <c r="I53" s="51" t="s">
        <v>17</v>
      </c>
      <c r="J53" s="52">
        <f t="shared" si="4"/>
        <v>7</v>
      </c>
      <c r="K53" s="51" t="s">
        <v>34</v>
      </c>
      <c r="L53" s="52">
        <f t="shared" si="9"/>
        <v>4</v>
      </c>
      <c r="M53" s="51" t="s">
        <v>36</v>
      </c>
      <c r="N53" s="52">
        <f t="shared" si="10"/>
        <v>8</v>
      </c>
      <c r="O53" s="49">
        <f t="shared" si="5"/>
        <v>282</v>
      </c>
      <c r="P53" s="53">
        <f t="shared" si="6"/>
        <v>7.05</v>
      </c>
      <c r="Q53" s="49">
        <v>210</v>
      </c>
      <c r="R53" s="49">
        <v>272</v>
      </c>
      <c r="S53" s="54">
        <v>208</v>
      </c>
      <c r="T53" s="54">
        <v>270</v>
      </c>
      <c r="U53" s="54">
        <v>302</v>
      </c>
      <c r="V53" s="54">
        <v>274</v>
      </c>
      <c r="W53" s="54">
        <v>290</v>
      </c>
      <c r="X53" s="55">
        <f t="shared" si="7"/>
        <v>6.5875000000000004</v>
      </c>
      <c r="Y53" s="49" t="s">
        <v>1416</v>
      </c>
      <c r="Z53" s="49" t="s">
        <v>113</v>
      </c>
      <c r="AA53" s="49" t="s">
        <v>163</v>
      </c>
      <c r="AB53" s="49" t="s">
        <v>161</v>
      </c>
      <c r="AC53" s="49" t="s">
        <v>162</v>
      </c>
      <c r="AD53" s="49" t="s">
        <v>164</v>
      </c>
      <c r="AE53" s="77" t="s">
        <v>874</v>
      </c>
    </row>
    <row r="54" spans="1:31" s="40" customFormat="1" ht="24.95" customHeight="1" x14ac:dyDescent="0.25">
      <c r="A54" s="49">
        <f t="shared" si="8"/>
        <v>48</v>
      </c>
      <c r="B54" s="50" t="s">
        <v>262</v>
      </c>
      <c r="C54" s="51" t="s">
        <v>36</v>
      </c>
      <c r="D54" s="52">
        <f t="shared" si="1"/>
        <v>8</v>
      </c>
      <c r="E54" s="51" t="s">
        <v>18</v>
      </c>
      <c r="F54" s="52">
        <f t="shared" si="2"/>
        <v>6</v>
      </c>
      <c r="G54" s="51" t="s">
        <v>37</v>
      </c>
      <c r="H54" s="52">
        <f t="shared" si="3"/>
        <v>9</v>
      </c>
      <c r="I54" s="51" t="s">
        <v>36</v>
      </c>
      <c r="J54" s="52">
        <f t="shared" si="4"/>
        <v>8</v>
      </c>
      <c r="K54" s="51" t="s">
        <v>34</v>
      </c>
      <c r="L54" s="52">
        <f t="shared" si="9"/>
        <v>4</v>
      </c>
      <c r="M54" s="51" t="s">
        <v>36</v>
      </c>
      <c r="N54" s="52">
        <f t="shared" si="10"/>
        <v>8</v>
      </c>
      <c r="O54" s="49">
        <f t="shared" si="5"/>
        <v>294</v>
      </c>
      <c r="P54" s="53">
        <f t="shared" si="6"/>
        <v>7.35</v>
      </c>
      <c r="Q54" s="49">
        <v>220</v>
      </c>
      <c r="R54" s="49">
        <v>276</v>
      </c>
      <c r="S54" s="54">
        <v>218</v>
      </c>
      <c r="T54" s="54">
        <v>244</v>
      </c>
      <c r="U54" s="54">
        <v>262</v>
      </c>
      <c r="V54" s="54">
        <v>278</v>
      </c>
      <c r="W54" s="54">
        <v>302</v>
      </c>
      <c r="X54" s="55">
        <f t="shared" si="7"/>
        <v>6.5437500000000002</v>
      </c>
      <c r="Y54" s="49" t="s">
        <v>1416</v>
      </c>
      <c r="Z54" s="49" t="s">
        <v>113</v>
      </c>
      <c r="AA54" s="49" t="s">
        <v>163</v>
      </c>
      <c r="AB54" s="49" t="s">
        <v>161</v>
      </c>
      <c r="AC54" s="49" t="s">
        <v>162</v>
      </c>
      <c r="AD54" s="49" t="s">
        <v>164</v>
      </c>
      <c r="AE54" s="77" t="s">
        <v>151</v>
      </c>
    </row>
    <row r="55" spans="1:31" s="40" customFormat="1" ht="24.95" customHeight="1" x14ac:dyDescent="0.25">
      <c r="A55" s="49">
        <f t="shared" si="8"/>
        <v>49</v>
      </c>
      <c r="B55" s="50" t="s">
        <v>263</v>
      </c>
      <c r="C55" s="51" t="s">
        <v>17</v>
      </c>
      <c r="D55" s="52">
        <f t="shared" si="1"/>
        <v>7</v>
      </c>
      <c r="E55" s="51" t="s">
        <v>36</v>
      </c>
      <c r="F55" s="52">
        <f t="shared" si="2"/>
        <v>8</v>
      </c>
      <c r="G55" s="51" t="s">
        <v>37</v>
      </c>
      <c r="H55" s="52">
        <f t="shared" si="3"/>
        <v>9</v>
      </c>
      <c r="I55" s="51" t="s">
        <v>37</v>
      </c>
      <c r="J55" s="52">
        <f t="shared" si="4"/>
        <v>9</v>
      </c>
      <c r="K55" s="51" t="s">
        <v>18</v>
      </c>
      <c r="L55" s="52">
        <f t="shared" si="9"/>
        <v>6</v>
      </c>
      <c r="M55" s="51" t="s">
        <v>36</v>
      </c>
      <c r="N55" s="52">
        <f t="shared" si="10"/>
        <v>8</v>
      </c>
      <c r="O55" s="49">
        <f t="shared" si="5"/>
        <v>318</v>
      </c>
      <c r="P55" s="53">
        <f t="shared" si="6"/>
        <v>7.95</v>
      </c>
      <c r="Q55" s="49">
        <v>215</v>
      </c>
      <c r="R55" s="49">
        <v>294</v>
      </c>
      <c r="S55" s="54">
        <v>262</v>
      </c>
      <c r="T55" s="54">
        <v>318</v>
      </c>
      <c r="U55" s="54">
        <v>328</v>
      </c>
      <c r="V55" s="54">
        <v>332</v>
      </c>
      <c r="W55" s="54">
        <v>340</v>
      </c>
      <c r="X55" s="55">
        <f t="shared" si="7"/>
        <v>7.5218749999999996</v>
      </c>
      <c r="Y55" s="49" t="s">
        <v>1416</v>
      </c>
      <c r="Z55" s="49" t="s">
        <v>113</v>
      </c>
      <c r="AA55" s="49" t="s">
        <v>163</v>
      </c>
      <c r="AB55" s="49" t="s">
        <v>161</v>
      </c>
      <c r="AC55" s="49" t="s">
        <v>162</v>
      </c>
      <c r="AD55" s="49" t="s">
        <v>164</v>
      </c>
      <c r="AE55" s="77" t="s">
        <v>875</v>
      </c>
    </row>
    <row r="56" spans="1:31" s="40" customFormat="1" ht="24.95" customHeight="1" x14ac:dyDescent="0.25">
      <c r="A56" s="49">
        <f t="shared" si="8"/>
        <v>50</v>
      </c>
      <c r="B56" s="50" t="s">
        <v>264</v>
      </c>
      <c r="C56" s="51" t="s">
        <v>36</v>
      </c>
      <c r="D56" s="52">
        <f t="shared" si="1"/>
        <v>8</v>
      </c>
      <c r="E56" s="51" t="s">
        <v>18</v>
      </c>
      <c r="F56" s="52">
        <f t="shared" si="2"/>
        <v>6</v>
      </c>
      <c r="G56" s="51" t="s">
        <v>37</v>
      </c>
      <c r="H56" s="52">
        <f t="shared" si="3"/>
        <v>9</v>
      </c>
      <c r="I56" s="51" t="s">
        <v>36</v>
      </c>
      <c r="J56" s="52">
        <f t="shared" si="4"/>
        <v>8</v>
      </c>
      <c r="K56" s="51" t="s">
        <v>18</v>
      </c>
      <c r="L56" s="52">
        <f t="shared" si="9"/>
        <v>6</v>
      </c>
      <c r="M56" s="51" t="s">
        <v>36</v>
      </c>
      <c r="N56" s="52">
        <f t="shared" si="10"/>
        <v>8</v>
      </c>
      <c r="O56" s="49">
        <f t="shared" si="5"/>
        <v>306</v>
      </c>
      <c r="P56" s="53">
        <f t="shared" si="6"/>
        <v>7.65</v>
      </c>
      <c r="Q56" s="49">
        <v>272</v>
      </c>
      <c r="R56" s="49">
        <v>322</v>
      </c>
      <c r="S56" s="54">
        <v>268</v>
      </c>
      <c r="T56" s="54">
        <v>292</v>
      </c>
      <c r="U56" s="54">
        <v>354</v>
      </c>
      <c r="V56" s="54">
        <v>340</v>
      </c>
      <c r="W56" s="54">
        <v>348</v>
      </c>
      <c r="X56" s="55">
        <f t="shared" si="7"/>
        <v>7.8187499999999996</v>
      </c>
      <c r="Y56" s="49" t="s">
        <v>112</v>
      </c>
      <c r="Z56" s="49" t="s">
        <v>113</v>
      </c>
      <c r="AA56" s="49" t="s">
        <v>163</v>
      </c>
      <c r="AB56" s="49" t="s">
        <v>1417</v>
      </c>
      <c r="AC56" s="49" t="s">
        <v>162</v>
      </c>
      <c r="AD56" s="49" t="s">
        <v>164</v>
      </c>
      <c r="AE56" s="77" t="s">
        <v>876</v>
      </c>
    </row>
    <row r="57" spans="1:31" s="40" customFormat="1" ht="24.95" customHeight="1" x14ac:dyDescent="0.25">
      <c r="A57" s="49">
        <f t="shared" si="8"/>
        <v>51</v>
      </c>
      <c r="B57" s="50" t="s">
        <v>265</v>
      </c>
      <c r="C57" s="51" t="s">
        <v>37</v>
      </c>
      <c r="D57" s="52">
        <f t="shared" si="1"/>
        <v>9</v>
      </c>
      <c r="E57" s="51" t="s">
        <v>36</v>
      </c>
      <c r="F57" s="52">
        <f t="shared" si="2"/>
        <v>8</v>
      </c>
      <c r="G57" s="51" t="s">
        <v>37</v>
      </c>
      <c r="H57" s="52">
        <f t="shared" si="3"/>
        <v>9</v>
      </c>
      <c r="I57" s="51" t="s">
        <v>36</v>
      </c>
      <c r="J57" s="52">
        <f t="shared" si="4"/>
        <v>8</v>
      </c>
      <c r="K57" s="51" t="s">
        <v>17</v>
      </c>
      <c r="L57" s="52">
        <f t="shared" si="9"/>
        <v>7</v>
      </c>
      <c r="M57" s="51" t="s">
        <v>17</v>
      </c>
      <c r="N57" s="52">
        <f t="shared" si="10"/>
        <v>7</v>
      </c>
      <c r="O57" s="49">
        <f t="shared" si="5"/>
        <v>324</v>
      </c>
      <c r="P57" s="53">
        <f t="shared" si="6"/>
        <v>8.1</v>
      </c>
      <c r="Q57" s="49">
        <v>239</v>
      </c>
      <c r="R57" s="49">
        <v>278</v>
      </c>
      <c r="S57" s="54">
        <v>256</v>
      </c>
      <c r="T57" s="54">
        <v>302</v>
      </c>
      <c r="U57" s="54">
        <v>318</v>
      </c>
      <c r="V57" s="54">
        <v>294</v>
      </c>
      <c r="W57" s="54">
        <v>322</v>
      </c>
      <c r="X57" s="55">
        <f t="shared" si="7"/>
        <v>7.2906250000000004</v>
      </c>
      <c r="Y57" s="49" t="s">
        <v>1416</v>
      </c>
      <c r="Z57" s="49" t="s">
        <v>113</v>
      </c>
      <c r="AA57" s="49" t="s">
        <v>163</v>
      </c>
      <c r="AB57" s="49" t="s">
        <v>161</v>
      </c>
      <c r="AC57" s="49" t="s">
        <v>162</v>
      </c>
      <c r="AD57" s="49" t="s">
        <v>164</v>
      </c>
      <c r="AE57" s="77" t="s">
        <v>877</v>
      </c>
    </row>
    <row r="58" spans="1:31" s="40" customFormat="1" ht="24.95" customHeight="1" x14ac:dyDescent="0.25">
      <c r="A58" s="49">
        <f t="shared" si="8"/>
        <v>52</v>
      </c>
      <c r="B58" s="50" t="s">
        <v>266</v>
      </c>
      <c r="C58" s="51" t="s">
        <v>36</v>
      </c>
      <c r="D58" s="52">
        <f t="shared" si="1"/>
        <v>8</v>
      </c>
      <c r="E58" s="51" t="s">
        <v>18</v>
      </c>
      <c r="F58" s="52">
        <f t="shared" si="2"/>
        <v>6</v>
      </c>
      <c r="G58" s="51" t="s">
        <v>37</v>
      </c>
      <c r="H58" s="52">
        <f t="shared" si="3"/>
        <v>9</v>
      </c>
      <c r="I58" s="51" t="s">
        <v>17</v>
      </c>
      <c r="J58" s="52">
        <f t="shared" si="4"/>
        <v>7</v>
      </c>
      <c r="K58" s="51" t="s">
        <v>17</v>
      </c>
      <c r="L58" s="52">
        <f t="shared" si="9"/>
        <v>7</v>
      </c>
      <c r="M58" s="51" t="s">
        <v>17</v>
      </c>
      <c r="N58" s="52">
        <f t="shared" si="10"/>
        <v>7</v>
      </c>
      <c r="O58" s="49">
        <f t="shared" si="5"/>
        <v>300</v>
      </c>
      <c r="P58" s="53">
        <f t="shared" si="6"/>
        <v>7.5</v>
      </c>
      <c r="Q58" s="49">
        <v>233</v>
      </c>
      <c r="R58" s="49">
        <v>276</v>
      </c>
      <c r="S58" s="54">
        <v>276</v>
      </c>
      <c r="T58" s="54">
        <v>322</v>
      </c>
      <c r="U58" s="54">
        <v>342</v>
      </c>
      <c r="V58" s="54">
        <v>292</v>
      </c>
      <c r="W58" s="54">
        <v>330</v>
      </c>
      <c r="X58" s="55">
        <f t="shared" si="7"/>
        <v>7.4093749999999998</v>
      </c>
      <c r="Y58" s="49" t="s">
        <v>112</v>
      </c>
      <c r="Z58" s="49" t="s">
        <v>113</v>
      </c>
      <c r="AA58" s="49" t="s">
        <v>163</v>
      </c>
      <c r="AB58" s="49" t="s">
        <v>1417</v>
      </c>
      <c r="AC58" s="49" t="s">
        <v>162</v>
      </c>
      <c r="AD58" s="49" t="s">
        <v>164</v>
      </c>
      <c r="AE58" s="77" t="s">
        <v>878</v>
      </c>
    </row>
    <row r="59" spans="1:31" s="40" customFormat="1" ht="24.95" customHeight="1" x14ac:dyDescent="0.25">
      <c r="A59" s="49">
        <f t="shared" si="8"/>
        <v>53</v>
      </c>
      <c r="B59" s="50" t="s">
        <v>267</v>
      </c>
      <c r="C59" s="51" t="s">
        <v>37</v>
      </c>
      <c r="D59" s="52">
        <f t="shared" si="1"/>
        <v>9</v>
      </c>
      <c r="E59" s="51" t="s">
        <v>17</v>
      </c>
      <c r="F59" s="52">
        <f t="shared" si="2"/>
        <v>7</v>
      </c>
      <c r="G59" s="51" t="s">
        <v>37</v>
      </c>
      <c r="H59" s="52">
        <f t="shared" si="3"/>
        <v>9</v>
      </c>
      <c r="I59" s="51" t="s">
        <v>17</v>
      </c>
      <c r="J59" s="52">
        <f t="shared" si="4"/>
        <v>7</v>
      </c>
      <c r="K59" s="51" t="s">
        <v>17</v>
      </c>
      <c r="L59" s="52">
        <f t="shared" si="9"/>
        <v>7</v>
      </c>
      <c r="M59" s="51" t="s">
        <v>37</v>
      </c>
      <c r="N59" s="52">
        <f t="shared" si="10"/>
        <v>9</v>
      </c>
      <c r="O59" s="49">
        <f t="shared" si="5"/>
        <v>324</v>
      </c>
      <c r="P59" s="53">
        <f t="shared" si="6"/>
        <v>8.1</v>
      </c>
      <c r="Q59" s="49">
        <v>296</v>
      </c>
      <c r="R59" s="49">
        <v>354</v>
      </c>
      <c r="S59" s="54">
        <v>320</v>
      </c>
      <c r="T59" s="54">
        <v>354</v>
      </c>
      <c r="U59" s="54">
        <v>334</v>
      </c>
      <c r="V59" s="54">
        <v>306</v>
      </c>
      <c r="W59" s="54">
        <v>316</v>
      </c>
      <c r="X59" s="55">
        <f t="shared" si="7"/>
        <v>8.1374999999999993</v>
      </c>
      <c r="Y59" s="49" t="s">
        <v>1416</v>
      </c>
      <c r="Z59" s="49" t="s">
        <v>113</v>
      </c>
      <c r="AA59" s="49" t="s">
        <v>163</v>
      </c>
      <c r="AB59" s="49" t="s">
        <v>161</v>
      </c>
      <c r="AC59" s="49" t="s">
        <v>162</v>
      </c>
      <c r="AD59" s="49" t="s">
        <v>164</v>
      </c>
      <c r="AE59" s="77" t="s">
        <v>879</v>
      </c>
    </row>
    <row r="60" spans="1:31" s="40" customFormat="1" ht="24.95" customHeight="1" x14ac:dyDescent="0.25">
      <c r="A60" s="49">
        <f t="shared" si="8"/>
        <v>54</v>
      </c>
      <c r="B60" s="50" t="s">
        <v>268</v>
      </c>
      <c r="C60" s="51" t="s">
        <v>1414</v>
      </c>
      <c r="D60" s="52">
        <f t="shared" si="1"/>
        <v>10</v>
      </c>
      <c r="E60" s="51" t="s">
        <v>17</v>
      </c>
      <c r="F60" s="52">
        <f t="shared" si="2"/>
        <v>7</v>
      </c>
      <c r="G60" s="51" t="s">
        <v>37</v>
      </c>
      <c r="H60" s="52">
        <f t="shared" si="3"/>
        <v>9</v>
      </c>
      <c r="I60" s="51" t="s">
        <v>37</v>
      </c>
      <c r="J60" s="52">
        <f t="shared" si="4"/>
        <v>9</v>
      </c>
      <c r="K60" s="51" t="s">
        <v>36</v>
      </c>
      <c r="L60" s="52">
        <f t="shared" si="9"/>
        <v>8</v>
      </c>
      <c r="M60" s="51" t="s">
        <v>36</v>
      </c>
      <c r="N60" s="52">
        <f t="shared" si="10"/>
        <v>8</v>
      </c>
      <c r="O60" s="49">
        <f t="shared" si="5"/>
        <v>342</v>
      </c>
      <c r="P60" s="53">
        <f t="shared" si="6"/>
        <v>8.5500000000000007</v>
      </c>
      <c r="Q60" s="49">
        <v>262</v>
      </c>
      <c r="R60" s="49">
        <v>314</v>
      </c>
      <c r="S60" s="54">
        <v>312</v>
      </c>
      <c r="T60" s="54">
        <v>362</v>
      </c>
      <c r="U60" s="54">
        <v>360</v>
      </c>
      <c r="V60" s="54">
        <v>378</v>
      </c>
      <c r="W60" s="54">
        <v>372</v>
      </c>
      <c r="X60" s="55">
        <f t="shared" si="7"/>
        <v>8.4437499999999996</v>
      </c>
      <c r="Y60" s="49" t="s">
        <v>1416</v>
      </c>
      <c r="Z60" s="49" t="s">
        <v>113</v>
      </c>
      <c r="AA60" s="49" t="s">
        <v>163</v>
      </c>
      <c r="AB60" s="49" t="s">
        <v>161</v>
      </c>
      <c r="AC60" s="49" t="s">
        <v>162</v>
      </c>
      <c r="AD60" s="49" t="s">
        <v>164</v>
      </c>
      <c r="AE60" s="77" t="s">
        <v>880</v>
      </c>
    </row>
    <row r="61" spans="1:31" s="40" customFormat="1" ht="24.95" customHeight="1" x14ac:dyDescent="0.25">
      <c r="A61" s="49">
        <f t="shared" si="8"/>
        <v>55</v>
      </c>
      <c r="B61" s="50" t="s">
        <v>269</v>
      </c>
      <c r="C61" s="51" t="s">
        <v>1414</v>
      </c>
      <c r="D61" s="52">
        <f t="shared" si="1"/>
        <v>10</v>
      </c>
      <c r="E61" s="51" t="s">
        <v>37</v>
      </c>
      <c r="F61" s="52">
        <f t="shared" si="2"/>
        <v>9</v>
      </c>
      <c r="G61" s="51" t="s">
        <v>37</v>
      </c>
      <c r="H61" s="52">
        <f t="shared" si="3"/>
        <v>9</v>
      </c>
      <c r="I61" s="51" t="s">
        <v>36</v>
      </c>
      <c r="J61" s="52">
        <f t="shared" si="4"/>
        <v>8</v>
      </c>
      <c r="K61" s="51" t="s">
        <v>1414</v>
      </c>
      <c r="L61" s="52">
        <f t="shared" si="9"/>
        <v>10</v>
      </c>
      <c r="M61" s="51" t="s">
        <v>1414</v>
      </c>
      <c r="N61" s="52">
        <f t="shared" si="10"/>
        <v>10</v>
      </c>
      <c r="O61" s="49">
        <f t="shared" si="5"/>
        <v>372</v>
      </c>
      <c r="P61" s="53">
        <f t="shared" si="6"/>
        <v>9.3000000000000007</v>
      </c>
      <c r="Q61" s="49">
        <v>307</v>
      </c>
      <c r="R61" s="49">
        <v>330</v>
      </c>
      <c r="S61" s="54">
        <v>340</v>
      </c>
      <c r="T61" s="54">
        <v>350</v>
      </c>
      <c r="U61" s="54">
        <v>356</v>
      </c>
      <c r="V61" s="54">
        <v>358</v>
      </c>
      <c r="W61" s="54">
        <v>366</v>
      </c>
      <c r="X61" s="55">
        <f t="shared" si="7"/>
        <v>8.6843749999999993</v>
      </c>
      <c r="Y61" s="49" t="s">
        <v>1416</v>
      </c>
      <c r="Z61" s="49" t="s">
        <v>113</v>
      </c>
      <c r="AA61" s="49" t="s">
        <v>163</v>
      </c>
      <c r="AB61" s="49" t="s">
        <v>161</v>
      </c>
      <c r="AC61" s="49" t="s">
        <v>162</v>
      </c>
      <c r="AD61" s="49" t="s">
        <v>164</v>
      </c>
      <c r="AE61" s="77" t="s">
        <v>881</v>
      </c>
    </row>
    <row r="62" spans="1:31" s="40" customFormat="1" ht="24.95" customHeight="1" thickBot="1" x14ac:dyDescent="0.3">
      <c r="A62" s="49">
        <f t="shared" si="8"/>
        <v>56</v>
      </c>
      <c r="B62" s="50" t="s">
        <v>270</v>
      </c>
      <c r="C62" s="51" t="s">
        <v>37</v>
      </c>
      <c r="D62" s="52">
        <f t="shared" si="1"/>
        <v>9</v>
      </c>
      <c r="E62" s="51" t="s">
        <v>17</v>
      </c>
      <c r="F62" s="52">
        <f t="shared" si="2"/>
        <v>7</v>
      </c>
      <c r="G62" s="51" t="s">
        <v>1414</v>
      </c>
      <c r="H62" s="52">
        <f t="shared" si="3"/>
        <v>10</v>
      </c>
      <c r="I62" s="51" t="s">
        <v>37</v>
      </c>
      <c r="J62" s="52">
        <f t="shared" si="4"/>
        <v>9</v>
      </c>
      <c r="K62" s="51" t="s">
        <v>36</v>
      </c>
      <c r="L62" s="52">
        <f t="shared" si="9"/>
        <v>8</v>
      </c>
      <c r="M62" s="51" t="s">
        <v>37</v>
      </c>
      <c r="N62" s="52">
        <f t="shared" si="10"/>
        <v>9</v>
      </c>
      <c r="O62" s="49">
        <f t="shared" si="5"/>
        <v>352</v>
      </c>
      <c r="P62" s="53">
        <f t="shared" si="6"/>
        <v>8.8000000000000007</v>
      </c>
      <c r="Q62" s="49">
        <v>256</v>
      </c>
      <c r="R62" s="49">
        <v>332</v>
      </c>
      <c r="S62" s="54">
        <v>318</v>
      </c>
      <c r="T62" s="54">
        <v>312</v>
      </c>
      <c r="U62" s="54">
        <v>360</v>
      </c>
      <c r="V62" s="54">
        <v>346</v>
      </c>
      <c r="W62" s="54">
        <v>364</v>
      </c>
      <c r="X62" s="55">
        <f t="shared" si="7"/>
        <v>8.25</v>
      </c>
      <c r="Y62" s="49" t="s">
        <v>112</v>
      </c>
      <c r="Z62" s="49" t="s">
        <v>113</v>
      </c>
      <c r="AA62" s="49" t="s">
        <v>163</v>
      </c>
      <c r="AB62" s="49" t="s">
        <v>1417</v>
      </c>
      <c r="AC62" s="49" t="s">
        <v>162</v>
      </c>
      <c r="AD62" s="49" t="s">
        <v>164</v>
      </c>
      <c r="AE62" s="203" t="s">
        <v>882</v>
      </c>
    </row>
    <row r="63" spans="1:31" s="40" customFormat="1" ht="24.95" customHeight="1" thickBot="1" x14ac:dyDescent="0.3">
      <c r="A63" s="49">
        <f t="shared" si="8"/>
        <v>57</v>
      </c>
      <c r="B63" s="50" t="s">
        <v>271</v>
      </c>
      <c r="C63" s="51" t="s">
        <v>36</v>
      </c>
      <c r="D63" s="52">
        <f t="shared" si="1"/>
        <v>8</v>
      </c>
      <c r="E63" s="51" t="s">
        <v>17</v>
      </c>
      <c r="F63" s="52">
        <f t="shared" si="2"/>
        <v>7</v>
      </c>
      <c r="G63" s="51" t="s">
        <v>37</v>
      </c>
      <c r="H63" s="52">
        <f t="shared" si="3"/>
        <v>9</v>
      </c>
      <c r="I63" s="51" t="s">
        <v>36</v>
      </c>
      <c r="J63" s="52">
        <f t="shared" si="4"/>
        <v>8</v>
      </c>
      <c r="K63" s="51" t="s">
        <v>13</v>
      </c>
      <c r="L63" s="52">
        <f t="shared" si="9"/>
        <v>5</v>
      </c>
      <c r="M63" s="51" t="s">
        <v>36</v>
      </c>
      <c r="N63" s="52">
        <f t="shared" si="10"/>
        <v>8</v>
      </c>
      <c r="O63" s="49">
        <f t="shared" si="5"/>
        <v>306</v>
      </c>
      <c r="P63" s="53">
        <f t="shared" si="6"/>
        <v>7.65</v>
      </c>
      <c r="Q63" s="49">
        <v>276</v>
      </c>
      <c r="R63" s="49">
        <v>298</v>
      </c>
      <c r="S63" s="54">
        <v>246</v>
      </c>
      <c r="T63" s="54">
        <v>276</v>
      </c>
      <c r="U63" s="54">
        <v>318</v>
      </c>
      <c r="V63" s="54">
        <v>290</v>
      </c>
      <c r="W63" s="54">
        <v>294</v>
      </c>
      <c r="X63" s="55">
        <f t="shared" si="7"/>
        <v>7.2</v>
      </c>
      <c r="Y63" s="49" t="s">
        <v>1416</v>
      </c>
      <c r="Z63" s="49" t="s">
        <v>113</v>
      </c>
      <c r="AA63" s="49" t="s">
        <v>163</v>
      </c>
      <c r="AB63" s="49" t="s">
        <v>161</v>
      </c>
      <c r="AC63" s="49" t="s">
        <v>162</v>
      </c>
      <c r="AD63" s="49" t="s">
        <v>164</v>
      </c>
      <c r="AE63" s="203" t="s">
        <v>883</v>
      </c>
    </row>
    <row r="64" spans="1:31" s="40" customFormat="1" ht="24.95" customHeight="1" thickBot="1" x14ac:dyDescent="0.3">
      <c r="A64" s="49">
        <f t="shared" si="8"/>
        <v>58</v>
      </c>
      <c r="B64" s="50" t="s">
        <v>272</v>
      </c>
      <c r="C64" s="51" t="s">
        <v>37</v>
      </c>
      <c r="D64" s="52">
        <f t="shared" si="1"/>
        <v>9</v>
      </c>
      <c r="E64" s="51" t="s">
        <v>18</v>
      </c>
      <c r="F64" s="52">
        <f t="shared" si="2"/>
        <v>6</v>
      </c>
      <c r="G64" s="51" t="s">
        <v>37</v>
      </c>
      <c r="H64" s="52">
        <f t="shared" si="3"/>
        <v>9</v>
      </c>
      <c r="I64" s="51" t="s">
        <v>17</v>
      </c>
      <c r="J64" s="52">
        <f t="shared" si="4"/>
        <v>7</v>
      </c>
      <c r="K64" s="51" t="s">
        <v>18</v>
      </c>
      <c r="L64" s="52">
        <f t="shared" si="9"/>
        <v>6</v>
      </c>
      <c r="M64" s="51" t="s">
        <v>36</v>
      </c>
      <c r="N64" s="52">
        <f t="shared" si="10"/>
        <v>8</v>
      </c>
      <c r="O64" s="49">
        <f t="shared" si="5"/>
        <v>306</v>
      </c>
      <c r="P64" s="53">
        <f t="shared" si="6"/>
        <v>7.65</v>
      </c>
      <c r="Q64" s="49">
        <v>256</v>
      </c>
      <c r="R64" s="49">
        <v>294</v>
      </c>
      <c r="S64" s="54">
        <v>250</v>
      </c>
      <c r="T64" s="54">
        <v>306</v>
      </c>
      <c r="U64" s="54">
        <v>316</v>
      </c>
      <c r="V64" s="54">
        <v>312</v>
      </c>
      <c r="W64" s="54">
        <v>328</v>
      </c>
      <c r="X64" s="55">
        <f t="shared" si="7"/>
        <v>7.4</v>
      </c>
      <c r="Y64" s="49" t="s">
        <v>112</v>
      </c>
      <c r="Z64" s="49" t="s">
        <v>113</v>
      </c>
      <c r="AA64" s="49" t="s">
        <v>163</v>
      </c>
      <c r="AB64" s="49" t="s">
        <v>1417</v>
      </c>
      <c r="AC64" s="49" t="s">
        <v>162</v>
      </c>
      <c r="AD64" s="49" t="s">
        <v>164</v>
      </c>
      <c r="AE64" s="203" t="s">
        <v>884</v>
      </c>
    </row>
    <row r="65" spans="1:31" s="40" customFormat="1" ht="24.95" customHeight="1" thickBot="1" x14ac:dyDescent="0.3">
      <c r="A65" s="49">
        <f t="shared" si="8"/>
        <v>59</v>
      </c>
      <c r="B65" s="50" t="s">
        <v>273</v>
      </c>
      <c r="C65" s="51" t="s">
        <v>37</v>
      </c>
      <c r="D65" s="52">
        <f t="shared" si="1"/>
        <v>9</v>
      </c>
      <c r="E65" s="51" t="s">
        <v>37</v>
      </c>
      <c r="F65" s="52">
        <f t="shared" si="2"/>
        <v>9</v>
      </c>
      <c r="G65" s="51" t="s">
        <v>37</v>
      </c>
      <c r="H65" s="52">
        <f t="shared" si="3"/>
        <v>9</v>
      </c>
      <c r="I65" s="51" t="s">
        <v>37</v>
      </c>
      <c r="J65" s="52">
        <f t="shared" si="4"/>
        <v>9</v>
      </c>
      <c r="K65" s="51" t="s">
        <v>37</v>
      </c>
      <c r="L65" s="52">
        <f t="shared" si="9"/>
        <v>9</v>
      </c>
      <c r="M65" s="175" t="s">
        <v>37</v>
      </c>
      <c r="N65" s="52">
        <f t="shared" si="10"/>
        <v>9</v>
      </c>
      <c r="O65" s="49">
        <f t="shared" si="5"/>
        <v>360</v>
      </c>
      <c r="P65" s="53">
        <f t="shared" si="6"/>
        <v>9</v>
      </c>
      <c r="Q65" s="49">
        <v>184</v>
      </c>
      <c r="R65" s="49">
        <v>232</v>
      </c>
      <c r="S65" s="54">
        <v>218</v>
      </c>
      <c r="T65" s="54">
        <v>294</v>
      </c>
      <c r="U65" s="54">
        <v>348</v>
      </c>
      <c r="V65" s="54">
        <v>340</v>
      </c>
      <c r="W65" s="54">
        <v>308</v>
      </c>
      <c r="X65" s="55">
        <f t="shared" si="7"/>
        <v>7.1375000000000002</v>
      </c>
      <c r="Y65" s="49" t="s">
        <v>1416</v>
      </c>
      <c r="Z65" s="49" t="s">
        <v>1418</v>
      </c>
      <c r="AA65" s="49" t="s">
        <v>163</v>
      </c>
      <c r="AB65" s="49" t="s">
        <v>161</v>
      </c>
      <c r="AC65" s="49" t="s">
        <v>1419</v>
      </c>
      <c r="AD65" s="49" t="s">
        <v>164</v>
      </c>
      <c r="AE65" s="203" t="s">
        <v>885</v>
      </c>
    </row>
    <row r="66" spans="1:31" s="40" customFormat="1" ht="24.95" customHeight="1" thickBot="1" x14ac:dyDescent="0.3">
      <c r="A66" s="49">
        <f t="shared" si="8"/>
        <v>60</v>
      </c>
      <c r="B66" s="50" t="s">
        <v>274</v>
      </c>
      <c r="C66" s="51" t="s">
        <v>17</v>
      </c>
      <c r="D66" s="52">
        <f t="shared" si="1"/>
        <v>7</v>
      </c>
      <c r="E66" s="51" t="s">
        <v>18</v>
      </c>
      <c r="F66" s="52">
        <f t="shared" si="2"/>
        <v>6</v>
      </c>
      <c r="G66" s="51" t="s">
        <v>37</v>
      </c>
      <c r="H66" s="52">
        <f t="shared" si="3"/>
        <v>9</v>
      </c>
      <c r="I66" s="51" t="s">
        <v>36</v>
      </c>
      <c r="J66" s="52">
        <f t="shared" si="4"/>
        <v>8</v>
      </c>
      <c r="K66" s="51" t="s">
        <v>36</v>
      </c>
      <c r="L66" s="52">
        <f t="shared" si="9"/>
        <v>8</v>
      </c>
      <c r="M66" s="51" t="s">
        <v>36</v>
      </c>
      <c r="N66" s="52">
        <f t="shared" si="10"/>
        <v>8</v>
      </c>
      <c r="O66" s="49">
        <f t="shared" si="5"/>
        <v>312</v>
      </c>
      <c r="P66" s="53">
        <f t="shared" si="6"/>
        <v>7.8</v>
      </c>
      <c r="Q66" s="49">
        <v>271</v>
      </c>
      <c r="R66" s="49">
        <v>336</v>
      </c>
      <c r="S66" s="54">
        <v>294</v>
      </c>
      <c r="T66" s="54">
        <v>320</v>
      </c>
      <c r="U66" s="54">
        <v>354</v>
      </c>
      <c r="V66" s="54">
        <v>328</v>
      </c>
      <c r="W66" s="54">
        <v>318</v>
      </c>
      <c r="X66" s="55">
        <f t="shared" si="7"/>
        <v>7.9156250000000004</v>
      </c>
      <c r="Y66" s="49" t="s">
        <v>1416</v>
      </c>
      <c r="Z66" s="49" t="s">
        <v>1418</v>
      </c>
      <c r="AA66" s="49" t="s">
        <v>163</v>
      </c>
      <c r="AB66" s="49" t="s">
        <v>161</v>
      </c>
      <c r="AC66" s="49" t="s">
        <v>1419</v>
      </c>
      <c r="AD66" s="49" t="s">
        <v>164</v>
      </c>
      <c r="AE66" s="203" t="s">
        <v>886</v>
      </c>
    </row>
    <row r="67" spans="1:31" s="40" customFormat="1" ht="24.95" customHeight="1" thickBot="1" x14ac:dyDescent="0.3">
      <c r="A67" s="49">
        <f t="shared" si="8"/>
        <v>61</v>
      </c>
      <c r="B67" s="50" t="s">
        <v>275</v>
      </c>
      <c r="C67" s="51" t="s">
        <v>36</v>
      </c>
      <c r="D67" s="52">
        <f t="shared" si="1"/>
        <v>8</v>
      </c>
      <c r="E67" s="51" t="s">
        <v>36</v>
      </c>
      <c r="F67" s="52">
        <f t="shared" si="2"/>
        <v>8</v>
      </c>
      <c r="G67" s="51" t="s">
        <v>37</v>
      </c>
      <c r="H67" s="52">
        <f t="shared" si="3"/>
        <v>9</v>
      </c>
      <c r="I67" s="51" t="s">
        <v>36</v>
      </c>
      <c r="J67" s="52">
        <f t="shared" si="4"/>
        <v>8</v>
      </c>
      <c r="K67" s="51" t="s">
        <v>13</v>
      </c>
      <c r="L67" s="52">
        <f t="shared" si="9"/>
        <v>5</v>
      </c>
      <c r="M67" s="51" t="s">
        <v>37</v>
      </c>
      <c r="N67" s="52">
        <f t="shared" si="10"/>
        <v>9</v>
      </c>
      <c r="O67" s="49">
        <f t="shared" si="5"/>
        <v>318</v>
      </c>
      <c r="P67" s="53">
        <f t="shared" si="6"/>
        <v>7.95</v>
      </c>
      <c r="Q67" s="49">
        <v>242</v>
      </c>
      <c r="R67" s="49">
        <v>282</v>
      </c>
      <c r="S67" s="54">
        <v>222</v>
      </c>
      <c r="T67" s="54">
        <v>300</v>
      </c>
      <c r="U67" s="54">
        <v>324</v>
      </c>
      <c r="V67" s="54">
        <v>312</v>
      </c>
      <c r="W67" s="54">
        <v>322</v>
      </c>
      <c r="X67" s="55">
        <f t="shared" si="7"/>
        <v>7.2562499999999996</v>
      </c>
      <c r="Y67" s="49" t="s">
        <v>1416</v>
      </c>
      <c r="Z67" s="49" t="s">
        <v>113</v>
      </c>
      <c r="AA67" s="49" t="s">
        <v>163</v>
      </c>
      <c r="AB67" s="49" t="s">
        <v>161</v>
      </c>
      <c r="AC67" s="49" t="s">
        <v>162</v>
      </c>
      <c r="AD67" s="49" t="s">
        <v>164</v>
      </c>
      <c r="AE67" s="203" t="s">
        <v>887</v>
      </c>
    </row>
    <row r="68" spans="1:31" s="40" customFormat="1" ht="24.95" customHeight="1" thickBot="1" x14ac:dyDescent="0.3">
      <c r="A68" s="49">
        <f t="shared" si="8"/>
        <v>62</v>
      </c>
      <c r="B68" s="50" t="s">
        <v>276</v>
      </c>
      <c r="C68" s="51" t="s">
        <v>36</v>
      </c>
      <c r="D68" s="52">
        <f t="shared" si="1"/>
        <v>8</v>
      </c>
      <c r="E68" s="51" t="s">
        <v>17</v>
      </c>
      <c r="F68" s="52">
        <f t="shared" si="2"/>
        <v>7</v>
      </c>
      <c r="G68" s="51" t="s">
        <v>37</v>
      </c>
      <c r="H68" s="52">
        <f t="shared" si="3"/>
        <v>9</v>
      </c>
      <c r="I68" s="51" t="s">
        <v>37</v>
      </c>
      <c r="J68" s="52">
        <f t="shared" si="4"/>
        <v>9</v>
      </c>
      <c r="K68" s="51" t="s">
        <v>36</v>
      </c>
      <c r="L68" s="52">
        <f t="shared" si="9"/>
        <v>8</v>
      </c>
      <c r="M68" s="51" t="s">
        <v>17</v>
      </c>
      <c r="N68" s="52">
        <f t="shared" si="10"/>
        <v>7</v>
      </c>
      <c r="O68" s="49">
        <f t="shared" si="5"/>
        <v>324</v>
      </c>
      <c r="P68" s="53">
        <f t="shared" si="6"/>
        <v>8.1</v>
      </c>
      <c r="Q68" s="49">
        <v>291</v>
      </c>
      <c r="R68" s="49">
        <v>316</v>
      </c>
      <c r="S68" s="54">
        <v>268</v>
      </c>
      <c r="T68" s="54">
        <v>298</v>
      </c>
      <c r="U68" s="54">
        <v>350</v>
      </c>
      <c r="V68" s="54">
        <v>366</v>
      </c>
      <c r="W68" s="54">
        <v>310</v>
      </c>
      <c r="X68" s="55">
        <f t="shared" si="7"/>
        <v>7.8843750000000004</v>
      </c>
      <c r="Y68" s="49" t="s">
        <v>1416</v>
      </c>
      <c r="Z68" s="49" t="s">
        <v>1418</v>
      </c>
      <c r="AA68" s="49" t="s">
        <v>163</v>
      </c>
      <c r="AB68" s="49" t="s">
        <v>161</v>
      </c>
      <c r="AC68" s="49" t="s">
        <v>1419</v>
      </c>
      <c r="AD68" s="49" t="s">
        <v>164</v>
      </c>
      <c r="AE68" s="203" t="s">
        <v>888</v>
      </c>
    </row>
    <row r="69" spans="1:31" s="40" customFormat="1" ht="24.95" customHeight="1" thickBot="1" x14ac:dyDescent="0.3">
      <c r="A69" s="49">
        <f t="shared" si="8"/>
        <v>63</v>
      </c>
      <c r="B69" s="50" t="s">
        <v>277</v>
      </c>
      <c r="C69" s="51" t="s">
        <v>36</v>
      </c>
      <c r="D69" s="52">
        <f t="shared" si="1"/>
        <v>8</v>
      </c>
      <c r="E69" s="51" t="s">
        <v>36</v>
      </c>
      <c r="F69" s="52">
        <f t="shared" si="2"/>
        <v>8</v>
      </c>
      <c r="G69" s="51" t="s">
        <v>37</v>
      </c>
      <c r="H69" s="52">
        <f t="shared" si="3"/>
        <v>9</v>
      </c>
      <c r="I69" s="51" t="s">
        <v>37</v>
      </c>
      <c r="J69" s="52">
        <f t="shared" si="4"/>
        <v>9</v>
      </c>
      <c r="K69" s="51" t="s">
        <v>36</v>
      </c>
      <c r="L69" s="52">
        <f t="shared" si="9"/>
        <v>8</v>
      </c>
      <c r="M69" s="51" t="s">
        <v>37</v>
      </c>
      <c r="N69" s="52">
        <f t="shared" si="10"/>
        <v>9</v>
      </c>
      <c r="O69" s="49">
        <f t="shared" si="5"/>
        <v>342</v>
      </c>
      <c r="P69" s="53">
        <f t="shared" si="6"/>
        <v>8.5500000000000007</v>
      </c>
      <c r="Q69" s="49">
        <v>244</v>
      </c>
      <c r="R69" s="49">
        <v>324</v>
      </c>
      <c r="S69" s="54">
        <v>254</v>
      </c>
      <c r="T69" s="54">
        <v>342</v>
      </c>
      <c r="U69" s="54">
        <v>354</v>
      </c>
      <c r="V69" s="54">
        <v>330</v>
      </c>
      <c r="W69" s="54">
        <v>328</v>
      </c>
      <c r="X69" s="55">
        <f t="shared" si="7"/>
        <v>7.8687500000000004</v>
      </c>
      <c r="Y69" s="49" t="s">
        <v>1416</v>
      </c>
      <c r="Z69" s="49" t="s">
        <v>1418</v>
      </c>
      <c r="AA69" s="49" t="s">
        <v>163</v>
      </c>
      <c r="AB69" s="49" t="s">
        <v>161</v>
      </c>
      <c r="AC69" s="49" t="s">
        <v>1419</v>
      </c>
      <c r="AD69" s="49" t="s">
        <v>164</v>
      </c>
      <c r="AE69" s="203" t="s">
        <v>889</v>
      </c>
    </row>
    <row r="70" spans="1:31" s="40" customFormat="1" ht="24.95" customHeight="1" thickBot="1" x14ac:dyDescent="0.3">
      <c r="A70" s="49">
        <f t="shared" si="8"/>
        <v>64</v>
      </c>
      <c r="B70" s="50" t="s">
        <v>278</v>
      </c>
      <c r="C70" s="51" t="s">
        <v>36</v>
      </c>
      <c r="D70" s="52">
        <f t="shared" si="1"/>
        <v>8</v>
      </c>
      <c r="E70" s="51" t="s">
        <v>18</v>
      </c>
      <c r="F70" s="52">
        <f t="shared" si="2"/>
        <v>6</v>
      </c>
      <c r="G70" s="51" t="s">
        <v>36</v>
      </c>
      <c r="H70" s="52">
        <f t="shared" si="3"/>
        <v>8</v>
      </c>
      <c r="I70" s="51" t="s">
        <v>36</v>
      </c>
      <c r="J70" s="52">
        <f t="shared" si="4"/>
        <v>8</v>
      </c>
      <c r="K70" s="51" t="s">
        <v>36</v>
      </c>
      <c r="L70" s="52">
        <f t="shared" si="9"/>
        <v>8</v>
      </c>
      <c r="M70" s="51" t="s">
        <v>17</v>
      </c>
      <c r="N70" s="52">
        <f t="shared" si="10"/>
        <v>7</v>
      </c>
      <c r="O70" s="49">
        <f t="shared" si="5"/>
        <v>302</v>
      </c>
      <c r="P70" s="53">
        <f t="shared" si="6"/>
        <v>7.55</v>
      </c>
      <c r="Q70" s="49">
        <v>199</v>
      </c>
      <c r="R70" s="49">
        <v>236</v>
      </c>
      <c r="S70" s="54">
        <v>232</v>
      </c>
      <c r="T70" s="54">
        <v>266</v>
      </c>
      <c r="U70" s="54">
        <v>324</v>
      </c>
      <c r="V70" s="54">
        <v>276</v>
      </c>
      <c r="W70" s="54">
        <v>318</v>
      </c>
      <c r="X70" s="55">
        <f t="shared" si="7"/>
        <v>6.7281250000000004</v>
      </c>
      <c r="Y70" s="49" t="s">
        <v>1416</v>
      </c>
      <c r="Z70" s="49" t="s">
        <v>1418</v>
      </c>
      <c r="AA70" s="49" t="s">
        <v>163</v>
      </c>
      <c r="AB70" s="49" t="s">
        <v>161</v>
      </c>
      <c r="AC70" s="49" t="s">
        <v>1419</v>
      </c>
      <c r="AD70" s="49" t="s">
        <v>164</v>
      </c>
      <c r="AE70" s="203" t="s">
        <v>169</v>
      </c>
    </row>
    <row r="71" spans="1:31" s="40" customFormat="1" ht="24.95" customHeight="1" thickBot="1" x14ac:dyDescent="0.3">
      <c r="A71" s="49">
        <f t="shared" si="8"/>
        <v>65</v>
      </c>
      <c r="B71" s="50" t="s">
        <v>279</v>
      </c>
      <c r="C71" s="51" t="s">
        <v>18</v>
      </c>
      <c r="D71" s="52">
        <f t="shared" si="1"/>
        <v>6</v>
      </c>
      <c r="E71" s="51" t="s">
        <v>36</v>
      </c>
      <c r="F71" s="52">
        <f t="shared" si="2"/>
        <v>8</v>
      </c>
      <c r="G71" s="51" t="s">
        <v>1414</v>
      </c>
      <c r="H71" s="52">
        <f t="shared" si="3"/>
        <v>10</v>
      </c>
      <c r="I71" s="51" t="s">
        <v>17</v>
      </c>
      <c r="J71" s="52">
        <f t="shared" si="4"/>
        <v>7</v>
      </c>
      <c r="K71" s="51" t="s">
        <v>13</v>
      </c>
      <c r="L71" s="52">
        <f t="shared" si="9"/>
        <v>5</v>
      </c>
      <c r="M71" s="51" t="s">
        <v>17</v>
      </c>
      <c r="N71" s="52">
        <f t="shared" si="10"/>
        <v>7</v>
      </c>
      <c r="O71" s="49">
        <f t="shared" si="5"/>
        <v>298</v>
      </c>
      <c r="P71" s="53">
        <f t="shared" si="6"/>
        <v>7.45</v>
      </c>
      <c r="Q71" s="49">
        <v>246</v>
      </c>
      <c r="R71" s="49">
        <v>278</v>
      </c>
      <c r="S71" s="54">
        <v>238</v>
      </c>
      <c r="T71" s="54">
        <v>260</v>
      </c>
      <c r="U71" s="54">
        <v>274</v>
      </c>
      <c r="V71" s="54">
        <v>240</v>
      </c>
      <c r="W71" s="54">
        <v>268</v>
      </c>
      <c r="X71" s="55">
        <f t="shared" si="7"/>
        <v>6.5687499999999996</v>
      </c>
      <c r="Y71" s="49" t="s">
        <v>1416</v>
      </c>
      <c r="Z71" s="49" t="s">
        <v>113</v>
      </c>
      <c r="AA71" s="49" t="s">
        <v>163</v>
      </c>
      <c r="AB71" s="49" t="s">
        <v>161</v>
      </c>
      <c r="AC71" s="49" t="s">
        <v>162</v>
      </c>
      <c r="AD71" s="49" t="s">
        <v>164</v>
      </c>
      <c r="AE71" s="203" t="s">
        <v>890</v>
      </c>
    </row>
    <row r="72" spans="1:31" s="40" customFormat="1" ht="24.95" customHeight="1" thickBot="1" x14ac:dyDescent="0.3">
      <c r="A72" s="49">
        <f t="shared" si="8"/>
        <v>66</v>
      </c>
      <c r="B72" s="50" t="s">
        <v>280</v>
      </c>
      <c r="C72" s="51" t="s">
        <v>37</v>
      </c>
      <c r="D72" s="52">
        <f t="shared" ref="D72:D122" si="11">IF(C72="AA",10, IF(C72="AB",9, IF(C72="BB",8, IF(C72="BC",7,IF(C72="CC",6, IF(C72="CD",5, IF(C72="DD",4,IF(C72="F",0))))))))</f>
        <v>9</v>
      </c>
      <c r="E72" s="51" t="s">
        <v>17</v>
      </c>
      <c r="F72" s="52">
        <f t="shared" ref="F72:F122" si="12">IF(E72="AA",10, IF(E72="AB",9, IF(E72="BB",8, IF(E72="BC",7,IF(E72="CC",6, IF(E72="CD",5, IF(E72="DD",4,IF(E72="F",0))))))))</f>
        <v>7</v>
      </c>
      <c r="G72" s="51" t="s">
        <v>37</v>
      </c>
      <c r="H72" s="52">
        <f t="shared" ref="H72:H122" si="13">IF(G72="AA",10, IF(G72="AB",9, IF(G72="BB",8, IF(G72="BC",7,IF(G72="CC",6, IF(G72="CD",5, IF(G72="DD",4,IF(G72="F",0))))))))</f>
        <v>9</v>
      </c>
      <c r="I72" s="51" t="s">
        <v>37</v>
      </c>
      <c r="J72" s="52">
        <f t="shared" ref="J72:J122" si="14">IF(I72="AA",10, IF(I72="AB",9, IF(I72="BB",8, IF(I72="BC",7,IF(I72="CC",6, IF(I72="CD",5, IF(I72="DD",4,IF(I72="F",0))))))))</f>
        <v>9</v>
      </c>
      <c r="K72" s="51" t="s">
        <v>37</v>
      </c>
      <c r="L72" s="52">
        <f t="shared" si="9"/>
        <v>9</v>
      </c>
      <c r="M72" s="51" t="s">
        <v>37</v>
      </c>
      <c r="N72" s="52">
        <f t="shared" si="10"/>
        <v>9</v>
      </c>
      <c r="O72" s="49">
        <f t="shared" ref="O72:O122" si="15">(D72*6+F72*6+H72*10+J72*6+L72*6+N72*6)</f>
        <v>348</v>
      </c>
      <c r="P72" s="53">
        <f t="shared" ref="P72:P122" si="16">(O72/40)</f>
        <v>8.6999999999999993</v>
      </c>
      <c r="Q72" s="49">
        <v>258</v>
      </c>
      <c r="R72" s="49">
        <v>314</v>
      </c>
      <c r="S72" s="54">
        <v>284</v>
      </c>
      <c r="T72" s="54">
        <v>314</v>
      </c>
      <c r="U72" s="54">
        <v>356</v>
      </c>
      <c r="V72" s="54">
        <v>340</v>
      </c>
      <c r="W72" s="54">
        <v>354</v>
      </c>
      <c r="X72" s="111">
        <f t="shared" ref="X72:X122" si="17">(O72+Q72+R72+S72+T72+U72+V72+W72)/320</f>
        <v>8.0250000000000004</v>
      </c>
      <c r="Y72" s="49" t="s">
        <v>112</v>
      </c>
      <c r="Z72" s="49" t="s">
        <v>113</v>
      </c>
      <c r="AA72" s="49" t="s">
        <v>163</v>
      </c>
      <c r="AB72" s="49" t="s">
        <v>1417</v>
      </c>
      <c r="AC72" s="49" t="s">
        <v>162</v>
      </c>
      <c r="AD72" s="49" t="s">
        <v>164</v>
      </c>
      <c r="AE72" s="203" t="s">
        <v>891</v>
      </c>
    </row>
    <row r="73" spans="1:31" s="40" customFormat="1" ht="24.95" customHeight="1" thickBot="1" x14ac:dyDescent="0.3">
      <c r="A73" s="49">
        <f t="shared" ref="A73:A123" si="18">A72+1</f>
        <v>67</v>
      </c>
      <c r="B73" s="50" t="s">
        <v>281</v>
      </c>
      <c r="C73" s="51" t="s">
        <v>18</v>
      </c>
      <c r="D73" s="52">
        <f t="shared" si="11"/>
        <v>6</v>
      </c>
      <c r="E73" s="51" t="s">
        <v>18</v>
      </c>
      <c r="F73" s="52">
        <f t="shared" si="12"/>
        <v>6</v>
      </c>
      <c r="G73" s="51" t="s">
        <v>36</v>
      </c>
      <c r="H73" s="52">
        <f t="shared" si="13"/>
        <v>8</v>
      </c>
      <c r="I73" s="51" t="s">
        <v>17</v>
      </c>
      <c r="J73" s="52">
        <f t="shared" si="14"/>
        <v>7</v>
      </c>
      <c r="K73" s="51" t="s">
        <v>19</v>
      </c>
      <c r="L73" s="52">
        <f t="shared" si="9"/>
        <v>0</v>
      </c>
      <c r="M73" s="51" t="s">
        <v>13</v>
      </c>
      <c r="N73" s="52">
        <f t="shared" si="10"/>
        <v>5</v>
      </c>
      <c r="O73" s="49">
        <f t="shared" si="15"/>
        <v>224</v>
      </c>
      <c r="P73" s="53">
        <f t="shared" si="16"/>
        <v>5.6</v>
      </c>
      <c r="Q73" s="49">
        <v>194</v>
      </c>
      <c r="R73" s="49">
        <v>210</v>
      </c>
      <c r="S73" s="147">
        <v>174</v>
      </c>
      <c r="T73" s="54">
        <v>162</v>
      </c>
      <c r="U73" s="54">
        <v>224</v>
      </c>
      <c r="V73" s="54">
        <v>230</v>
      </c>
      <c r="W73" s="54">
        <v>242</v>
      </c>
      <c r="X73" s="55">
        <f t="shared" si="17"/>
        <v>5.1875</v>
      </c>
      <c r="Y73" s="49" t="s">
        <v>1416</v>
      </c>
      <c r="Z73" s="49" t="s">
        <v>113</v>
      </c>
      <c r="AA73" s="49" t="s">
        <v>163</v>
      </c>
      <c r="AB73" s="49" t="s">
        <v>161</v>
      </c>
      <c r="AC73" s="49" t="s">
        <v>162</v>
      </c>
      <c r="AD73" s="49" t="s">
        <v>164</v>
      </c>
      <c r="AE73" s="203" t="s">
        <v>149</v>
      </c>
    </row>
    <row r="74" spans="1:31" s="40" customFormat="1" ht="24.95" customHeight="1" thickBot="1" x14ac:dyDescent="0.3">
      <c r="A74" s="49">
        <f t="shared" si="18"/>
        <v>68</v>
      </c>
      <c r="B74" s="50" t="s">
        <v>282</v>
      </c>
      <c r="C74" s="51" t="s">
        <v>36</v>
      </c>
      <c r="D74" s="52">
        <f t="shared" si="11"/>
        <v>8</v>
      </c>
      <c r="E74" s="51" t="s">
        <v>18</v>
      </c>
      <c r="F74" s="52">
        <f t="shared" si="12"/>
        <v>6</v>
      </c>
      <c r="G74" s="51" t="s">
        <v>37</v>
      </c>
      <c r="H74" s="52">
        <f t="shared" si="13"/>
        <v>9</v>
      </c>
      <c r="I74" s="51" t="s">
        <v>36</v>
      </c>
      <c r="J74" s="52">
        <f t="shared" si="14"/>
        <v>8</v>
      </c>
      <c r="K74" s="51" t="s">
        <v>36</v>
      </c>
      <c r="L74" s="52">
        <f t="shared" si="9"/>
        <v>8</v>
      </c>
      <c r="M74" s="51" t="s">
        <v>17</v>
      </c>
      <c r="N74" s="52">
        <f t="shared" si="10"/>
        <v>7</v>
      </c>
      <c r="O74" s="49">
        <f t="shared" si="15"/>
        <v>312</v>
      </c>
      <c r="P74" s="53">
        <f t="shared" si="16"/>
        <v>7.8</v>
      </c>
      <c r="Q74" s="49">
        <v>224</v>
      </c>
      <c r="R74" s="49">
        <v>284</v>
      </c>
      <c r="S74" s="54">
        <v>240</v>
      </c>
      <c r="T74" s="54">
        <v>252</v>
      </c>
      <c r="U74" s="54">
        <v>314</v>
      </c>
      <c r="V74" s="54">
        <v>326</v>
      </c>
      <c r="W74" s="54">
        <v>318</v>
      </c>
      <c r="X74" s="55">
        <f t="shared" si="17"/>
        <v>7.09375</v>
      </c>
      <c r="Y74" s="49" t="s">
        <v>1416</v>
      </c>
      <c r="Z74" s="49" t="s">
        <v>1418</v>
      </c>
      <c r="AA74" s="49" t="s">
        <v>163</v>
      </c>
      <c r="AB74" s="49" t="s">
        <v>161</v>
      </c>
      <c r="AC74" s="49" t="s">
        <v>1419</v>
      </c>
      <c r="AD74" s="49" t="s">
        <v>164</v>
      </c>
      <c r="AE74" s="203" t="s">
        <v>892</v>
      </c>
    </row>
    <row r="75" spans="1:31" s="40" customFormat="1" ht="24.95" customHeight="1" thickBot="1" x14ac:dyDescent="0.3">
      <c r="A75" s="49">
        <f t="shared" si="18"/>
        <v>69</v>
      </c>
      <c r="B75" s="50" t="s">
        <v>283</v>
      </c>
      <c r="C75" s="51" t="s">
        <v>18</v>
      </c>
      <c r="D75" s="52">
        <f t="shared" si="11"/>
        <v>6</v>
      </c>
      <c r="E75" s="51" t="s">
        <v>17</v>
      </c>
      <c r="F75" s="52">
        <f t="shared" si="12"/>
        <v>7</v>
      </c>
      <c r="G75" s="51" t="s">
        <v>37</v>
      </c>
      <c r="H75" s="52">
        <f t="shared" si="13"/>
        <v>9</v>
      </c>
      <c r="I75" s="51" t="s">
        <v>17</v>
      </c>
      <c r="J75" s="52">
        <f t="shared" si="14"/>
        <v>7</v>
      </c>
      <c r="K75" s="51" t="s">
        <v>17</v>
      </c>
      <c r="L75" s="52">
        <f t="shared" si="9"/>
        <v>7</v>
      </c>
      <c r="M75" s="51" t="s">
        <v>17</v>
      </c>
      <c r="N75" s="52">
        <f t="shared" si="10"/>
        <v>7</v>
      </c>
      <c r="O75" s="49">
        <f t="shared" si="15"/>
        <v>294</v>
      </c>
      <c r="P75" s="53">
        <f t="shared" si="16"/>
        <v>7.35</v>
      </c>
      <c r="Q75" s="49">
        <v>208</v>
      </c>
      <c r="R75" s="49">
        <v>212</v>
      </c>
      <c r="S75" s="147">
        <v>218</v>
      </c>
      <c r="T75" s="54">
        <v>228</v>
      </c>
      <c r="U75" s="54">
        <v>260</v>
      </c>
      <c r="V75" s="54">
        <v>312</v>
      </c>
      <c r="W75" s="54">
        <v>278</v>
      </c>
      <c r="X75" s="55">
        <f t="shared" si="17"/>
        <v>6.28125</v>
      </c>
      <c r="Y75" s="49" t="s">
        <v>1416</v>
      </c>
      <c r="Z75" s="49" t="s">
        <v>113</v>
      </c>
      <c r="AA75" s="49" t="s">
        <v>163</v>
      </c>
      <c r="AB75" s="49" t="s">
        <v>161</v>
      </c>
      <c r="AC75" s="49" t="s">
        <v>162</v>
      </c>
      <c r="AD75" s="49" t="s">
        <v>164</v>
      </c>
      <c r="AE75" s="203" t="s">
        <v>893</v>
      </c>
    </row>
    <row r="76" spans="1:31" s="40" customFormat="1" ht="24.95" customHeight="1" thickBot="1" x14ac:dyDescent="0.3">
      <c r="A76" s="49">
        <f t="shared" si="18"/>
        <v>70</v>
      </c>
      <c r="B76" s="50" t="s">
        <v>284</v>
      </c>
      <c r="C76" s="51" t="s">
        <v>37</v>
      </c>
      <c r="D76" s="52">
        <f t="shared" si="11"/>
        <v>9</v>
      </c>
      <c r="E76" s="51" t="s">
        <v>37</v>
      </c>
      <c r="F76" s="52">
        <f t="shared" si="12"/>
        <v>9</v>
      </c>
      <c r="G76" s="51" t="s">
        <v>37</v>
      </c>
      <c r="H76" s="52">
        <f t="shared" si="13"/>
        <v>9</v>
      </c>
      <c r="I76" s="51" t="s">
        <v>37</v>
      </c>
      <c r="J76" s="52">
        <f t="shared" si="14"/>
        <v>9</v>
      </c>
      <c r="K76" s="51" t="s">
        <v>37</v>
      </c>
      <c r="L76" s="52">
        <f t="shared" si="9"/>
        <v>9</v>
      </c>
      <c r="M76" s="51" t="s">
        <v>37</v>
      </c>
      <c r="N76" s="52">
        <f t="shared" si="10"/>
        <v>9</v>
      </c>
      <c r="O76" s="49">
        <f t="shared" si="15"/>
        <v>360</v>
      </c>
      <c r="P76" s="53">
        <f t="shared" si="16"/>
        <v>9</v>
      </c>
      <c r="Q76" s="141">
        <v>262</v>
      </c>
      <c r="R76" s="49">
        <v>314</v>
      </c>
      <c r="S76" s="54">
        <v>254</v>
      </c>
      <c r="T76" s="54">
        <v>332</v>
      </c>
      <c r="U76" s="54">
        <v>368</v>
      </c>
      <c r="V76" s="54">
        <v>364</v>
      </c>
      <c r="W76" s="54">
        <v>366</v>
      </c>
      <c r="X76" s="55">
        <f t="shared" si="17"/>
        <v>8.1875</v>
      </c>
      <c r="Y76" s="49" t="s">
        <v>112</v>
      </c>
      <c r="Z76" s="49" t="s">
        <v>113</v>
      </c>
      <c r="AA76" s="49" t="s">
        <v>163</v>
      </c>
      <c r="AB76" s="49" t="s">
        <v>1417</v>
      </c>
      <c r="AC76" s="49" t="s">
        <v>162</v>
      </c>
      <c r="AD76" s="49" t="s">
        <v>164</v>
      </c>
      <c r="AE76" s="203" t="s">
        <v>894</v>
      </c>
    </row>
    <row r="77" spans="1:31" s="40" customFormat="1" ht="24.95" customHeight="1" thickBot="1" x14ac:dyDescent="0.3">
      <c r="A77" s="49">
        <f t="shared" si="18"/>
        <v>71</v>
      </c>
      <c r="B77" s="50" t="s">
        <v>285</v>
      </c>
      <c r="C77" s="51" t="s">
        <v>17</v>
      </c>
      <c r="D77" s="52">
        <f t="shared" si="11"/>
        <v>7</v>
      </c>
      <c r="E77" s="51" t="s">
        <v>36</v>
      </c>
      <c r="F77" s="52">
        <f t="shared" si="12"/>
        <v>8</v>
      </c>
      <c r="G77" s="51" t="s">
        <v>36</v>
      </c>
      <c r="H77" s="52">
        <f t="shared" si="13"/>
        <v>8</v>
      </c>
      <c r="I77" s="51" t="s">
        <v>36</v>
      </c>
      <c r="J77" s="52">
        <f t="shared" si="14"/>
        <v>8</v>
      </c>
      <c r="K77" s="51" t="s">
        <v>36</v>
      </c>
      <c r="L77" s="52">
        <f t="shared" si="9"/>
        <v>8</v>
      </c>
      <c r="M77" s="51" t="s">
        <v>36</v>
      </c>
      <c r="N77" s="52">
        <f t="shared" si="10"/>
        <v>8</v>
      </c>
      <c r="O77" s="49">
        <f t="shared" si="15"/>
        <v>314</v>
      </c>
      <c r="P77" s="53">
        <f t="shared" si="16"/>
        <v>7.85</v>
      </c>
      <c r="Q77" s="49">
        <v>223</v>
      </c>
      <c r="R77" s="49">
        <v>248</v>
      </c>
      <c r="S77" s="54">
        <v>198</v>
      </c>
      <c r="T77" s="54">
        <v>272</v>
      </c>
      <c r="U77" s="54">
        <v>314</v>
      </c>
      <c r="V77" s="54">
        <v>304</v>
      </c>
      <c r="W77" s="54">
        <v>304</v>
      </c>
      <c r="X77" s="55">
        <f t="shared" si="17"/>
        <v>6.8031249999999996</v>
      </c>
      <c r="Y77" s="49" t="s">
        <v>1416</v>
      </c>
      <c r="Z77" s="49" t="s">
        <v>1418</v>
      </c>
      <c r="AA77" s="49" t="s">
        <v>163</v>
      </c>
      <c r="AB77" s="49" t="s">
        <v>161</v>
      </c>
      <c r="AC77" s="49" t="s">
        <v>1419</v>
      </c>
      <c r="AD77" s="49" t="s">
        <v>164</v>
      </c>
      <c r="AE77" s="203" t="s">
        <v>895</v>
      </c>
    </row>
    <row r="78" spans="1:31" s="40" customFormat="1" ht="24.95" customHeight="1" thickBot="1" x14ac:dyDescent="0.3">
      <c r="A78" s="49">
        <f t="shared" si="18"/>
        <v>72</v>
      </c>
      <c r="B78" s="50" t="s">
        <v>286</v>
      </c>
      <c r="C78" s="51" t="s">
        <v>36</v>
      </c>
      <c r="D78" s="52">
        <f t="shared" si="11"/>
        <v>8</v>
      </c>
      <c r="E78" s="51" t="s">
        <v>18</v>
      </c>
      <c r="F78" s="52">
        <f t="shared" si="12"/>
        <v>6</v>
      </c>
      <c r="G78" s="51" t="s">
        <v>36</v>
      </c>
      <c r="H78" s="52">
        <f t="shared" si="13"/>
        <v>8</v>
      </c>
      <c r="I78" s="51" t="s">
        <v>37</v>
      </c>
      <c r="J78" s="52">
        <f t="shared" si="14"/>
        <v>9</v>
      </c>
      <c r="K78" s="51" t="s">
        <v>13</v>
      </c>
      <c r="L78" s="52">
        <f t="shared" si="9"/>
        <v>5</v>
      </c>
      <c r="M78" s="51" t="s">
        <v>17</v>
      </c>
      <c r="N78" s="52">
        <f t="shared" si="10"/>
        <v>7</v>
      </c>
      <c r="O78" s="49">
        <f t="shared" si="15"/>
        <v>290</v>
      </c>
      <c r="P78" s="53">
        <f t="shared" si="16"/>
        <v>7.25</v>
      </c>
      <c r="Q78" s="49">
        <v>246</v>
      </c>
      <c r="R78" s="49">
        <v>262</v>
      </c>
      <c r="S78" s="54">
        <v>236</v>
      </c>
      <c r="T78" s="54">
        <v>292</v>
      </c>
      <c r="U78" s="54">
        <v>332</v>
      </c>
      <c r="V78" s="54">
        <v>318</v>
      </c>
      <c r="W78" s="54">
        <v>322</v>
      </c>
      <c r="X78" s="55">
        <f t="shared" si="17"/>
        <v>7.1812500000000004</v>
      </c>
      <c r="Y78" s="49" t="s">
        <v>1416</v>
      </c>
      <c r="Z78" s="49" t="s">
        <v>113</v>
      </c>
      <c r="AA78" s="49" t="s">
        <v>163</v>
      </c>
      <c r="AB78" s="49" t="s">
        <v>161</v>
      </c>
      <c r="AC78" s="49" t="s">
        <v>162</v>
      </c>
      <c r="AD78" s="49" t="s">
        <v>164</v>
      </c>
      <c r="AE78" s="203" t="s">
        <v>896</v>
      </c>
    </row>
    <row r="79" spans="1:31" s="40" customFormat="1" ht="24.95" customHeight="1" thickBot="1" x14ac:dyDescent="0.3">
      <c r="A79" s="49">
        <f t="shared" si="18"/>
        <v>73</v>
      </c>
      <c r="B79" s="50" t="s">
        <v>287</v>
      </c>
      <c r="C79" s="51" t="s">
        <v>17</v>
      </c>
      <c r="D79" s="52">
        <f t="shared" si="11"/>
        <v>7</v>
      </c>
      <c r="E79" s="51" t="s">
        <v>36</v>
      </c>
      <c r="F79" s="52">
        <f t="shared" si="12"/>
        <v>8</v>
      </c>
      <c r="G79" s="51" t="s">
        <v>36</v>
      </c>
      <c r="H79" s="52">
        <f t="shared" si="13"/>
        <v>8</v>
      </c>
      <c r="I79" s="51" t="s">
        <v>37</v>
      </c>
      <c r="J79" s="52">
        <f t="shared" si="14"/>
        <v>9</v>
      </c>
      <c r="K79" s="51" t="s">
        <v>17</v>
      </c>
      <c r="L79" s="52">
        <f t="shared" si="9"/>
        <v>7</v>
      </c>
      <c r="M79" s="51" t="s">
        <v>36</v>
      </c>
      <c r="N79" s="52">
        <f t="shared" si="10"/>
        <v>8</v>
      </c>
      <c r="O79" s="49">
        <f t="shared" si="15"/>
        <v>314</v>
      </c>
      <c r="P79" s="53">
        <f t="shared" si="16"/>
        <v>7.85</v>
      </c>
      <c r="Q79" s="49">
        <v>261</v>
      </c>
      <c r="R79" s="49">
        <v>300</v>
      </c>
      <c r="S79" s="54">
        <v>284</v>
      </c>
      <c r="T79" s="54">
        <v>332</v>
      </c>
      <c r="U79" s="54">
        <v>356</v>
      </c>
      <c r="V79" s="54">
        <v>328</v>
      </c>
      <c r="W79" s="54">
        <v>330</v>
      </c>
      <c r="X79" s="55">
        <f t="shared" si="17"/>
        <v>7.828125</v>
      </c>
      <c r="Y79" s="49" t="s">
        <v>1416</v>
      </c>
      <c r="Z79" s="49" t="s">
        <v>113</v>
      </c>
      <c r="AA79" s="49" t="s">
        <v>163</v>
      </c>
      <c r="AB79" s="49" t="s">
        <v>161</v>
      </c>
      <c r="AC79" s="49" t="s">
        <v>162</v>
      </c>
      <c r="AD79" s="49" t="s">
        <v>164</v>
      </c>
      <c r="AE79" s="203" t="s">
        <v>897</v>
      </c>
    </row>
    <row r="80" spans="1:31" s="40" customFormat="1" ht="24.95" customHeight="1" thickBot="1" x14ac:dyDescent="0.3">
      <c r="A80" s="49">
        <f t="shared" si="18"/>
        <v>74</v>
      </c>
      <c r="B80" s="50" t="s">
        <v>288</v>
      </c>
      <c r="C80" s="51" t="s">
        <v>17</v>
      </c>
      <c r="D80" s="52">
        <f t="shared" si="11"/>
        <v>7</v>
      </c>
      <c r="E80" s="51" t="s">
        <v>13</v>
      </c>
      <c r="F80" s="52">
        <f t="shared" si="12"/>
        <v>5</v>
      </c>
      <c r="G80" s="51" t="s">
        <v>36</v>
      </c>
      <c r="H80" s="52">
        <f t="shared" si="13"/>
        <v>8</v>
      </c>
      <c r="I80" s="51" t="s">
        <v>17</v>
      </c>
      <c r="J80" s="52">
        <f t="shared" si="14"/>
        <v>7</v>
      </c>
      <c r="K80" s="51" t="s">
        <v>36</v>
      </c>
      <c r="L80" s="52">
        <f t="shared" si="9"/>
        <v>8</v>
      </c>
      <c r="M80" s="51" t="s">
        <v>36</v>
      </c>
      <c r="N80" s="52">
        <f t="shared" si="10"/>
        <v>8</v>
      </c>
      <c r="O80" s="49">
        <f t="shared" si="15"/>
        <v>290</v>
      </c>
      <c r="P80" s="53">
        <f t="shared" si="16"/>
        <v>7.25</v>
      </c>
      <c r="Q80" s="49">
        <v>289</v>
      </c>
      <c r="R80" s="49">
        <v>346</v>
      </c>
      <c r="S80" s="54">
        <v>298</v>
      </c>
      <c r="T80" s="54">
        <v>370</v>
      </c>
      <c r="U80" s="54">
        <v>366</v>
      </c>
      <c r="V80" s="54">
        <v>342</v>
      </c>
      <c r="W80" s="54">
        <v>322</v>
      </c>
      <c r="X80" s="55">
        <f t="shared" si="17"/>
        <v>8.1968750000000004</v>
      </c>
      <c r="Y80" s="49" t="s">
        <v>1416</v>
      </c>
      <c r="Z80" s="49" t="s">
        <v>1418</v>
      </c>
      <c r="AA80" s="49" t="s">
        <v>163</v>
      </c>
      <c r="AB80" s="49" t="s">
        <v>161</v>
      </c>
      <c r="AC80" s="49" t="s">
        <v>1419</v>
      </c>
      <c r="AD80" s="49" t="s">
        <v>164</v>
      </c>
      <c r="AE80" s="203" t="s">
        <v>898</v>
      </c>
    </row>
    <row r="81" spans="1:31" s="40" customFormat="1" ht="24.95" customHeight="1" thickBot="1" x14ac:dyDescent="0.3">
      <c r="A81" s="49">
        <f t="shared" si="18"/>
        <v>75</v>
      </c>
      <c r="B81" s="50" t="s">
        <v>289</v>
      </c>
      <c r="C81" s="51" t="s">
        <v>37</v>
      </c>
      <c r="D81" s="52">
        <f t="shared" si="11"/>
        <v>9</v>
      </c>
      <c r="E81" s="51" t="s">
        <v>37</v>
      </c>
      <c r="F81" s="52">
        <f t="shared" si="12"/>
        <v>9</v>
      </c>
      <c r="G81" s="51" t="s">
        <v>37</v>
      </c>
      <c r="H81" s="52">
        <f t="shared" si="13"/>
        <v>9</v>
      </c>
      <c r="I81" s="51" t="s">
        <v>36</v>
      </c>
      <c r="J81" s="52">
        <f t="shared" si="14"/>
        <v>8</v>
      </c>
      <c r="K81" s="51" t="s">
        <v>37</v>
      </c>
      <c r="L81" s="52">
        <f t="shared" si="9"/>
        <v>9</v>
      </c>
      <c r="M81" s="51" t="s">
        <v>37</v>
      </c>
      <c r="N81" s="52">
        <f t="shared" si="10"/>
        <v>9</v>
      </c>
      <c r="O81" s="49">
        <f t="shared" si="15"/>
        <v>354</v>
      </c>
      <c r="P81" s="53">
        <f t="shared" si="16"/>
        <v>8.85</v>
      </c>
      <c r="Q81" s="49">
        <v>264</v>
      </c>
      <c r="R81" s="49">
        <v>320</v>
      </c>
      <c r="S81" s="54">
        <v>314</v>
      </c>
      <c r="T81" s="54">
        <v>352</v>
      </c>
      <c r="U81" s="54">
        <v>348</v>
      </c>
      <c r="V81" s="54">
        <v>354</v>
      </c>
      <c r="W81" s="54">
        <v>330</v>
      </c>
      <c r="X81" s="55">
        <f t="shared" si="17"/>
        <v>8.2375000000000007</v>
      </c>
      <c r="Y81" s="49" t="s">
        <v>112</v>
      </c>
      <c r="Z81" s="49" t="s">
        <v>1418</v>
      </c>
      <c r="AA81" s="49" t="s">
        <v>163</v>
      </c>
      <c r="AB81" s="49" t="s">
        <v>1417</v>
      </c>
      <c r="AC81" s="49" t="s">
        <v>1419</v>
      </c>
      <c r="AD81" s="49" t="s">
        <v>164</v>
      </c>
      <c r="AE81" s="203" t="s">
        <v>899</v>
      </c>
    </row>
    <row r="82" spans="1:31" s="40" customFormat="1" ht="24.95" customHeight="1" thickBot="1" x14ac:dyDescent="0.3">
      <c r="A82" s="49">
        <f t="shared" si="18"/>
        <v>76</v>
      </c>
      <c r="B82" s="50" t="s">
        <v>290</v>
      </c>
      <c r="C82" s="51" t="s">
        <v>36</v>
      </c>
      <c r="D82" s="52">
        <f t="shared" si="11"/>
        <v>8</v>
      </c>
      <c r="E82" s="51" t="s">
        <v>36</v>
      </c>
      <c r="F82" s="52">
        <f t="shared" si="12"/>
        <v>8</v>
      </c>
      <c r="G82" s="51" t="s">
        <v>1414</v>
      </c>
      <c r="H82" s="52">
        <f t="shared" si="13"/>
        <v>10</v>
      </c>
      <c r="I82" s="51" t="s">
        <v>17</v>
      </c>
      <c r="J82" s="52">
        <f t="shared" si="14"/>
        <v>7</v>
      </c>
      <c r="K82" s="51" t="s">
        <v>36</v>
      </c>
      <c r="L82" s="52">
        <f t="shared" si="9"/>
        <v>8</v>
      </c>
      <c r="M82" s="51" t="s">
        <v>37</v>
      </c>
      <c r="N82" s="52">
        <f t="shared" si="10"/>
        <v>9</v>
      </c>
      <c r="O82" s="49">
        <f t="shared" si="15"/>
        <v>340</v>
      </c>
      <c r="P82" s="53">
        <f t="shared" si="16"/>
        <v>8.5</v>
      </c>
      <c r="Q82" s="49">
        <v>235</v>
      </c>
      <c r="R82" s="49">
        <v>244</v>
      </c>
      <c r="S82" s="54">
        <v>192</v>
      </c>
      <c r="T82" s="54">
        <v>276</v>
      </c>
      <c r="U82" s="54">
        <v>310</v>
      </c>
      <c r="V82" s="54">
        <v>344</v>
      </c>
      <c r="W82" s="54">
        <v>340</v>
      </c>
      <c r="X82" s="55">
        <f t="shared" si="17"/>
        <v>7.1281249999999998</v>
      </c>
      <c r="Y82" s="49" t="s">
        <v>1416</v>
      </c>
      <c r="Z82" s="49" t="s">
        <v>1418</v>
      </c>
      <c r="AA82" s="49" t="s">
        <v>163</v>
      </c>
      <c r="AB82" s="49" t="s">
        <v>161</v>
      </c>
      <c r="AC82" s="49" t="s">
        <v>1419</v>
      </c>
      <c r="AD82" s="49" t="s">
        <v>164</v>
      </c>
      <c r="AE82" s="203" t="s">
        <v>900</v>
      </c>
    </row>
    <row r="83" spans="1:31" s="40" customFormat="1" ht="24.95" customHeight="1" thickBot="1" x14ac:dyDescent="0.3">
      <c r="A83" s="49">
        <f t="shared" si="18"/>
        <v>77</v>
      </c>
      <c r="B83" s="50" t="s">
        <v>291</v>
      </c>
      <c r="C83" s="51" t="s">
        <v>37</v>
      </c>
      <c r="D83" s="52">
        <f t="shared" si="11"/>
        <v>9</v>
      </c>
      <c r="E83" s="51" t="s">
        <v>37</v>
      </c>
      <c r="F83" s="52">
        <f t="shared" si="12"/>
        <v>9</v>
      </c>
      <c r="G83" s="51" t="s">
        <v>37</v>
      </c>
      <c r="H83" s="52">
        <f t="shared" si="13"/>
        <v>9</v>
      </c>
      <c r="I83" s="51" t="s">
        <v>37</v>
      </c>
      <c r="J83" s="52">
        <f t="shared" si="14"/>
        <v>9</v>
      </c>
      <c r="K83" s="51" t="s">
        <v>37</v>
      </c>
      <c r="L83" s="52">
        <f t="shared" si="9"/>
        <v>9</v>
      </c>
      <c r="M83" s="51" t="s">
        <v>36</v>
      </c>
      <c r="N83" s="52">
        <f t="shared" si="10"/>
        <v>8</v>
      </c>
      <c r="O83" s="49">
        <f t="shared" si="15"/>
        <v>354</v>
      </c>
      <c r="P83" s="53">
        <f t="shared" si="16"/>
        <v>8.85</v>
      </c>
      <c r="Q83" s="49">
        <v>282</v>
      </c>
      <c r="R83" s="49">
        <v>318</v>
      </c>
      <c r="S83" s="54">
        <v>278</v>
      </c>
      <c r="T83" s="54">
        <v>332</v>
      </c>
      <c r="U83" s="54">
        <v>348</v>
      </c>
      <c r="V83" s="54">
        <v>336</v>
      </c>
      <c r="W83" s="54">
        <v>348</v>
      </c>
      <c r="X83" s="55">
        <f t="shared" si="17"/>
        <v>8.1125000000000007</v>
      </c>
      <c r="Y83" s="49" t="s">
        <v>1416</v>
      </c>
      <c r="Z83" s="49" t="s">
        <v>1418</v>
      </c>
      <c r="AA83" s="49" t="s">
        <v>163</v>
      </c>
      <c r="AB83" s="49" t="s">
        <v>161</v>
      </c>
      <c r="AC83" s="49" t="s">
        <v>1419</v>
      </c>
      <c r="AD83" s="49" t="s">
        <v>164</v>
      </c>
      <c r="AE83" s="206" t="s">
        <v>901</v>
      </c>
    </row>
    <row r="84" spans="1:31" s="40" customFormat="1" ht="24.95" customHeight="1" thickBot="1" x14ac:dyDescent="0.3">
      <c r="A84" s="49">
        <f t="shared" si="18"/>
        <v>78</v>
      </c>
      <c r="B84" s="50" t="s">
        <v>292</v>
      </c>
      <c r="C84" s="51" t="s">
        <v>36</v>
      </c>
      <c r="D84" s="52">
        <f t="shared" si="11"/>
        <v>8</v>
      </c>
      <c r="E84" s="51" t="s">
        <v>36</v>
      </c>
      <c r="F84" s="52">
        <f t="shared" si="12"/>
        <v>8</v>
      </c>
      <c r="G84" s="51" t="s">
        <v>1414</v>
      </c>
      <c r="H84" s="52">
        <f t="shared" si="13"/>
        <v>10</v>
      </c>
      <c r="I84" s="51" t="s">
        <v>17</v>
      </c>
      <c r="J84" s="52">
        <f t="shared" si="14"/>
        <v>7</v>
      </c>
      <c r="K84" s="51" t="s">
        <v>37</v>
      </c>
      <c r="L84" s="52">
        <f t="shared" si="9"/>
        <v>9</v>
      </c>
      <c r="M84" s="51" t="s">
        <v>36</v>
      </c>
      <c r="N84" s="52">
        <f t="shared" si="10"/>
        <v>8</v>
      </c>
      <c r="O84" s="49">
        <f t="shared" si="15"/>
        <v>340</v>
      </c>
      <c r="P84" s="53">
        <f t="shared" si="16"/>
        <v>8.5</v>
      </c>
      <c r="Q84" s="49">
        <v>244</v>
      </c>
      <c r="R84" s="49">
        <v>324</v>
      </c>
      <c r="S84" s="54">
        <v>268</v>
      </c>
      <c r="T84" s="54">
        <v>306</v>
      </c>
      <c r="U84" s="54">
        <v>360</v>
      </c>
      <c r="V84" s="54">
        <v>316</v>
      </c>
      <c r="W84" s="54">
        <v>312</v>
      </c>
      <c r="X84" s="55">
        <f t="shared" si="17"/>
        <v>7.71875</v>
      </c>
      <c r="Y84" s="49" t="s">
        <v>1416</v>
      </c>
      <c r="Z84" s="49" t="s">
        <v>1418</v>
      </c>
      <c r="AA84" s="49" t="s">
        <v>163</v>
      </c>
      <c r="AB84" s="49" t="s">
        <v>161</v>
      </c>
      <c r="AC84" s="49" t="s">
        <v>1419</v>
      </c>
      <c r="AD84" s="49" t="s">
        <v>164</v>
      </c>
      <c r="AE84" s="203" t="s">
        <v>902</v>
      </c>
    </row>
    <row r="85" spans="1:31" s="40" customFormat="1" ht="24.95" customHeight="1" thickBot="1" x14ac:dyDescent="0.3">
      <c r="A85" s="49">
        <f t="shared" si="18"/>
        <v>79</v>
      </c>
      <c r="B85" s="50" t="s">
        <v>293</v>
      </c>
      <c r="C85" s="51" t="s">
        <v>37</v>
      </c>
      <c r="D85" s="52">
        <f t="shared" si="11"/>
        <v>9</v>
      </c>
      <c r="E85" s="51" t="s">
        <v>37</v>
      </c>
      <c r="F85" s="52">
        <f t="shared" si="12"/>
        <v>9</v>
      </c>
      <c r="G85" s="51" t="s">
        <v>1414</v>
      </c>
      <c r="H85" s="52">
        <f t="shared" si="13"/>
        <v>10</v>
      </c>
      <c r="I85" s="51" t="s">
        <v>37</v>
      </c>
      <c r="J85" s="52">
        <f t="shared" si="14"/>
        <v>9</v>
      </c>
      <c r="K85" s="51" t="s">
        <v>1414</v>
      </c>
      <c r="L85" s="52">
        <f t="shared" si="9"/>
        <v>10</v>
      </c>
      <c r="M85" s="51" t="s">
        <v>1414</v>
      </c>
      <c r="N85" s="52">
        <f t="shared" si="10"/>
        <v>10</v>
      </c>
      <c r="O85" s="49">
        <f t="shared" si="15"/>
        <v>382</v>
      </c>
      <c r="P85" s="53">
        <f t="shared" si="16"/>
        <v>9.5500000000000007</v>
      </c>
      <c r="Q85" s="49">
        <v>283</v>
      </c>
      <c r="R85" s="49">
        <v>276</v>
      </c>
      <c r="S85" s="54">
        <v>292</v>
      </c>
      <c r="T85" s="54">
        <v>328</v>
      </c>
      <c r="U85" s="54">
        <v>350</v>
      </c>
      <c r="V85" s="54">
        <v>362</v>
      </c>
      <c r="W85" s="54">
        <v>330</v>
      </c>
      <c r="X85" s="55">
        <f t="shared" si="17"/>
        <v>8.1343750000000004</v>
      </c>
      <c r="Y85" s="49" t="s">
        <v>1416</v>
      </c>
      <c r="Z85" s="49" t="s">
        <v>1418</v>
      </c>
      <c r="AA85" s="49" t="s">
        <v>163</v>
      </c>
      <c r="AB85" s="49" t="s">
        <v>161</v>
      </c>
      <c r="AC85" s="49" t="s">
        <v>1419</v>
      </c>
      <c r="AD85" s="49" t="s">
        <v>164</v>
      </c>
      <c r="AE85" s="203" t="s">
        <v>903</v>
      </c>
    </row>
    <row r="86" spans="1:31" s="40" customFormat="1" ht="24.95" customHeight="1" thickBot="1" x14ac:dyDescent="0.3">
      <c r="A86" s="49">
        <f t="shared" si="18"/>
        <v>80</v>
      </c>
      <c r="B86" s="50" t="s">
        <v>294</v>
      </c>
      <c r="C86" s="51" t="s">
        <v>36</v>
      </c>
      <c r="D86" s="52">
        <f t="shared" si="11"/>
        <v>8</v>
      </c>
      <c r="E86" s="51" t="s">
        <v>17</v>
      </c>
      <c r="F86" s="52">
        <f t="shared" si="12"/>
        <v>7</v>
      </c>
      <c r="G86" s="51" t="s">
        <v>37</v>
      </c>
      <c r="H86" s="52">
        <f t="shared" si="13"/>
        <v>9</v>
      </c>
      <c r="I86" s="51" t="s">
        <v>36</v>
      </c>
      <c r="J86" s="52">
        <f t="shared" si="14"/>
        <v>8</v>
      </c>
      <c r="K86" s="51" t="s">
        <v>36</v>
      </c>
      <c r="L86" s="52">
        <f t="shared" si="9"/>
        <v>8</v>
      </c>
      <c r="M86" s="51" t="s">
        <v>36</v>
      </c>
      <c r="N86" s="52">
        <f t="shared" si="10"/>
        <v>8</v>
      </c>
      <c r="O86" s="49">
        <f t="shared" si="15"/>
        <v>324</v>
      </c>
      <c r="P86" s="53">
        <f t="shared" si="16"/>
        <v>8.1</v>
      </c>
      <c r="Q86" s="49">
        <v>261</v>
      </c>
      <c r="R86" s="49">
        <v>294</v>
      </c>
      <c r="S86" s="54">
        <v>252</v>
      </c>
      <c r="T86" s="54">
        <v>288</v>
      </c>
      <c r="U86" s="54">
        <v>330</v>
      </c>
      <c r="V86" s="54">
        <v>306</v>
      </c>
      <c r="W86" s="54">
        <v>330</v>
      </c>
      <c r="X86" s="55">
        <f t="shared" si="17"/>
        <v>7.453125</v>
      </c>
      <c r="Y86" s="49" t="s">
        <v>112</v>
      </c>
      <c r="Z86" s="49" t="s">
        <v>113</v>
      </c>
      <c r="AA86" s="49" t="s">
        <v>163</v>
      </c>
      <c r="AB86" s="49" t="s">
        <v>1417</v>
      </c>
      <c r="AC86" s="49" t="s">
        <v>162</v>
      </c>
      <c r="AD86" s="49" t="s">
        <v>164</v>
      </c>
      <c r="AE86" s="203" t="s">
        <v>904</v>
      </c>
    </row>
    <row r="87" spans="1:31" s="40" customFormat="1" ht="24.95" customHeight="1" thickBot="1" x14ac:dyDescent="0.3">
      <c r="A87" s="49">
        <f t="shared" si="18"/>
        <v>81</v>
      </c>
      <c r="B87" s="50" t="s">
        <v>295</v>
      </c>
      <c r="C87" s="51" t="s">
        <v>18</v>
      </c>
      <c r="D87" s="52">
        <f t="shared" si="11"/>
        <v>6</v>
      </c>
      <c r="E87" s="51" t="s">
        <v>37</v>
      </c>
      <c r="F87" s="52">
        <f t="shared" si="12"/>
        <v>9</v>
      </c>
      <c r="G87" s="51" t="s">
        <v>37</v>
      </c>
      <c r="H87" s="52">
        <f t="shared" si="13"/>
        <v>9</v>
      </c>
      <c r="I87" s="51" t="s">
        <v>17</v>
      </c>
      <c r="J87" s="52">
        <f t="shared" si="14"/>
        <v>7</v>
      </c>
      <c r="K87" s="51" t="s">
        <v>18</v>
      </c>
      <c r="L87" s="52">
        <f t="shared" si="9"/>
        <v>6</v>
      </c>
      <c r="M87" s="51" t="s">
        <v>36</v>
      </c>
      <c r="N87" s="52">
        <f t="shared" si="10"/>
        <v>8</v>
      </c>
      <c r="O87" s="49">
        <f t="shared" si="15"/>
        <v>306</v>
      </c>
      <c r="P87" s="53">
        <f t="shared" si="16"/>
        <v>7.65</v>
      </c>
      <c r="Q87" s="49">
        <v>250</v>
      </c>
      <c r="R87" s="49">
        <v>310</v>
      </c>
      <c r="S87" s="54">
        <v>278</v>
      </c>
      <c r="T87" s="54">
        <v>334</v>
      </c>
      <c r="U87" s="54">
        <v>356</v>
      </c>
      <c r="V87" s="54">
        <v>320</v>
      </c>
      <c r="W87" s="54">
        <v>298</v>
      </c>
      <c r="X87" s="55">
        <f t="shared" si="17"/>
        <v>7.6624999999999996</v>
      </c>
      <c r="Y87" s="49" t="s">
        <v>112</v>
      </c>
      <c r="Z87" s="49" t="s">
        <v>113</v>
      </c>
      <c r="AA87" s="49" t="s">
        <v>163</v>
      </c>
      <c r="AB87" s="49" t="s">
        <v>1417</v>
      </c>
      <c r="AC87" s="49" t="s">
        <v>162</v>
      </c>
      <c r="AD87" s="49" t="s">
        <v>164</v>
      </c>
      <c r="AE87" s="203" t="s">
        <v>905</v>
      </c>
    </row>
    <row r="88" spans="1:31" s="40" customFormat="1" ht="24.95" customHeight="1" thickBot="1" x14ac:dyDescent="0.3">
      <c r="A88" s="49">
        <f t="shared" si="18"/>
        <v>82</v>
      </c>
      <c r="B88" s="50" t="s">
        <v>296</v>
      </c>
      <c r="C88" s="51" t="s">
        <v>18</v>
      </c>
      <c r="D88" s="52">
        <f t="shared" si="11"/>
        <v>6</v>
      </c>
      <c r="E88" s="51" t="s">
        <v>34</v>
      </c>
      <c r="F88" s="52">
        <f t="shared" si="12"/>
        <v>4</v>
      </c>
      <c r="G88" s="51" t="s">
        <v>36</v>
      </c>
      <c r="H88" s="52">
        <f t="shared" si="13"/>
        <v>8</v>
      </c>
      <c r="I88" s="51" t="s">
        <v>17</v>
      </c>
      <c r="J88" s="52">
        <f t="shared" si="14"/>
        <v>7</v>
      </c>
      <c r="K88" s="51" t="s">
        <v>17</v>
      </c>
      <c r="L88" s="52">
        <f t="shared" si="9"/>
        <v>7</v>
      </c>
      <c r="M88" s="51" t="s">
        <v>18</v>
      </c>
      <c r="N88" s="52">
        <f t="shared" si="10"/>
        <v>6</v>
      </c>
      <c r="O88" s="49">
        <f t="shared" si="15"/>
        <v>260</v>
      </c>
      <c r="P88" s="53">
        <f t="shared" si="16"/>
        <v>6.5</v>
      </c>
      <c r="Q88" s="49">
        <v>212</v>
      </c>
      <c r="R88" s="49">
        <v>266</v>
      </c>
      <c r="S88" s="54">
        <v>184</v>
      </c>
      <c r="T88" s="54">
        <v>242</v>
      </c>
      <c r="U88" s="54">
        <v>300</v>
      </c>
      <c r="V88" s="54">
        <v>252</v>
      </c>
      <c r="W88" s="54">
        <v>274</v>
      </c>
      <c r="X88" s="55">
        <f t="shared" si="17"/>
        <v>6.21875</v>
      </c>
      <c r="Y88" s="49" t="s">
        <v>1416</v>
      </c>
      <c r="Z88" s="49" t="s">
        <v>1418</v>
      </c>
      <c r="AA88" s="49" t="s">
        <v>163</v>
      </c>
      <c r="AB88" s="49" t="s">
        <v>161</v>
      </c>
      <c r="AC88" s="49" t="s">
        <v>1419</v>
      </c>
      <c r="AD88" s="49" t="s">
        <v>164</v>
      </c>
      <c r="AE88" s="203" t="s">
        <v>906</v>
      </c>
    </row>
    <row r="89" spans="1:31" s="40" customFormat="1" ht="24.95" customHeight="1" thickBot="1" x14ac:dyDescent="0.3">
      <c r="A89" s="49">
        <f t="shared" si="18"/>
        <v>83</v>
      </c>
      <c r="B89" s="50" t="s">
        <v>297</v>
      </c>
      <c r="C89" s="51" t="s">
        <v>37</v>
      </c>
      <c r="D89" s="52">
        <f t="shared" si="11"/>
        <v>9</v>
      </c>
      <c r="E89" s="51" t="s">
        <v>36</v>
      </c>
      <c r="F89" s="52">
        <f t="shared" si="12"/>
        <v>8</v>
      </c>
      <c r="G89" s="51" t="s">
        <v>37</v>
      </c>
      <c r="H89" s="52">
        <f t="shared" si="13"/>
        <v>9</v>
      </c>
      <c r="I89" s="51" t="s">
        <v>37</v>
      </c>
      <c r="J89" s="52">
        <f t="shared" si="14"/>
        <v>9</v>
      </c>
      <c r="K89" s="51" t="s">
        <v>37</v>
      </c>
      <c r="L89" s="52">
        <f t="shared" si="9"/>
        <v>9</v>
      </c>
      <c r="M89" s="51" t="s">
        <v>36</v>
      </c>
      <c r="N89" s="52">
        <f t="shared" si="10"/>
        <v>8</v>
      </c>
      <c r="O89" s="49">
        <f t="shared" si="15"/>
        <v>348</v>
      </c>
      <c r="P89" s="53">
        <f t="shared" si="16"/>
        <v>8.6999999999999993</v>
      </c>
      <c r="Q89" s="49">
        <v>250</v>
      </c>
      <c r="R89" s="49">
        <v>306</v>
      </c>
      <c r="S89" s="54">
        <v>310</v>
      </c>
      <c r="T89" s="54">
        <v>350</v>
      </c>
      <c r="U89" s="54">
        <v>354</v>
      </c>
      <c r="V89" s="54">
        <v>366</v>
      </c>
      <c r="W89" s="54">
        <v>366</v>
      </c>
      <c r="X89" s="55">
        <f t="shared" si="17"/>
        <v>8.28125</v>
      </c>
      <c r="Y89" s="49" t="s">
        <v>1416</v>
      </c>
      <c r="Z89" s="49" t="s">
        <v>113</v>
      </c>
      <c r="AA89" s="49" t="s">
        <v>163</v>
      </c>
      <c r="AB89" s="49" t="s">
        <v>161</v>
      </c>
      <c r="AC89" s="49" t="s">
        <v>162</v>
      </c>
      <c r="AD89" s="49" t="s">
        <v>164</v>
      </c>
      <c r="AE89" s="207" t="s">
        <v>907</v>
      </c>
    </row>
    <row r="90" spans="1:31" s="40" customFormat="1" ht="24.95" customHeight="1" x14ac:dyDescent="0.25">
      <c r="A90" s="49">
        <f t="shared" si="18"/>
        <v>84</v>
      </c>
      <c r="B90" s="50" t="s">
        <v>298</v>
      </c>
      <c r="C90" s="51" t="s">
        <v>37</v>
      </c>
      <c r="D90" s="52">
        <f t="shared" si="11"/>
        <v>9</v>
      </c>
      <c r="E90" s="51" t="s">
        <v>37</v>
      </c>
      <c r="F90" s="52">
        <f t="shared" si="12"/>
        <v>9</v>
      </c>
      <c r="G90" s="51" t="s">
        <v>37</v>
      </c>
      <c r="H90" s="52">
        <f t="shared" si="13"/>
        <v>9</v>
      </c>
      <c r="I90" s="51" t="s">
        <v>1414</v>
      </c>
      <c r="J90" s="52">
        <f t="shared" si="14"/>
        <v>10</v>
      </c>
      <c r="K90" s="51" t="s">
        <v>37</v>
      </c>
      <c r="L90" s="52">
        <f t="shared" si="9"/>
        <v>9</v>
      </c>
      <c r="M90" s="51" t="s">
        <v>37</v>
      </c>
      <c r="N90" s="52">
        <f t="shared" si="10"/>
        <v>9</v>
      </c>
      <c r="O90" s="49">
        <f t="shared" si="15"/>
        <v>366</v>
      </c>
      <c r="P90" s="53">
        <f t="shared" si="16"/>
        <v>9.15</v>
      </c>
      <c r="Q90" s="49">
        <v>258</v>
      </c>
      <c r="R90" s="49">
        <v>304</v>
      </c>
      <c r="S90" s="54">
        <v>270</v>
      </c>
      <c r="T90" s="54">
        <v>312</v>
      </c>
      <c r="U90" s="54">
        <v>356</v>
      </c>
      <c r="V90" s="54">
        <v>308</v>
      </c>
      <c r="W90" s="54">
        <v>336</v>
      </c>
      <c r="X90" s="55">
        <f t="shared" si="17"/>
        <v>7.84375</v>
      </c>
      <c r="Y90" s="49" t="s">
        <v>1416</v>
      </c>
      <c r="Z90" s="49" t="s">
        <v>113</v>
      </c>
      <c r="AA90" s="49" t="s">
        <v>163</v>
      </c>
      <c r="AB90" s="49" t="s">
        <v>161</v>
      </c>
      <c r="AC90" s="49" t="s">
        <v>162</v>
      </c>
      <c r="AD90" s="49" t="s">
        <v>164</v>
      </c>
      <c r="AE90" s="208" t="s">
        <v>908</v>
      </c>
    </row>
    <row r="91" spans="1:31" s="56" customFormat="1" ht="24.95" customHeight="1" thickBot="1" x14ac:dyDescent="0.3">
      <c r="A91" s="49">
        <f t="shared" si="18"/>
        <v>85</v>
      </c>
      <c r="B91" s="50" t="s">
        <v>299</v>
      </c>
      <c r="C91" s="51" t="s">
        <v>36</v>
      </c>
      <c r="D91" s="52">
        <f t="shared" si="11"/>
        <v>8</v>
      </c>
      <c r="E91" s="51" t="s">
        <v>36</v>
      </c>
      <c r="F91" s="52">
        <f t="shared" si="12"/>
        <v>8</v>
      </c>
      <c r="G91" s="51" t="s">
        <v>1414</v>
      </c>
      <c r="H91" s="52">
        <f t="shared" si="13"/>
        <v>10</v>
      </c>
      <c r="I91" s="51" t="s">
        <v>17</v>
      </c>
      <c r="J91" s="52">
        <f t="shared" si="14"/>
        <v>7</v>
      </c>
      <c r="K91" s="51" t="s">
        <v>37</v>
      </c>
      <c r="L91" s="52">
        <f t="shared" si="9"/>
        <v>9</v>
      </c>
      <c r="M91" s="51" t="s">
        <v>36</v>
      </c>
      <c r="N91" s="52">
        <f t="shared" si="10"/>
        <v>8</v>
      </c>
      <c r="O91" s="49">
        <f t="shared" si="15"/>
        <v>340</v>
      </c>
      <c r="P91" s="53">
        <f t="shared" si="16"/>
        <v>8.5</v>
      </c>
      <c r="Q91" s="49">
        <v>226</v>
      </c>
      <c r="R91" s="49">
        <v>280</v>
      </c>
      <c r="S91" s="54">
        <v>226</v>
      </c>
      <c r="T91" s="54">
        <v>264</v>
      </c>
      <c r="U91" s="54">
        <v>300</v>
      </c>
      <c r="V91" s="54">
        <v>318</v>
      </c>
      <c r="W91" s="54">
        <v>318</v>
      </c>
      <c r="X91" s="55">
        <f t="shared" si="17"/>
        <v>7.1</v>
      </c>
      <c r="Y91" s="49" t="s">
        <v>112</v>
      </c>
      <c r="Z91" s="49" t="s">
        <v>1418</v>
      </c>
      <c r="AA91" s="49" t="s">
        <v>163</v>
      </c>
      <c r="AB91" s="49" t="s">
        <v>1417</v>
      </c>
      <c r="AC91" s="49" t="s">
        <v>1419</v>
      </c>
      <c r="AD91" s="49" t="s">
        <v>164</v>
      </c>
      <c r="AE91" s="207" t="s">
        <v>909</v>
      </c>
    </row>
    <row r="92" spans="1:31" s="40" customFormat="1" ht="24.95" customHeight="1" thickBot="1" x14ac:dyDescent="0.3">
      <c r="A92" s="49">
        <f t="shared" si="18"/>
        <v>86</v>
      </c>
      <c r="B92" s="50" t="s">
        <v>300</v>
      </c>
      <c r="C92" s="51" t="s">
        <v>1414</v>
      </c>
      <c r="D92" s="52">
        <f t="shared" si="11"/>
        <v>10</v>
      </c>
      <c r="E92" s="51" t="s">
        <v>1414</v>
      </c>
      <c r="F92" s="52">
        <f t="shared" si="12"/>
        <v>10</v>
      </c>
      <c r="G92" s="51" t="s">
        <v>1414</v>
      </c>
      <c r="H92" s="52">
        <f t="shared" si="13"/>
        <v>10</v>
      </c>
      <c r="I92" s="51" t="s">
        <v>36</v>
      </c>
      <c r="J92" s="52">
        <f t="shared" si="14"/>
        <v>8</v>
      </c>
      <c r="K92" s="51" t="s">
        <v>36</v>
      </c>
      <c r="L92" s="52">
        <f t="shared" si="9"/>
        <v>8</v>
      </c>
      <c r="M92" s="51" t="s">
        <v>37</v>
      </c>
      <c r="N92" s="52">
        <f t="shared" si="10"/>
        <v>9</v>
      </c>
      <c r="O92" s="49">
        <f t="shared" si="15"/>
        <v>370</v>
      </c>
      <c r="P92" s="53">
        <f t="shared" si="16"/>
        <v>9.25</v>
      </c>
      <c r="Q92" s="49">
        <v>271</v>
      </c>
      <c r="R92" s="49">
        <v>324</v>
      </c>
      <c r="S92" s="54">
        <v>312</v>
      </c>
      <c r="T92" s="54">
        <v>336</v>
      </c>
      <c r="U92" s="54">
        <v>358</v>
      </c>
      <c r="V92" s="54">
        <v>346</v>
      </c>
      <c r="W92" s="54">
        <v>348</v>
      </c>
      <c r="X92" s="55">
        <f t="shared" si="17"/>
        <v>8.328125</v>
      </c>
      <c r="Y92" s="49" t="s">
        <v>1416</v>
      </c>
      <c r="Z92" s="49" t="s">
        <v>113</v>
      </c>
      <c r="AA92" s="49" t="s">
        <v>163</v>
      </c>
      <c r="AB92" s="49" t="s">
        <v>161</v>
      </c>
      <c r="AC92" s="49" t="s">
        <v>162</v>
      </c>
      <c r="AD92" s="49" t="s">
        <v>164</v>
      </c>
      <c r="AE92" s="207" t="s">
        <v>910</v>
      </c>
    </row>
    <row r="93" spans="1:31" s="40" customFormat="1" ht="24.95" customHeight="1" thickBot="1" x14ac:dyDescent="0.3">
      <c r="A93" s="49">
        <f t="shared" si="18"/>
        <v>87</v>
      </c>
      <c r="B93" s="50" t="s">
        <v>301</v>
      </c>
      <c r="C93" s="51" t="s">
        <v>37</v>
      </c>
      <c r="D93" s="52">
        <f t="shared" si="11"/>
        <v>9</v>
      </c>
      <c r="E93" s="51" t="s">
        <v>37</v>
      </c>
      <c r="F93" s="52">
        <f t="shared" si="12"/>
        <v>9</v>
      </c>
      <c r="G93" s="51" t="s">
        <v>37</v>
      </c>
      <c r="H93" s="52">
        <f t="shared" si="13"/>
        <v>9</v>
      </c>
      <c r="I93" s="51" t="s">
        <v>1414</v>
      </c>
      <c r="J93" s="52">
        <f t="shared" si="14"/>
        <v>10</v>
      </c>
      <c r="K93" s="51" t="s">
        <v>37</v>
      </c>
      <c r="L93" s="52">
        <f t="shared" si="9"/>
        <v>9</v>
      </c>
      <c r="M93" s="51" t="s">
        <v>36</v>
      </c>
      <c r="N93" s="52">
        <f t="shared" si="10"/>
        <v>8</v>
      </c>
      <c r="O93" s="49">
        <f t="shared" si="15"/>
        <v>360</v>
      </c>
      <c r="P93" s="53">
        <f t="shared" si="16"/>
        <v>9</v>
      </c>
      <c r="Q93" s="49">
        <v>259</v>
      </c>
      <c r="R93" s="49">
        <v>322</v>
      </c>
      <c r="S93" s="54">
        <v>318</v>
      </c>
      <c r="T93" s="54">
        <v>322</v>
      </c>
      <c r="U93" s="54">
        <v>356</v>
      </c>
      <c r="V93" s="54">
        <v>376</v>
      </c>
      <c r="W93" s="54">
        <v>360</v>
      </c>
      <c r="X93" s="55">
        <f t="shared" si="17"/>
        <v>8.3531250000000004</v>
      </c>
      <c r="Y93" s="49" t="s">
        <v>1416</v>
      </c>
      <c r="Z93" s="49" t="s">
        <v>113</v>
      </c>
      <c r="AA93" s="49" t="s">
        <v>163</v>
      </c>
      <c r="AB93" s="49" t="s">
        <v>161</v>
      </c>
      <c r="AC93" s="49" t="s">
        <v>162</v>
      </c>
      <c r="AD93" s="49" t="s">
        <v>164</v>
      </c>
      <c r="AE93" s="207" t="s">
        <v>911</v>
      </c>
    </row>
    <row r="94" spans="1:31" s="40" customFormat="1" ht="24.95" customHeight="1" thickBot="1" x14ac:dyDescent="0.3">
      <c r="A94" s="49">
        <f t="shared" si="18"/>
        <v>88</v>
      </c>
      <c r="B94" s="50" t="s">
        <v>302</v>
      </c>
      <c r="C94" s="51" t="s">
        <v>1414</v>
      </c>
      <c r="D94" s="52">
        <f t="shared" si="11"/>
        <v>10</v>
      </c>
      <c r="E94" s="51" t="s">
        <v>37</v>
      </c>
      <c r="F94" s="52">
        <f t="shared" si="12"/>
        <v>9</v>
      </c>
      <c r="G94" s="51" t="s">
        <v>37</v>
      </c>
      <c r="H94" s="52">
        <f t="shared" si="13"/>
        <v>9</v>
      </c>
      <c r="I94" s="51" t="s">
        <v>1414</v>
      </c>
      <c r="J94" s="52">
        <f t="shared" si="14"/>
        <v>10</v>
      </c>
      <c r="K94" s="51" t="s">
        <v>1414</v>
      </c>
      <c r="L94" s="52">
        <f t="shared" si="9"/>
        <v>10</v>
      </c>
      <c r="M94" s="51" t="s">
        <v>1414</v>
      </c>
      <c r="N94" s="52">
        <f t="shared" si="10"/>
        <v>10</v>
      </c>
      <c r="O94" s="49">
        <f t="shared" si="15"/>
        <v>384</v>
      </c>
      <c r="P94" s="53">
        <f t="shared" si="16"/>
        <v>9.6</v>
      </c>
      <c r="Q94" s="49">
        <v>269</v>
      </c>
      <c r="R94" s="49">
        <v>324</v>
      </c>
      <c r="S94" s="54">
        <v>300</v>
      </c>
      <c r="T94" s="54">
        <v>356</v>
      </c>
      <c r="U94" s="54">
        <v>370</v>
      </c>
      <c r="V94" s="54">
        <v>364</v>
      </c>
      <c r="W94" s="54">
        <v>380</v>
      </c>
      <c r="X94" s="55">
        <f t="shared" si="17"/>
        <v>8.5843749999999996</v>
      </c>
      <c r="Y94" s="49" t="s">
        <v>1416</v>
      </c>
      <c r="Z94" s="49" t="s">
        <v>113</v>
      </c>
      <c r="AA94" s="49" t="s">
        <v>163</v>
      </c>
      <c r="AB94" s="49" t="s">
        <v>161</v>
      </c>
      <c r="AC94" s="49" t="s">
        <v>162</v>
      </c>
      <c r="AD94" s="49" t="s">
        <v>164</v>
      </c>
      <c r="AE94" s="207" t="s">
        <v>912</v>
      </c>
    </row>
    <row r="95" spans="1:31" s="40" customFormat="1" ht="24.95" customHeight="1" thickBot="1" x14ac:dyDescent="0.3">
      <c r="A95" s="49">
        <f t="shared" si="18"/>
        <v>89</v>
      </c>
      <c r="B95" s="50" t="s">
        <v>303</v>
      </c>
      <c r="C95" s="51" t="s">
        <v>17</v>
      </c>
      <c r="D95" s="52">
        <f t="shared" si="11"/>
        <v>7</v>
      </c>
      <c r="E95" s="51" t="s">
        <v>17</v>
      </c>
      <c r="F95" s="52">
        <f t="shared" si="12"/>
        <v>7</v>
      </c>
      <c r="G95" s="51" t="s">
        <v>37</v>
      </c>
      <c r="H95" s="52">
        <f t="shared" si="13"/>
        <v>9</v>
      </c>
      <c r="I95" s="51" t="s">
        <v>36</v>
      </c>
      <c r="J95" s="52">
        <f t="shared" si="14"/>
        <v>8</v>
      </c>
      <c r="K95" s="51" t="s">
        <v>36</v>
      </c>
      <c r="L95" s="52">
        <f t="shared" si="9"/>
        <v>8</v>
      </c>
      <c r="M95" s="51" t="s">
        <v>37</v>
      </c>
      <c r="N95" s="52">
        <f t="shared" si="10"/>
        <v>9</v>
      </c>
      <c r="O95" s="49">
        <f t="shared" si="15"/>
        <v>324</v>
      </c>
      <c r="P95" s="53">
        <f t="shared" si="16"/>
        <v>8.1</v>
      </c>
      <c r="Q95" s="49">
        <v>251</v>
      </c>
      <c r="R95" s="49">
        <v>304</v>
      </c>
      <c r="S95" s="54">
        <v>278</v>
      </c>
      <c r="T95" s="54">
        <v>318</v>
      </c>
      <c r="U95" s="54">
        <v>354</v>
      </c>
      <c r="V95" s="54">
        <v>352</v>
      </c>
      <c r="W95" s="54">
        <v>336</v>
      </c>
      <c r="X95" s="55">
        <f t="shared" si="17"/>
        <v>7.8656249999999996</v>
      </c>
      <c r="Y95" s="49" t="s">
        <v>112</v>
      </c>
      <c r="Z95" s="49" t="s">
        <v>113</v>
      </c>
      <c r="AA95" s="49" t="s">
        <v>163</v>
      </c>
      <c r="AB95" s="49" t="s">
        <v>1417</v>
      </c>
      <c r="AC95" s="49" t="s">
        <v>162</v>
      </c>
      <c r="AD95" s="49" t="s">
        <v>164</v>
      </c>
      <c r="AE95" s="207" t="s">
        <v>913</v>
      </c>
    </row>
    <row r="96" spans="1:31" s="40" customFormat="1" ht="24.95" customHeight="1" thickBot="1" x14ac:dyDescent="0.3">
      <c r="A96" s="49">
        <f t="shared" si="18"/>
        <v>90</v>
      </c>
      <c r="B96" s="50" t="s">
        <v>304</v>
      </c>
      <c r="C96" s="51" t="s">
        <v>36</v>
      </c>
      <c r="D96" s="52">
        <f t="shared" si="11"/>
        <v>8</v>
      </c>
      <c r="E96" s="51" t="s">
        <v>36</v>
      </c>
      <c r="F96" s="52">
        <f t="shared" si="12"/>
        <v>8</v>
      </c>
      <c r="G96" s="51" t="s">
        <v>37</v>
      </c>
      <c r="H96" s="52">
        <f t="shared" si="13"/>
        <v>9</v>
      </c>
      <c r="I96" s="51" t="s">
        <v>36</v>
      </c>
      <c r="J96" s="52">
        <f t="shared" si="14"/>
        <v>8</v>
      </c>
      <c r="K96" s="51" t="s">
        <v>18</v>
      </c>
      <c r="L96" s="52">
        <f t="shared" si="9"/>
        <v>6</v>
      </c>
      <c r="M96" s="51" t="s">
        <v>37</v>
      </c>
      <c r="N96" s="52">
        <f t="shared" si="10"/>
        <v>9</v>
      </c>
      <c r="O96" s="49">
        <f t="shared" si="15"/>
        <v>324</v>
      </c>
      <c r="P96" s="53">
        <f t="shared" si="16"/>
        <v>8.1</v>
      </c>
      <c r="Q96" s="49">
        <v>210</v>
      </c>
      <c r="R96" s="49">
        <v>246</v>
      </c>
      <c r="S96" s="54">
        <v>232</v>
      </c>
      <c r="T96" s="54">
        <v>284</v>
      </c>
      <c r="U96" s="54">
        <v>330</v>
      </c>
      <c r="V96" s="54">
        <v>306</v>
      </c>
      <c r="W96" s="54">
        <v>336</v>
      </c>
      <c r="X96" s="55">
        <f t="shared" si="17"/>
        <v>7.0875000000000004</v>
      </c>
      <c r="Y96" s="49" t="s">
        <v>1416</v>
      </c>
      <c r="Z96" s="49" t="s">
        <v>113</v>
      </c>
      <c r="AA96" s="49" t="s">
        <v>163</v>
      </c>
      <c r="AB96" s="49" t="s">
        <v>161</v>
      </c>
      <c r="AC96" s="49" t="s">
        <v>162</v>
      </c>
      <c r="AD96" s="49" t="s">
        <v>164</v>
      </c>
      <c r="AE96" s="207" t="s">
        <v>914</v>
      </c>
    </row>
    <row r="97" spans="1:31" s="40" customFormat="1" ht="24.95" customHeight="1" thickBot="1" x14ac:dyDescent="0.3">
      <c r="A97" s="49">
        <f t="shared" si="18"/>
        <v>91</v>
      </c>
      <c r="B97" s="50" t="s">
        <v>305</v>
      </c>
      <c r="C97" s="51" t="s">
        <v>36</v>
      </c>
      <c r="D97" s="52">
        <f t="shared" si="11"/>
        <v>8</v>
      </c>
      <c r="E97" s="51" t="s">
        <v>36</v>
      </c>
      <c r="F97" s="52">
        <f t="shared" si="12"/>
        <v>8</v>
      </c>
      <c r="G97" s="51" t="s">
        <v>37</v>
      </c>
      <c r="H97" s="52">
        <f t="shared" si="13"/>
        <v>9</v>
      </c>
      <c r="I97" s="51" t="s">
        <v>37</v>
      </c>
      <c r="J97" s="52">
        <f t="shared" si="14"/>
        <v>9</v>
      </c>
      <c r="K97" s="51" t="s">
        <v>17</v>
      </c>
      <c r="L97" s="52">
        <f t="shared" si="9"/>
        <v>7</v>
      </c>
      <c r="M97" s="51" t="s">
        <v>37</v>
      </c>
      <c r="N97" s="52">
        <f t="shared" si="10"/>
        <v>9</v>
      </c>
      <c r="O97" s="49">
        <f t="shared" si="15"/>
        <v>336</v>
      </c>
      <c r="P97" s="53">
        <f t="shared" si="16"/>
        <v>8.4</v>
      </c>
      <c r="Q97" s="49">
        <v>278</v>
      </c>
      <c r="R97" s="49">
        <v>376</v>
      </c>
      <c r="S97" s="54">
        <v>342</v>
      </c>
      <c r="T97" s="54">
        <v>350</v>
      </c>
      <c r="U97" s="54">
        <v>350</v>
      </c>
      <c r="V97" s="54">
        <v>350</v>
      </c>
      <c r="W97" s="54">
        <v>354</v>
      </c>
      <c r="X97" s="55">
        <f t="shared" si="17"/>
        <v>8.5500000000000007</v>
      </c>
      <c r="Y97" s="49" t="s">
        <v>1416</v>
      </c>
      <c r="Z97" s="49" t="s">
        <v>113</v>
      </c>
      <c r="AA97" s="49" t="s">
        <v>163</v>
      </c>
      <c r="AB97" s="49" t="s">
        <v>161</v>
      </c>
      <c r="AC97" s="49" t="s">
        <v>162</v>
      </c>
      <c r="AD97" s="49" t="s">
        <v>164</v>
      </c>
      <c r="AE97" s="207" t="s">
        <v>915</v>
      </c>
    </row>
    <row r="98" spans="1:31" s="40" customFormat="1" ht="24.95" customHeight="1" thickBot="1" x14ac:dyDescent="0.3">
      <c r="A98" s="49">
        <f t="shared" si="18"/>
        <v>92</v>
      </c>
      <c r="B98" s="50" t="s">
        <v>306</v>
      </c>
      <c r="C98" s="51" t="s">
        <v>36</v>
      </c>
      <c r="D98" s="52">
        <f t="shared" si="11"/>
        <v>8</v>
      </c>
      <c r="E98" s="51" t="s">
        <v>37</v>
      </c>
      <c r="F98" s="52">
        <f t="shared" si="12"/>
        <v>9</v>
      </c>
      <c r="G98" s="51" t="s">
        <v>36</v>
      </c>
      <c r="H98" s="52">
        <f t="shared" si="13"/>
        <v>8</v>
      </c>
      <c r="I98" s="51" t="s">
        <v>17</v>
      </c>
      <c r="J98" s="52">
        <f t="shared" si="14"/>
        <v>7</v>
      </c>
      <c r="K98" s="51" t="s">
        <v>36</v>
      </c>
      <c r="L98" s="52">
        <f t="shared" si="9"/>
        <v>8</v>
      </c>
      <c r="M98" s="51" t="s">
        <v>36</v>
      </c>
      <c r="N98" s="52">
        <f t="shared" si="10"/>
        <v>8</v>
      </c>
      <c r="O98" s="49">
        <f t="shared" si="15"/>
        <v>320</v>
      </c>
      <c r="P98" s="53">
        <f t="shared" si="16"/>
        <v>8</v>
      </c>
      <c r="Q98" s="49">
        <v>240</v>
      </c>
      <c r="R98" s="49">
        <v>316</v>
      </c>
      <c r="S98" s="54">
        <v>260</v>
      </c>
      <c r="T98" s="54">
        <v>310</v>
      </c>
      <c r="U98" s="54">
        <v>294</v>
      </c>
      <c r="V98" s="54">
        <v>306</v>
      </c>
      <c r="W98" s="54">
        <v>300</v>
      </c>
      <c r="X98" s="55">
        <f t="shared" si="17"/>
        <v>7.3312499999999998</v>
      </c>
      <c r="Y98" s="49" t="s">
        <v>112</v>
      </c>
      <c r="Z98" s="49" t="s">
        <v>1418</v>
      </c>
      <c r="AA98" s="49" t="s">
        <v>163</v>
      </c>
      <c r="AB98" s="49" t="s">
        <v>1417</v>
      </c>
      <c r="AC98" s="49" t="s">
        <v>1419</v>
      </c>
      <c r="AD98" s="49" t="s">
        <v>164</v>
      </c>
      <c r="AE98" s="207" t="s">
        <v>916</v>
      </c>
    </row>
    <row r="99" spans="1:31" s="40" customFormat="1" ht="24.95" customHeight="1" thickBot="1" x14ac:dyDescent="0.3">
      <c r="A99" s="49">
        <f t="shared" si="18"/>
        <v>93</v>
      </c>
      <c r="B99" s="50" t="s">
        <v>307</v>
      </c>
      <c r="C99" s="51" t="s">
        <v>36</v>
      </c>
      <c r="D99" s="52">
        <f t="shared" si="11"/>
        <v>8</v>
      </c>
      <c r="E99" s="51" t="s">
        <v>18</v>
      </c>
      <c r="F99" s="52">
        <f t="shared" si="12"/>
        <v>6</v>
      </c>
      <c r="G99" s="51" t="s">
        <v>37</v>
      </c>
      <c r="H99" s="52">
        <f t="shared" si="13"/>
        <v>9</v>
      </c>
      <c r="I99" s="51" t="s">
        <v>18</v>
      </c>
      <c r="J99" s="52">
        <f t="shared" si="14"/>
        <v>6</v>
      </c>
      <c r="K99" s="51" t="s">
        <v>18</v>
      </c>
      <c r="L99" s="52">
        <f t="shared" si="9"/>
        <v>6</v>
      </c>
      <c r="M99" s="51" t="s">
        <v>17</v>
      </c>
      <c r="N99" s="52">
        <f t="shared" si="10"/>
        <v>7</v>
      </c>
      <c r="O99" s="49">
        <f t="shared" si="15"/>
        <v>288</v>
      </c>
      <c r="P99" s="53">
        <f t="shared" si="16"/>
        <v>7.2</v>
      </c>
      <c r="Q99" s="49">
        <v>230</v>
      </c>
      <c r="R99" s="49">
        <v>262</v>
      </c>
      <c r="S99" s="54">
        <v>226</v>
      </c>
      <c r="T99" s="54">
        <v>288</v>
      </c>
      <c r="U99" s="54">
        <v>330</v>
      </c>
      <c r="V99" s="54">
        <v>286</v>
      </c>
      <c r="W99" s="54">
        <v>262</v>
      </c>
      <c r="X99" s="55">
        <f t="shared" si="17"/>
        <v>6.7874999999999996</v>
      </c>
      <c r="Y99" s="49" t="s">
        <v>1416</v>
      </c>
      <c r="Z99" s="49" t="s">
        <v>113</v>
      </c>
      <c r="AA99" s="49" t="s">
        <v>163</v>
      </c>
      <c r="AB99" s="49" t="s">
        <v>161</v>
      </c>
      <c r="AC99" s="49" t="s">
        <v>162</v>
      </c>
      <c r="AD99" s="49" t="s">
        <v>164</v>
      </c>
      <c r="AE99" s="207" t="s">
        <v>917</v>
      </c>
    </row>
    <row r="100" spans="1:31" s="40" customFormat="1" ht="24.95" customHeight="1" thickBot="1" x14ac:dyDescent="0.3">
      <c r="A100" s="49">
        <f t="shared" si="18"/>
        <v>94</v>
      </c>
      <c r="B100" s="50" t="s">
        <v>308</v>
      </c>
      <c r="C100" s="51" t="s">
        <v>36</v>
      </c>
      <c r="D100" s="52">
        <f t="shared" si="11"/>
        <v>8</v>
      </c>
      <c r="E100" s="51" t="s">
        <v>36</v>
      </c>
      <c r="F100" s="52">
        <f t="shared" si="12"/>
        <v>8</v>
      </c>
      <c r="G100" s="51" t="s">
        <v>36</v>
      </c>
      <c r="H100" s="52">
        <f t="shared" si="13"/>
        <v>8</v>
      </c>
      <c r="I100" s="51" t="s">
        <v>17</v>
      </c>
      <c r="J100" s="52">
        <f t="shared" si="14"/>
        <v>7</v>
      </c>
      <c r="K100" s="51" t="s">
        <v>36</v>
      </c>
      <c r="L100" s="52">
        <f t="shared" si="9"/>
        <v>8</v>
      </c>
      <c r="M100" s="51" t="s">
        <v>36</v>
      </c>
      <c r="N100" s="52">
        <f t="shared" si="10"/>
        <v>8</v>
      </c>
      <c r="O100" s="49">
        <f t="shared" si="15"/>
        <v>314</v>
      </c>
      <c r="P100" s="53">
        <f t="shared" si="16"/>
        <v>7.85</v>
      </c>
      <c r="Q100" s="49">
        <v>199</v>
      </c>
      <c r="R100" s="49">
        <v>254</v>
      </c>
      <c r="S100" s="54">
        <v>182</v>
      </c>
      <c r="T100" s="54">
        <v>228</v>
      </c>
      <c r="U100" s="54">
        <v>278</v>
      </c>
      <c r="V100" s="54">
        <v>292</v>
      </c>
      <c r="W100" s="54">
        <v>284</v>
      </c>
      <c r="X100" s="55">
        <f t="shared" si="17"/>
        <v>6.3468749999999998</v>
      </c>
      <c r="Y100" s="49" t="s">
        <v>112</v>
      </c>
      <c r="Z100" s="49" t="s">
        <v>1418</v>
      </c>
      <c r="AA100" s="49" t="s">
        <v>163</v>
      </c>
      <c r="AB100" s="49" t="s">
        <v>1417</v>
      </c>
      <c r="AC100" s="49" t="s">
        <v>1419</v>
      </c>
      <c r="AD100" s="49" t="s">
        <v>164</v>
      </c>
      <c r="AE100" s="207" t="s">
        <v>918</v>
      </c>
    </row>
    <row r="101" spans="1:31" s="40" customFormat="1" ht="24.95" customHeight="1" thickBot="1" x14ac:dyDescent="0.3">
      <c r="A101" s="49">
        <f t="shared" si="18"/>
        <v>95</v>
      </c>
      <c r="B101" s="50" t="s">
        <v>309</v>
      </c>
      <c r="C101" s="51" t="s">
        <v>17</v>
      </c>
      <c r="D101" s="52">
        <f t="shared" si="11"/>
        <v>7</v>
      </c>
      <c r="E101" s="51" t="s">
        <v>13</v>
      </c>
      <c r="F101" s="52">
        <f t="shared" si="12"/>
        <v>5</v>
      </c>
      <c r="G101" s="51" t="s">
        <v>37</v>
      </c>
      <c r="H101" s="52">
        <f t="shared" si="13"/>
        <v>9</v>
      </c>
      <c r="I101" s="51" t="s">
        <v>36</v>
      </c>
      <c r="J101" s="52">
        <f t="shared" si="14"/>
        <v>8</v>
      </c>
      <c r="K101" s="51" t="s">
        <v>34</v>
      </c>
      <c r="L101" s="52">
        <f t="shared" si="9"/>
        <v>4</v>
      </c>
      <c r="M101" s="51" t="s">
        <v>17</v>
      </c>
      <c r="N101" s="52">
        <f t="shared" si="10"/>
        <v>7</v>
      </c>
      <c r="O101" s="49">
        <f t="shared" si="15"/>
        <v>276</v>
      </c>
      <c r="P101" s="53">
        <f t="shared" si="16"/>
        <v>6.9</v>
      </c>
      <c r="Q101" s="141">
        <v>213</v>
      </c>
      <c r="R101" s="49">
        <v>212</v>
      </c>
      <c r="S101" s="54">
        <v>206</v>
      </c>
      <c r="T101" s="54">
        <v>238</v>
      </c>
      <c r="U101" s="54">
        <v>276</v>
      </c>
      <c r="V101" s="54">
        <v>276</v>
      </c>
      <c r="W101" s="54">
        <v>266</v>
      </c>
      <c r="X101" s="55">
        <f t="shared" si="17"/>
        <v>6.1343750000000004</v>
      </c>
      <c r="Y101" s="49" t="s">
        <v>1416</v>
      </c>
      <c r="Z101" s="49" t="s">
        <v>113</v>
      </c>
      <c r="AA101" s="49" t="s">
        <v>163</v>
      </c>
      <c r="AB101" s="49" t="s">
        <v>161</v>
      </c>
      <c r="AC101" s="49" t="s">
        <v>162</v>
      </c>
      <c r="AD101" s="49" t="s">
        <v>164</v>
      </c>
      <c r="AE101" s="207" t="s">
        <v>122</v>
      </c>
    </row>
    <row r="102" spans="1:31" s="40" customFormat="1" ht="24.95" customHeight="1" thickBot="1" x14ac:dyDescent="0.3">
      <c r="A102" s="49">
        <f t="shared" si="18"/>
        <v>96</v>
      </c>
      <c r="B102" s="50" t="s">
        <v>310</v>
      </c>
      <c r="C102" s="51" t="s">
        <v>17</v>
      </c>
      <c r="D102" s="52">
        <f t="shared" si="11"/>
        <v>7</v>
      </c>
      <c r="E102" s="51" t="s">
        <v>36</v>
      </c>
      <c r="F102" s="52">
        <f t="shared" si="12"/>
        <v>8</v>
      </c>
      <c r="G102" s="51" t="s">
        <v>36</v>
      </c>
      <c r="H102" s="52">
        <f t="shared" si="13"/>
        <v>8</v>
      </c>
      <c r="I102" s="51" t="s">
        <v>37</v>
      </c>
      <c r="J102" s="52">
        <f t="shared" si="14"/>
        <v>9</v>
      </c>
      <c r="K102" s="51" t="s">
        <v>17</v>
      </c>
      <c r="L102" s="52">
        <f t="shared" si="9"/>
        <v>7</v>
      </c>
      <c r="M102" s="51" t="s">
        <v>36</v>
      </c>
      <c r="N102" s="52">
        <f t="shared" si="10"/>
        <v>8</v>
      </c>
      <c r="O102" s="49">
        <f t="shared" si="15"/>
        <v>314</v>
      </c>
      <c r="P102" s="53">
        <f t="shared" si="16"/>
        <v>7.85</v>
      </c>
      <c r="Q102" s="49">
        <v>212</v>
      </c>
      <c r="R102" s="49">
        <v>236</v>
      </c>
      <c r="S102" s="54">
        <v>206</v>
      </c>
      <c r="T102" s="54">
        <v>234</v>
      </c>
      <c r="U102" s="54">
        <v>322</v>
      </c>
      <c r="V102" s="54">
        <v>334</v>
      </c>
      <c r="W102" s="54">
        <v>310</v>
      </c>
      <c r="X102" s="55">
        <f t="shared" si="17"/>
        <v>6.7750000000000004</v>
      </c>
      <c r="Y102" s="95" t="s">
        <v>1416</v>
      </c>
      <c r="Z102" s="49" t="s">
        <v>1418</v>
      </c>
      <c r="AA102" s="49" t="s">
        <v>163</v>
      </c>
      <c r="AB102" s="49" t="s">
        <v>161</v>
      </c>
      <c r="AC102" s="49" t="s">
        <v>1419</v>
      </c>
      <c r="AD102" s="49" t="s">
        <v>164</v>
      </c>
      <c r="AE102" s="207" t="s">
        <v>919</v>
      </c>
    </row>
    <row r="103" spans="1:31" s="2" customFormat="1" ht="24.95" customHeight="1" thickBot="1" x14ac:dyDescent="0.3">
      <c r="A103" s="49">
        <f t="shared" si="18"/>
        <v>97</v>
      </c>
      <c r="B103" s="50" t="s">
        <v>311</v>
      </c>
      <c r="C103" s="51" t="s">
        <v>36</v>
      </c>
      <c r="D103" s="52">
        <f t="shared" si="11"/>
        <v>8</v>
      </c>
      <c r="E103" s="51" t="s">
        <v>18</v>
      </c>
      <c r="F103" s="52">
        <f t="shared" si="12"/>
        <v>6</v>
      </c>
      <c r="G103" s="51" t="s">
        <v>37</v>
      </c>
      <c r="H103" s="52">
        <f t="shared" si="13"/>
        <v>9</v>
      </c>
      <c r="I103" s="51" t="s">
        <v>37</v>
      </c>
      <c r="J103" s="52">
        <f t="shared" si="14"/>
        <v>9</v>
      </c>
      <c r="K103" s="51" t="s">
        <v>17</v>
      </c>
      <c r="L103" s="52">
        <f t="shared" ref="L103:L122" si="19">IF(K103="AA",10, IF(K103="AB",9, IF(K103="BB",8, IF(K103="BC",7,IF(K103="CC",6, IF(K103="CD",5, IF(K103="DD",4,IF(K103="F",0))))))))</f>
        <v>7</v>
      </c>
      <c r="M103" s="51" t="s">
        <v>1414</v>
      </c>
      <c r="N103" s="52">
        <f t="shared" ref="N103:N122" si="20">IF(M103="AA",10, IF(M103="AB",9, IF(M103="BB",8, IF(M103="BC",7,IF(M103="CC",6, IF(M103="CD",5, IF(M103="DD",4,IF(M103="F",0))))))))</f>
        <v>10</v>
      </c>
      <c r="O103" s="49">
        <f t="shared" si="15"/>
        <v>330</v>
      </c>
      <c r="P103" s="53">
        <f t="shared" si="16"/>
        <v>8.25</v>
      </c>
      <c r="Q103" s="49">
        <v>312</v>
      </c>
      <c r="R103" s="49">
        <v>308</v>
      </c>
      <c r="S103" s="54">
        <v>242</v>
      </c>
      <c r="T103" s="54">
        <v>264</v>
      </c>
      <c r="U103" s="54">
        <v>326</v>
      </c>
      <c r="V103" s="54">
        <v>330</v>
      </c>
      <c r="W103" s="54">
        <v>336</v>
      </c>
      <c r="X103" s="55">
        <f t="shared" si="17"/>
        <v>7.65</v>
      </c>
      <c r="Y103" s="49" t="s">
        <v>1416</v>
      </c>
      <c r="Z103" s="49" t="s">
        <v>113</v>
      </c>
      <c r="AA103" s="49" t="s">
        <v>163</v>
      </c>
      <c r="AB103" s="49" t="s">
        <v>161</v>
      </c>
      <c r="AC103" s="49" t="s">
        <v>162</v>
      </c>
      <c r="AD103" s="49" t="s">
        <v>164</v>
      </c>
      <c r="AE103" s="207" t="s">
        <v>920</v>
      </c>
    </row>
    <row r="104" spans="1:31" s="2" customFormat="1" ht="24.95" customHeight="1" thickBot="1" x14ac:dyDescent="0.3">
      <c r="A104" s="49">
        <f t="shared" si="18"/>
        <v>98</v>
      </c>
      <c r="B104" s="50" t="s">
        <v>312</v>
      </c>
      <c r="C104" s="51" t="s">
        <v>18</v>
      </c>
      <c r="D104" s="52">
        <f t="shared" si="11"/>
        <v>6</v>
      </c>
      <c r="E104" s="51" t="s">
        <v>13</v>
      </c>
      <c r="F104" s="52">
        <f t="shared" si="12"/>
        <v>5</v>
      </c>
      <c r="G104" s="51" t="s">
        <v>37</v>
      </c>
      <c r="H104" s="52">
        <f t="shared" si="13"/>
        <v>9</v>
      </c>
      <c r="I104" s="51" t="s">
        <v>18</v>
      </c>
      <c r="J104" s="52">
        <f t="shared" si="14"/>
        <v>6</v>
      </c>
      <c r="K104" s="51" t="s">
        <v>13</v>
      </c>
      <c r="L104" s="52">
        <f t="shared" si="19"/>
        <v>5</v>
      </c>
      <c r="M104" s="51" t="s">
        <v>34</v>
      </c>
      <c r="N104" s="52">
        <f t="shared" si="20"/>
        <v>4</v>
      </c>
      <c r="O104" s="49">
        <f t="shared" si="15"/>
        <v>246</v>
      </c>
      <c r="P104" s="53">
        <f t="shared" si="16"/>
        <v>6.15</v>
      </c>
      <c r="Q104" s="49">
        <v>184</v>
      </c>
      <c r="R104" s="49">
        <v>206</v>
      </c>
      <c r="S104" s="147">
        <v>212</v>
      </c>
      <c r="T104" s="54">
        <v>180</v>
      </c>
      <c r="U104" s="54">
        <v>190</v>
      </c>
      <c r="V104" s="147">
        <v>220</v>
      </c>
      <c r="W104" s="147">
        <v>230</v>
      </c>
      <c r="X104" s="55">
        <f t="shared" si="17"/>
        <v>5.2125000000000004</v>
      </c>
      <c r="Y104" s="49" t="s">
        <v>1416</v>
      </c>
      <c r="Z104" s="49" t="s">
        <v>113</v>
      </c>
      <c r="AA104" s="49" t="s">
        <v>163</v>
      </c>
      <c r="AB104" s="49" t="s">
        <v>161</v>
      </c>
      <c r="AC104" s="49" t="s">
        <v>162</v>
      </c>
      <c r="AD104" s="49" t="s">
        <v>164</v>
      </c>
      <c r="AE104" s="207" t="s">
        <v>921</v>
      </c>
    </row>
    <row r="105" spans="1:31" s="2" customFormat="1" ht="24.95" customHeight="1" thickBot="1" x14ac:dyDescent="0.3">
      <c r="A105" s="49">
        <f t="shared" si="18"/>
        <v>99</v>
      </c>
      <c r="B105" s="50" t="s">
        <v>313</v>
      </c>
      <c r="C105" s="51" t="s">
        <v>13</v>
      </c>
      <c r="D105" s="52">
        <f t="shared" si="11"/>
        <v>5</v>
      </c>
      <c r="E105" s="51" t="s">
        <v>19</v>
      </c>
      <c r="F105" s="52">
        <f t="shared" si="12"/>
        <v>0</v>
      </c>
      <c r="G105" s="51" t="s">
        <v>36</v>
      </c>
      <c r="H105" s="52">
        <f t="shared" si="13"/>
        <v>8</v>
      </c>
      <c r="I105" s="51" t="s">
        <v>18</v>
      </c>
      <c r="J105" s="52">
        <f t="shared" si="14"/>
        <v>6</v>
      </c>
      <c r="K105" s="51" t="s">
        <v>13</v>
      </c>
      <c r="L105" s="52">
        <f t="shared" si="19"/>
        <v>5</v>
      </c>
      <c r="M105" s="51" t="s">
        <v>19</v>
      </c>
      <c r="N105" s="52">
        <f t="shared" si="20"/>
        <v>0</v>
      </c>
      <c r="O105" s="49">
        <f t="shared" si="15"/>
        <v>176</v>
      </c>
      <c r="P105" s="53">
        <f t="shared" si="16"/>
        <v>4.4000000000000004</v>
      </c>
      <c r="Q105" s="49">
        <v>219</v>
      </c>
      <c r="R105" s="49">
        <v>214</v>
      </c>
      <c r="S105" s="54">
        <v>182</v>
      </c>
      <c r="T105" s="54">
        <v>186</v>
      </c>
      <c r="U105" s="54">
        <v>300</v>
      </c>
      <c r="V105" s="54">
        <v>210</v>
      </c>
      <c r="W105" s="54">
        <v>264</v>
      </c>
      <c r="X105" s="55">
        <f t="shared" si="17"/>
        <v>5.4718749999999998</v>
      </c>
      <c r="Y105" s="49" t="s">
        <v>1416</v>
      </c>
      <c r="Z105" s="49" t="s">
        <v>113</v>
      </c>
      <c r="AA105" s="49" t="s">
        <v>163</v>
      </c>
      <c r="AB105" s="49" t="s">
        <v>161</v>
      </c>
      <c r="AC105" s="49" t="s">
        <v>162</v>
      </c>
      <c r="AD105" s="49" t="s">
        <v>164</v>
      </c>
      <c r="AE105" s="207" t="s">
        <v>922</v>
      </c>
    </row>
    <row r="106" spans="1:31" s="2" customFormat="1" ht="24.95" customHeight="1" thickBot="1" x14ac:dyDescent="0.3">
      <c r="A106" s="49">
        <f t="shared" si="18"/>
        <v>100</v>
      </c>
      <c r="B106" s="50" t="s">
        <v>314</v>
      </c>
      <c r="C106" s="51" t="s">
        <v>36</v>
      </c>
      <c r="D106" s="52">
        <f t="shared" si="11"/>
        <v>8</v>
      </c>
      <c r="E106" s="51" t="s">
        <v>17</v>
      </c>
      <c r="F106" s="52">
        <f t="shared" si="12"/>
        <v>7</v>
      </c>
      <c r="G106" s="51" t="s">
        <v>37</v>
      </c>
      <c r="H106" s="52">
        <f t="shared" si="13"/>
        <v>9</v>
      </c>
      <c r="I106" s="51" t="s">
        <v>36</v>
      </c>
      <c r="J106" s="52">
        <f t="shared" si="14"/>
        <v>8</v>
      </c>
      <c r="K106" s="51" t="s">
        <v>37</v>
      </c>
      <c r="L106" s="52">
        <f t="shared" si="19"/>
        <v>9</v>
      </c>
      <c r="M106" s="51" t="s">
        <v>36</v>
      </c>
      <c r="N106" s="52">
        <f t="shared" si="20"/>
        <v>8</v>
      </c>
      <c r="O106" s="49">
        <f t="shared" si="15"/>
        <v>330</v>
      </c>
      <c r="P106" s="53">
        <f t="shared" si="16"/>
        <v>8.25</v>
      </c>
      <c r="Q106" s="49">
        <v>268</v>
      </c>
      <c r="R106" s="49">
        <v>304</v>
      </c>
      <c r="S106" s="54">
        <v>288</v>
      </c>
      <c r="T106" s="54">
        <v>310</v>
      </c>
      <c r="U106" s="54">
        <v>344</v>
      </c>
      <c r="V106" s="54">
        <v>304</v>
      </c>
      <c r="W106" s="54">
        <v>320</v>
      </c>
      <c r="X106" s="55">
        <f t="shared" si="17"/>
        <v>7.7125000000000004</v>
      </c>
      <c r="Y106" s="49" t="s">
        <v>112</v>
      </c>
      <c r="Z106" s="49" t="s">
        <v>1418</v>
      </c>
      <c r="AA106" s="49" t="s">
        <v>163</v>
      </c>
      <c r="AB106" s="49" t="s">
        <v>1417</v>
      </c>
      <c r="AC106" s="49" t="s">
        <v>1419</v>
      </c>
      <c r="AD106" s="49" t="s">
        <v>164</v>
      </c>
      <c r="AE106" s="207" t="s">
        <v>109</v>
      </c>
    </row>
    <row r="107" spans="1:31" s="2" customFormat="1" ht="24.95" customHeight="1" thickBot="1" x14ac:dyDescent="0.3">
      <c r="A107" s="49">
        <f t="shared" si="18"/>
        <v>101</v>
      </c>
      <c r="B107" s="50" t="s">
        <v>315</v>
      </c>
      <c r="C107" s="51" t="s">
        <v>37</v>
      </c>
      <c r="D107" s="52">
        <f t="shared" si="11"/>
        <v>9</v>
      </c>
      <c r="E107" s="51" t="s">
        <v>36</v>
      </c>
      <c r="F107" s="52">
        <f t="shared" si="12"/>
        <v>8</v>
      </c>
      <c r="G107" s="51" t="s">
        <v>37</v>
      </c>
      <c r="H107" s="52">
        <f t="shared" si="13"/>
        <v>9</v>
      </c>
      <c r="I107" s="51" t="s">
        <v>37</v>
      </c>
      <c r="J107" s="52">
        <f t="shared" si="14"/>
        <v>9</v>
      </c>
      <c r="K107" s="51" t="s">
        <v>37</v>
      </c>
      <c r="L107" s="52">
        <f t="shared" si="19"/>
        <v>9</v>
      </c>
      <c r="M107" s="51" t="s">
        <v>37</v>
      </c>
      <c r="N107" s="52">
        <f t="shared" si="20"/>
        <v>9</v>
      </c>
      <c r="O107" s="49">
        <f t="shared" si="15"/>
        <v>354</v>
      </c>
      <c r="P107" s="53">
        <f t="shared" si="16"/>
        <v>8.85</v>
      </c>
      <c r="Q107" s="49">
        <v>292</v>
      </c>
      <c r="R107" s="49">
        <v>334</v>
      </c>
      <c r="S107" s="54">
        <v>276</v>
      </c>
      <c r="T107" s="54">
        <v>258</v>
      </c>
      <c r="U107" s="54">
        <v>346</v>
      </c>
      <c r="V107" s="54">
        <v>358</v>
      </c>
      <c r="W107" s="54">
        <v>372</v>
      </c>
      <c r="X107" s="55">
        <f t="shared" si="17"/>
        <v>8.09375</v>
      </c>
      <c r="Y107" s="49" t="s">
        <v>1416</v>
      </c>
      <c r="Z107" s="49" t="s">
        <v>113</v>
      </c>
      <c r="AA107" s="49" t="s">
        <v>163</v>
      </c>
      <c r="AB107" s="49" t="s">
        <v>161</v>
      </c>
      <c r="AC107" s="49" t="s">
        <v>162</v>
      </c>
      <c r="AD107" s="49" t="s">
        <v>164</v>
      </c>
      <c r="AE107" s="207" t="s">
        <v>923</v>
      </c>
    </row>
    <row r="108" spans="1:31" s="2" customFormat="1" ht="24.95" customHeight="1" thickBot="1" x14ac:dyDescent="0.3">
      <c r="A108" s="49">
        <f t="shared" si="18"/>
        <v>102</v>
      </c>
      <c r="B108" s="50" t="s">
        <v>316</v>
      </c>
      <c r="C108" s="51" t="s">
        <v>37</v>
      </c>
      <c r="D108" s="52">
        <f t="shared" si="11"/>
        <v>9</v>
      </c>
      <c r="E108" s="51" t="s">
        <v>37</v>
      </c>
      <c r="F108" s="52">
        <f t="shared" si="12"/>
        <v>9</v>
      </c>
      <c r="G108" s="51" t="s">
        <v>37</v>
      </c>
      <c r="H108" s="52">
        <f t="shared" si="13"/>
        <v>9</v>
      </c>
      <c r="I108" s="51" t="s">
        <v>37</v>
      </c>
      <c r="J108" s="52">
        <f t="shared" si="14"/>
        <v>9</v>
      </c>
      <c r="K108" s="51" t="s">
        <v>1414</v>
      </c>
      <c r="L108" s="52">
        <f t="shared" si="19"/>
        <v>10</v>
      </c>
      <c r="M108" s="175" t="s">
        <v>1414</v>
      </c>
      <c r="N108" s="52">
        <f t="shared" si="20"/>
        <v>10</v>
      </c>
      <c r="O108" s="49">
        <f t="shared" si="15"/>
        <v>372</v>
      </c>
      <c r="P108" s="53">
        <f t="shared" si="16"/>
        <v>9.3000000000000007</v>
      </c>
      <c r="Q108" s="49">
        <v>200</v>
      </c>
      <c r="R108" s="49">
        <v>280</v>
      </c>
      <c r="S108" s="54">
        <v>234</v>
      </c>
      <c r="T108" s="54">
        <v>292</v>
      </c>
      <c r="U108" s="54">
        <v>340</v>
      </c>
      <c r="V108" s="54">
        <v>296</v>
      </c>
      <c r="W108" s="54">
        <v>328</v>
      </c>
      <c r="X108" s="55">
        <f t="shared" si="17"/>
        <v>7.3187499999999996</v>
      </c>
      <c r="Y108" s="49" t="s">
        <v>112</v>
      </c>
      <c r="Z108" s="49" t="s">
        <v>1418</v>
      </c>
      <c r="AA108" s="49" t="s">
        <v>163</v>
      </c>
      <c r="AB108" s="49" t="s">
        <v>1417</v>
      </c>
      <c r="AC108" s="49" t="s">
        <v>1419</v>
      </c>
      <c r="AD108" s="49" t="s">
        <v>164</v>
      </c>
      <c r="AE108" s="206" t="s">
        <v>924</v>
      </c>
    </row>
    <row r="109" spans="1:31" s="2" customFormat="1" ht="24.95" customHeight="1" thickBot="1" x14ac:dyDescent="0.3">
      <c r="A109" s="49">
        <f t="shared" si="18"/>
        <v>103</v>
      </c>
      <c r="B109" s="50" t="s">
        <v>317</v>
      </c>
      <c r="C109" s="51" t="s">
        <v>36</v>
      </c>
      <c r="D109" s="52">
        <f t="shared" si="11"/>
        <v>8</v>
      </c>
      <c r="E109" s="51" t="s">
        <v>17</v>
      </c>
      <c r="F109" s="52">
        <f t="shared" si="12"/>
        <v>7</v>
      </c>
      <c r="G109" s="51" t="s">
        <v>37</v>
      </c>
      <c r="H109" s="52">
        <f t="shared" si="13"/>
        <v>9</v>
      </c>
      <c r="I109" s="51" t="s">
        <v>36</v>
      </c>
      <c r="J109" s="52">
        <f t="shared" si="14"/>
        <v>8</v>
      </c>
      <c r="K109" s="51" t="s">
        <v>17</v>
      </c>
      <c r="L109" s="52">
        <f t="shared" si="19"/>
        <v>7</v>
      </c>
      <c r="M109" s="51" t="s">
        <v>37</v>
      </c>
      <c r="N109" s="52">
        <f t="shared" si="20"/>
        <v>9</v>
      </c>
      <c r="O109" s="49">
        <f t="shared" si="15"/>
        <v>324</v>
      </c>
      <c r="P109" s="53">
        <f t="shared" si="16"/>
        <v>8.1</v>
      </c>
      <c r="Q109" s="49">
        <v>263</v>
      </c>
      <c r="R109" s="49">
        <v>328</v>
      </c>
      <c r="S109" s="54">
        <v>282</v>
      </c>
      <c r="T109" s="54">
        <v>300</v>
      </c>
      <c r="U109" s="54">
        <v>348</v>
      </c>
      <c r="V109" s="54">
        <v>328</v>
      </c>
      <c r="W109" s="54">
        <v>330</v>
      </c>
      <c r="X109" s="55">
        <f t="shared" si="17"/>
        <v>7.8218750000000004</v>
      </c>
      <c r="Y109" s="49" t="s">
        <v>1416</v>
      </c>
      <c r="Z109" s="49" t="s">
        <v>113</v>
      </c>
      <c r="AA109" s="49" t="s">
        <v>163</v>
      </c>
      <c r="AB109" s="49" t="s">
        <v>161</v>
      </c>
      <c r="AC109" s="49" t="s">
        <v>162</v>
      </c>
      <c r="AD109" s="49" t="s">
        <v>164</v>
      </c>
      <c r="AE109" s="207" t="s">
        <v>925</v>
      </c>
    </row>
    <row r="110" spans="1:31" s="2" customFormat="1" ht="24.95" customHeight="1" thickBot="1" x14ac:dyDescent="0.3">
      <c r="A110" s="49">
        <f t="shared" si="18"/>
        <v>104</v>
      </c>
      <c r="B110" s="50" t="s">
        <v>318</v>
      </c>
      <c r="C110" s="51" t="s">
        <v>37</v>
      </c>
      <c r="D110" s="52">
        <f t="shared" si="11"/>
        <v>9</v>
      </c>
      <c r="E110" s="51" t="s">
        <v>37</v>
      </c>
      <c r="F110" s="52">
        <f t="shared" si="12"/>
        <v>9</v>
      </c>
      <c r="G110" s="51" t="s">
        <v>1414</v>
      </c>
      <c r="H110" s="52">
        <f t="shared" si="13"/>
        <v>10</v>
      </c>
      <c r="I110" s="51" t="s">
        <v>36</v>
      </c>
      <c r="J110" s="52">
        <f t="shared" si="14"/>
        <v>8</v>
      </c>
      <c r="K110" s="51" t="s">
        <v>37</v>
      </c>
      <c r="L110" s="52">
        <f t="shared" si="19"/>
        <v>9</v>
      </c>
      <c r="M110" s="51" t="s">
        <v>37</v>
      </c>
      <c r="N110" s="52">
        <f t="shared" si="20"/>
        <v>9</v>
      </c>
      <c r="O110" s="49">
        <f t="shared" si="15"/>
        <v>364</v>
      </c>
      <c r="P110" s="53">
        <f t="shared" si="16"/>
        <v>9.1</v>
      </c>
      <c r="Q110" s="93">
        <v>273</v>
      </c>
      <c r="R110" s="49">
        <v>312</v>
      </c>
      <c r="S110" s="54">
        <v>306</v>
      </c>
      <c r="T110" s="54">
        <v>364</v>
      </c>
      <c r="U110" s="54">
        <v>380</v>
      </c>
      <c r="V110" s="54">
        <v>364</v>
      </c>
      <c r="W110" s="54">
        <v>342</v>
      </c>
      <c r="X110" s="55">
        <f t="shared" si="17"/>
        <v>8.453125</v>
      </c>
      <c r="Y110" s="49" t="s">
        <v>112</v>
      </c>
      <c r="Z110" s="49" t="s">
        <v>1418</v>
      </c>
      <c r="AA110" s="49" t="s">
        <v>163</v>
      </c>
      <c r="AB110" s="49" t="s">
        <v>1417</v>
      </c>
      <c r="AC110" s="49" t="s">
        <v>1419</v>
      </c>
      <c r="AD110" s="49" t="s">
        <v>164</v>
      </c>
      <c r="AE110" s="206" t="s">
        <v>926</v>
      </c>
    </row>
    <row r="111" spans="1:31" s="2" customFormat="1" ht="24.95" customHeight="1" thickBot="1" x14ac:dyDescent="0.3">
      <c r="A111" s="49">
        <f t="shared" si="18"/>
        <v>105</v>
      </c>
      <c r="B111" s="50" t="s">
        <v>319</v>
      </c>
      <c r="C111" s="51" t="s">
        <v>36</v>
      </c>
      <c r="D111" s="52">
        <f t="shared" si="11"/>
        <v>8</v>
      </c>
      <c r="E111" s="51" t="s">
        <v>18</v>
      </c>
      <c r="F111" s="52">
        <f t="shared" si="12"/>
        <v>6</v>
      </c>
      <c r="G111" s="51" t="s">
        <v>36</v>
      </c>
      <c r="H111" s="52">
        <f t="shared" si="13"/>
        <v>8</v>
      </c>
      <c r="I111" s="51" t="s">
        <v>36</v>
      </c>
      <c r="J111" s="52">
        <f t="shared" si="14"/>
        <v>8</v>
      </c>
      <c r="K111" s="51" t="s">
        <v>36</v>
      </c>
      <c r="L111" s="52">
        <f t="shared" si="19"/>
        <v>8</v>
      </c>
      <c r="M111" s="51" t="s">
        <v>36</v>
      </c>
      <c r="N111" s="52">
        <f t="shared" si="20"/>
        <v>8</v>
      </c>
      <c r="O111" s="49">
        <f t="shared" si="15"/>
        <v>308</v>
      </c>
      <c r="P111" s="53">
        <f t="shared" si="16"/>
        <v>7.7</v>
      </c>
      <c r="Q111" s="49">
        <v>261</v>
      </c>
      <c r="R111" s="49">
        <v>366</v>
      </c>
      <c r="S111" s="54">
        <v>312</v>
      </c>
      <c r="T111" s="54">
        <v>306</v>
      </c>
      <c r="U111" s="54">
        <v>348</v>
      </c>
      <c r="V111" s="54">
        <v>360</v>
      </c>
      <c r="W111" s="54">
        <v>324</v>
      </c>
      <c r="X111" s="55">
        <f t="shared" si="17"/>
        <v>8.078125</v>
      </c>
      <c r="Y111" s="49" t="s">
        <v>112</v>
      </c>
      <c r="Z111" s="49" t="s">
        <v>113</v>
      </c>
      <c r="AA111" s="49" t="s">
        <v>163</v>
      </c>
      <c r="AB111" s="49" t="s">
        <v>1417</v>
      </c>
      <c r="AC111" s="49" t="s">
        <v>162</v>
      </c>
      <c r="AD111" s="49" t="s">
        <v>164</v>
      </c>
      <c r="AE111" s="207" t="s">
        <v>927</v>
      </c>
    </row>
    <row r="112" spans="1:31" s="2" customFormat="1" ht="24.95" customHeight="1" thickBot="1" x14ac:dyDescent="0.3">
      <c r="A112" s="49">
        <f t="shared" si="18"/>
        <v>106</v>
      </c>
      <c r="B112" s="50" t="s">
        <v>320</v>
      </c>
      <c r="C112" s="51" t="s">
        <v>37</v>
      </c>
      <c r="D112" s="52">
        <f t="shared" si="11"/>
        <v>9</v>
      </c>
      <c r="E112" s="51" t="s">
        <v>36</v>
      </c>
      <c r="F112" s="52">
        <f t="shared" si="12"/>
        <v>8</v>
      </c>
      <c r="G112" s="51" t="s">
        <v>37</v>
      </c>
      <c r="H112" s="52">
        <f t="shared" si="13"/>
        <v>9</v>
      </c>
      <c r="I112" s="51" t="s">
        <v>37</v>
      </c>
      <c r="J112" s="52">
        <f t="shared" si="14"/>
        <v>9</v>
      </c>
      <c r="K112" s="51" t="s">
        <v>17</v>
      </c>
      <c r="L112" s="52">
        <f t="shared" si="19"/>
        <v>7</v>
      </c>
      <c r="M112" s="51" t="s">
        <v>17</v>
      </c>
      <c r="N112" s="52">
        <f t="shared" si="20"/>
        <v>7</v>
      </c>
      <c r="O112" s="49">
        <f t="shared" si="15"/>
        <v>330</v>
      </c>
      <c r="P112" s="53">
        <f t="shared" si="16"/>
        <v>8.25</v>
      </c>
      <c r="Q112" s="49">
        <v>218</v>
      </c>
      <c r="R112" s="49">
        <v>294</v>
      </c>
      <c r="S112" s="54">
        <v>264</v>
      </c>
      <c r="T112" s="54">
        <v>296</v>
      </c>
      <c r="U112" s="54">
        <v>358</v>
      </c>
      <c r="V112" s="54">
        <v>336</v>
      </c>
      <c r="W112" s="54">
        <v>366</v>
      </c>
      <c r="X112" s="55">
        <f t="shared" si="17"/>
        <v>7.6937499999999996</v>
      </c>
      <c r="Y112" s="49" t="s">
        <v>1416</v>
      </c>
      <c r="Z112" s="49" t="s">
        <v>113</v>
      </c>
      <c r="AA112" s="49" t="s">
        <v>163</v>
      </c>
      <c r="AB112" s="49" t="s">
        <v>161</v>
      </c>
      <c r="AC112" s="49" t="s">
        <v>162</v>
      </c>
      <c r="AD112" s="49" t="s">
        <v>164</v>
      </c>
      <c r="AE112" s="207" t="s">
        <v>141</v>
      </c>
    </row>
    <row r="113" spans="1:31" s="2" customFormat="1" ht="24.95" customHeight="1" thickBot="1" x14ac:dyDescent="0.3">
      <c r="A113" s="49">
        <f t="shared" si="18"/>
        <v>107</v>
      </c>
      <c r="B113" s="50" t="s">
        <v>321</v>
      </c>
      <c r="C113" s="51" t="s">
        <v>36</v>
      </c>
      <c r="D113" s="52">
        <f t="shared" si="11"/>
        <v>8</v>
      </c>
      <c r="E113" s="51" t="s">
        <v>17</v>
      </c>
      <c r="F113" s="52">
        <f t="shared" si="12"/>
        <v>7</v>
      </c>
      <c r="G113" s="51" t="s">
        <v>37</v>
      </c>
      <c r="H113" s="52">
        <f t="shared" si="13"/>
        <v>9</v>
      </c>
      <c r="I113" s="51" t="s">
        <v>17</v>
      </c>
      <c r="J113" s="52">
        <f t="shared" si="14"/>
        <v>7</v>
      </c>
      <c r="K113" s="51" t="s">
        <v>37</v>
      </c>
      <c r="L113" s="52">
        <f t="shared" si="19"/>
        <v>9</v>
      </c>
      <c r="M113" s="51" t="s">
        <v>36</v>
      </c>
      <c r="N113" s="52">
        <f t="shared" si="20"/>
        <v>8</v>
      </c>
      <c r="O113" s="49">
        <f t="shared" si="15"/>
        <v>324</v>
      </c>
      <c r="P113" s="53">
        <f t="shared" si="16"/>
        <v>8.1</v>
      </c>
      <c r="Q113" s="49">
        <v>248</v>
      </c>
      <c r="R113" s="49">
        <v>276</v>
      </c>
      <c r="S113" s="54">
        <v>260</v>
      </c>
      <c r="T113" s="54">
        <v>340</v>
      </c>
      <c r="U113" s="54">
        <v>340</v>
      </c>
      <c r="V113" s="54">
        <v>346</v>
      </c>
      <c r="W113" s="54">
        <v>338</v>
      </c>
      <c r="X113" s="55">
        <f t="shared" si="17"/>
        <v>7.7249999999999996</v>
      </c>
      <c r="Y113" s="49" t="s">
        <v>112</v>
      </c>
      <c r="Z113" s="49" t="s">
        <v>1418</v>
      </c>
      <c r="AA113" s="49" t="s">
        <v>163</v>
      </c>
      <c r="AB113" s="49" t="s">
        <v>1417</v>
      </c>
      <c r="AC113" s="49" t="s">
        <v>1419</v>
      </c>
      <c r="AD113" s="49" t="s">
        <v>164</v>
      </c>
      <c r="AE113" s="207" t="s">
        <v>928</v>
      </c>
    </row>
    <row r="114" spans="1:31" s="2" customFormat="1" ht="24.95" customHeight="1" thickBot="1" x14ac:dyDescent="0.3">
      <c r="A114" s="49">
        <f t="shared" si="18"/>
        <v>108</v>
      </c>
      <c r="B114" s="50" t="s">
        <v>322</v>
      </c>
      <c r="C114" s="51" t="s">
        <v>36</v>
      </c>
      <c r="D114" s="52">
        <f t="shared" si="11"/>
        <v>8</v>
      </c>
      <c r="E114" s="51" t="s">
        <v>37</v>
      </c>
      <c r="F114" s="52">
        <f t="shared" si="12"/>
        <v>9</v>
      </c>
      <c r="G114" s="51" t="s">
        <v>36</v>
      </c>
      <c r="H114" s="52">
        <f t="shared" si="13"/>
        <v>8</v>
      </c>
      <c r="I114" s="51" t="s">
        <v>37</v>
      </c>
      <c r="J114" s="52">
        <f t="shared" si="14"/>
        <v>9</v>
      </c>
      <c r="K114" s="51" t="s">
        <v>37</v>
      </c>
      <c r="L114" s="52">
        <f t="shared" si="19"/>
        <v>9</v>
      </c>
      <c r="M114" s="51" t="s">
        <v>37</v>
      </c>
      <c r="N114" s="52">
        <f t="shared" si="20"/>
        <v>9</v>
      </c>
      <c r="O114" s="49">
        <f t="shared" si="15"/>
        <v>344</v>
      </c>
      <c r="P114" s="53">
        <f t="shared" si="16"/>
        <v>8.6</v>
      </c>
      <c r="Q114" s="49">
        <v>232</v>
      </c>
      <c r="R114" s="49">
        <v>312</v>
      </c>
      <c r="S114" s="54">
        <v>292</v>
      </c>
      <c r="T114" s="54">
        <v>344</v>
      </c>
      <c r="U114" s="54">
        <v>348</v>
      </c>
      <c r="V114" s="54">
        <v>340</v>
      </c>
      <c r="W114" s="54">
        <v>366</v>
      </c>
      <c r="X114" s="55">
        <f t="shared" si="17"/>
        <v>8.0562500000000004</v>
      </c>
      <c r="Y114" s="49" t="s">
        <v>1416</v>
      </c>
      <c r="Z114" s="49" t="s">
        <v>113</v>
      </c>
      <c r="AA114" s="49" t="s">
        <v>163</v>
      </c>
      <c r="AB114" s="49" t="s">
        <v>161</v>
      </c>
      <c r="AC114" s="49" t="s">
        <v>162</v>
      </c>
      <c r="AD114" s="49" t="s">
        <v>164</v>
      </c>
      <c r="AE114" s="207" t="s">
        <v>929</v>
      </c>
    </row>
    <row r="115" spans="1:31" s="2" customFormat="1" ht="24.95" customHeight="1" thickBot="1" x14ac:dyDescent="0.3">
      <c r="A115" s="49">
        <f t="shared" si="18"/>
        <v>109</v>
      </c>
      <c r="B115" s="50" t="s">
        <v>323</v>
      </c>
      <c r="C115" s="51" t="s">
        <v>37</v>
      </c>
      <c r="D115" s="52">
        <f t="shared" si="11"/>
        <v>9</v>
      </c>
      <c r="E115" s="51" t="s">
        <v>17</v>
      </c>
      <c r="F115" s="52">
        <f t="shared" si="12"/>
        <v>7</v>
      </c>
      <c r="G115" s="51" t="s">
        <v>36</v>
      </c>
      <c r="H115" s="52">
        <f t="shared" si="13"/>
        <v>8</v>
      </c>
      <c r="I115" s="51" t="s">
        <v>36</v>
      </c>
      <c r="J115" s="52">
        <f t="shared" si="14"/>
        <v>8</v>
      </c>
      <c r="K115" s="51" t="s">
        <v>18</v>
      </c>
      <c r="L115" s="52">
        <f t="shared" si="19"/>
        <v>6</v>
      </c>
      <c r="M115" s="51" t="s">
        <v>37</v>
      </c>
      <c r="N115" s="52">
        <f t="shared" si="20"/>
        <v>9</v>
      </c>
      <c r="O115" s="49">
        <f t="shared" si="15"/>
        <v>314</v>
      </c>
      <c r="P115" s="53">
        <f t="shared" si="16"/>
        <v>7.85</v>
      </c>
      <c r="Q115" s="49">
        <v>230</v>
      </c>
      <c r="R115" s="49">
        <v>308</v>
      </c>
      <c r="S115" s="54">
        <v>240</v>
      </c>
      <c r="T115" s="54">
        <v>288</v>
      </c>
      <c r="U115" s="54">
        <v>342</v>
      </c>
      <c r="V115" s="54">
        <v>330</v>
      </c>
      <c r="W115" s="54">
        <v>330</v>
      </c>
      <c r="X115" s="55">
        <f t="shared" si="17"/>
        <v>7.4437499999999996</v>
      </c>
      <c r="Y115" s="49" t="s">
        <v>112</v>
      </c>
      <c r="Z115" s="49" t="s">
        <v>113</v>
      </c>
      <c r="AA115" s="49" t="s">
        <v>163</v>
      </c>
      <c r="AB115" s="49" t="s">
        <v>1417</v>
      </c>
      <c r="AC115" s="49" t="s">
        <v>162</v>
      </c>
      <c r="AD115" s="49" t="s">
        <v>164</v>
      </c>
      <c r="AE115" s="207" t="s">
        <v>930</v>
      </c>
    </row>
    <row r="116" spans="1:31" s="2" customFormat="1" ht="24.95" customHeight="1" thickBot="1" x14ac:dyDescent="0.3">
      <c r="A116" s="49">
        <f t="shared" si="18"/>
        <v>110</v>
      </c>
      <c r="B116" s="57" t="s">
        <v>324</v>
      </c>
      <c r="C116" s="51" t="s">
        <v>37</v>
      </c>
      <c r="D116" s="52">
        <f t="shared" si="11"/>
        <v>9</v>
      </c>
      <c r="E116" s="51" t="s">
        <v>37</v>
      </c>
      <c r="F116" s="52">
        <f t="shared" si="12"/>
        <v>9</v>
      </c>
      <c r="G116" s="51" t="s">
        <v>36</v>
      </c>
      <c r="H116" s="52">
        <f t="shared" si="13"/>
        <v>8</v>
      </c>
      <c r="I116" s="51" t="s">
        <v>36</v>
      </c>
      <c r="J116" s="52">
        <f t="shared" si="14"/>
        <v>8</v>
      </c>
      <c r="K116" s="51" t="s">
        <v>1414</v>
      </c>
      <c r="L116" s="52">
        <f t="shared" si="19"/>
        <v>10</v>
      </c>
      <c r="M116" s="51" t="s">
        <v>1414</v>
      </c>
      <c r="N116" s="52">
        <f t="shared" si="20"/>
        <v>10</v>
      </c>
      <c r="O116" s="49">
        <f t="shared" si="15"/>
        <v>356</v>
      </c>
      <c r="P116" s="53">
        <f t="shared" si="16"/>
        <v>8.9</v>
      </c>
      <c r="Q116" s="49">
        <v>311</v>
      </c>
      <c r="R116" s="49">
        <v>384</v>
      </c>
      <c r="S116" s="54">
        <v>344</v>
      </c>
      <c r="T116" s="54">
        <v>356</v>
      </c>
      <c r="U116" s="54">
        <v>354</v>
      </c>
      <c r="V116" s="54">
        <v>358</v>
      </c>
      <c r="W116" s="54">
        <v>354</v>
      </c>
      <c r="X116" s="55">
        <f t="shared" si="17"/>
        <v>8.8031249999999996</v>
      </c>
      <c r="Y116" s="49" t="s">
        <v>112</v>
      </c>
      <c r="Z116" s="49" t="s">
        <v>1418</v>
      </c>
      <c r="AA116" s="49" t="s">
        <v>163</v>
      </c>
      <c r="AB116" s="49" t="s">
        <v>1417</v>
      </c>
      <c r="AC116" s="49" t="s">
        <v>1419</v>
      </c>
      <c r="AD116" s="49" t="s">
        <v>164</v>
      </c>
      <c r="AE116" s="207" t="s">
        <v>931</v>
      </c>
    </row>
    <row r="117" spans="1:31" s="2" customFormat="1" ht="24.95" customHeight="1" thickBot="1" x14ac:dyDescent="0.3">
      <c r="A117" s="49">
        <f t="shared" si="18"/>
        <v>111</v>
      </c>
      <c r="B117" s="57" t="s">
        <v>325</v>
      </c>
      <c r="C117" s="51" t="s">
        <v>34</v>
      </c>
      <c r="D117" s="52">
        <f t="shared" si="11"/>
        <v>4</v>
      </c>
      <c r="E117" s="51" t="s">
        <v>19</v>
      </c>
      <c r="F117" s="52">
        <f t="shared" si="12"/>
        <v>0</v>
      </c>
      <c r="G117" s="51" t="s">
        <v>36</v>
      </c>
      <c r="H117" s="52">
        <f t="shared" si="13"/>
        <v>8</v>
      </c>
      <c r="I117" s="51" t="s">
        <v>13</v>
      </c>
      <c r="J117" s="52">
        <f t="shared" si="14"/>
        <v>5</v>
      </c>
      <c r="K117" s="51" t="s">
        <v>34</v>
      </c>
      <c r="L117" s="52">
        <f t="shared" si="19"/>
        <v>4</v>
      </c>
      <c r="M117" s="51" t="s">
        <v>13</v>
      </c>
      <c r="N117" s="52">
        <f t="shared" si="20"/>
        <v>5</v>
      </c>
      <c r="O117" s="49">
        <f t="shared" si="15"/>
        <v>188</v>
      </c>
      <c r="P117" s="53">
        <f t="shared" si="16"/>
        <v>4.7</v>
      </c>
      <c r="Q117" s="141">
        <v>107</v>
      </c>
      <c r="R117" s="141">
        <v>100</v>
      </c>
      <c r="S117" s="54">
        <v>97</v>
      </c>
      <c r="T117" s="147">
        <v>104</v>
      </c>
      <c r="U117" s="54">
        <v>108</v>
      </c>
      <c r="V117" s="147">
        <v>104</v>
      </c>
      <c r="W117" s="147">
        <v>158</v>
      </c>
      <c r="X117" s="55">
        <f t="shared" si="17"/>
        <v>3.0187499999999998</v>
      </c>
      <c r="Y117" s="49" t="s">
        <v>112</v>
      </c>
      <c r="Z117" s="49" t="s">
        <v>113</v>
      </c>
      <c r="AA117" s="49" t="s">
        <v>163</v>
      </c>
      <c r="AB117" s="49" t="s">
        <v>1417</v>
      </c>
      <c r="AC117" s="49" t="s">
        <v>162</v>
      </c>
      <c r="AD117" s="49" t="s">
        <v>164</v>
      </c>
      <c r="AE117" s="207" t="s">
        <v>932</v>
      </c>
    </row>
    <row r="118" spans="1:31" s="2" customFormat="1" ht="24.95" customHeight="1" thickBot="1" x14ac:dyDescent="0.3">
      <c r="A118" s="49">
        <f t="shared" si="18"/>
        <v>112</v>
      </c>
      <c r="B118" s="57" t="s">
        <v>326</v>
      </c>
      <c r="C118" s="51" t="s">
        <v>36</v>
      </c>
      <c r="D118" s="52">
        <f t="shared" si="11"/>
        <v>8</v>
      </c>
      <c r="E118" s="51" t="s">
        <v>37</v>
      </c>
      <c r="F118" s="52">
        <f t="shared" si="12"/>
        <v>9</v>
      </c>
      <c r="G118" s="51" t="s">
        <v>37</v>
      </c>
      <c r="H118" s="52">
        <f t="shared" si="13"/>
        <v>9</v>
      </c>
      <c r="I118" s="51" t="s">
        <v>17</v>
      </c>
      <c r="J118" s="52">
        <f t="shared" si="14"/>
        <v>7</v>
      </c>
      <c r="K118" s="51" t="s">
        <v>18</v>
      </c>
      <c r="L118" s="52">
        <f t="shared" si="19"/>
        <v>6</v>
      </c>
      <c r="M118" s="51" t="s">
        <v>17</v>
      </c>
      <c r="N118" s="52">
        <f t="shared" si="20"/>
        <v>7</v>
      </c>
      <c r="O118" s="49">
        <f t="shared" si="15"/>
        <v>312</v>
      </c>
      <c r="P118" s="53">
        <f t="shared" si="16"/>
        <v>7.8</v>
      </c>
      <c r="Q118" s="49">
        <v>243</v>
      </c>
      <c r="R118" s="49">
        <v>288</v>
      </c>
      <c r="S118" s="54">
        <v>270</v>
      </c>
      <c r="T118" s="54">
        <v>296</v>
      </c>
      <c r="U118" s="54">
        <v>304</v>
      </c>
      <c r="V118" s="54">
        <v>316</v>
      </c>
      <c r="W118" s="54">
        <v>312</v>
      </c>
      <c r="X118" s="55">
        <f t="shared" si="17"/>
        <v>7.3156249999999998</v>
      </c>
      <c r="Y118" s="49" t="s">
        <v>1416</v>
      </c>
      <c r="Z118" s="49" t="s">
        <v>113</v>
      </c>
      <c r="AA118" s="49" t="s">
        <v>163</v>
      </c>
      <c r="AB118" s="49" t="s">
        <v>161</v>
      </c>
      <c r="AC118" s="49" t="s">
        <v>162</v>
      </c>
      <c r="AD118" s="49" t="s">
        <v>164</v>
      </c>
      <c r="AE118" s="207" t="s">
        <v>933</v>
      </c>
    </row>
    <row r="119" spans="1:31" s="2" customFormat="1" ht="24.95" customHeight="1" thickBot="1" x14ac:dyDescent="0.3">
      <c r="A119" s="49">
        <f t="shared" si="18"/>
        <v>113</v>
      </c>
      <c r="B119" s="57" t="s">
        <v>327</v>
      </c>
      <c r="C119" s="51" t="s">
        <v>37</v>
      </c>
      <c r="D119" s="52">
        <f t="shared" si="11"/>
        <v>9</v>
      </c>
      <c r="E119" s="51" t="s">
        <v>17</v>
      </c>
      <c r="F119" s="52">
        <f t="shared" si="12"/>
        <v>7</v>
      </c>
      <c r="G119" s="51" t="s">
        <v>37</v>
      </c>
      <c r="H119" s="52">
        <f t="shared" si="13"/>
        <v>9</v>
      </c>
      <c r="I119" s="51" t="s">
        <v>37</v>
      </c>
      <c r="J119" s="52">
        <f t="shared" si="14"/>
        <v>9</v>
      </c>
      <c r="K119" s="51" t="s">
        <v>36</v>
      </c>
      <c r="L119" s="52">
        <f t="shared" si="19"/>
        <v>8</v>
      </c>
      <c r="M119" s="51" t="s">
        <v>1414</v>
      </c>
      <c r="N119" s="52">
        <f t="shared" si="20"/>
        <v>10</v>
      </c>
      <c r="O119" s="49">
        <f t="shared" si="15"/>
        <v>348</v>
      </c>
      <c r="P119" s="53">
        <f t="shared" si="16"/>
        <v>8.6999999999999993</v>
      </c>
      <c r="Q119" s="93">
        <v>230</v>
      </c>
      <c r="R119" s="49">
        <v>316</v>
      </c>
      <c r="S119" s="54">
        <v>312</v>
      </c>
      <c r="T119" s="54">
        <v>322</v>
      </c>
      <c r="U119" s="54">
        <v>356</v>
      </c>
      <c r="V119" s="54">
        <v>348</v>
      </c>
      <c r="W119" s="54">
        <v>348</v>
      </c>
      <c r="X119" s="55">
        <f t="shared" si="17"/>
        <v>8.0625</v>
      </c>
      <c r="Y119" s="49" t="s">
        <v>1416</v>
      </c>
      <c r="Z119" s="49" t="s">
        <v>113</v>
      </c>
      <c r="AA119" s="49" t="s">
        <v>163</v>
      </c>
      <c r="AB119" s="49" t="s">
        <v>161</v>
      </c>
      <c r="AC119" s="49" t="s">
        <v>162</v>
      </c>
      <c r="AD119" s="49" t="s">
        <v>164</v>
      </c>
      <c r="AE119" s="207" t="s">
        <v>934</v>
      </c>
    </row>
    <row r="120" spans="1:31" s="2" customFormat="1" ht="24.95" customHeight="1" thickBot="1" x14ac:dyDescent="0.3">
      <c r="A120" s="49">
        <f t="shared" si="18"/>
        <v>114</v>
      </c>
      <c r="B120" s="57" t="s">
        <v>328</v>
      </c>
      <c r="C120" s="51" t="s">
        <v>1414</v>
      </c>
      <c r="D120" s="52">
        <f t="shared" si="11"/>
        <v>10</v>
      </c>
      <c r="E120" s="51" t="s">
        <v>37</v>
      </c>
      <c r="F120" s="52">
        <f t="shared" si="12"/>
        <v>9</v>
      </c>
      <c r="G120" s="51" t="s">
        <v>37</v>
      </c>
      <c r="H120" s="52">
        <f t="shared" si="13"/>
        <v>9</v>
      </c>
      <c r="I120" s="51" t="s">
        <v>37</v>
      </c>
      <c r="J120" s="52">
        <f t="shared" si="14"/>
        <v>9</v>
      </c>
      <c r="K120" s="51" t="s">
        <v>17</v>
      </c>
      <c r="L120" s="52">
        <f t="shared" si="19"/>
        <v>7</v>
      </c>
      <c r="M120" s="51" t="s">
        <v>1414</v>
      </c>
      <c r="N120" s="52">
        <f t="shared" si="20"/>
        <v>10</v>
      </c>
      <c r="O120" s="49">
        <f t="shared" si="15"/>
        <v>360</v>
      </c>
      <c r="P120" s="53">
        <f t="shared" si="16"/>
        <v>9</v>
      </c>
      <c r="Q120" s="49">
        <v>257</v>
      </c>
      <c r="R120" s="49">
        <v>312</v>
      </c>
      <c r="S120" s="54">
        <v>268</v>
      </c>
      <c r="T120" s="54">
        <v>358</v>
      </c>
      <c r="U120" s="54">
        <v>378</v>
      </c>
      <c r="V120" s="54">
        <v>362</v>
      </c>
      <c r="W120" s="54">
        <v>374</v>
      </c>
      <c r="X120" s="55">
        <f t="shared" si="17"/>
        <v>8.3406249999999993</v>
      </c>
      <c r="Y120" s="49" t="s">
        <v>1416</v>
      </c>
      <c r="Z120" s="49" t="s">
        <v>113</v>
      </c>
      <c r="AA120" s="49" t="s">
        <v>163</v>
      </c>
      <c r="AB120" s="49" t="s">
        <v>161</v>
      </c>
      <c r="AC120" s="49" t="s">
        <v>162</v>
      </c>
      <c r="AD120" s="49" t="s">
        <v>164</v>
      </c>
      <c r="AE120" s="207" t="s">
        <v>142</v>
      </c>
    </row>
    <row r="121" spans="1:31" s="2" customFormat="1" ht="24.95" customHeight="1" thickBot="1" x14ac:dyDescent="0.3">
      <c r="A121" s="49">
        <f t="shared" si="18"/>
        <v>115</v>
      </c>
      <c r="B121" s="50" t="s">
        <v>329</v>
      </c>
      <c r="C121" s="51" t="s">
        <v>36</v>
      </c>
      <c r="D121" s="52">
        <f t="shared" si="11"/>
        <v>8</v>
      </c>
      <c r="E121" s="51" t="s">
        <v>37</v>
      </c>
      <c r="F121" s="52">
        <f t="shared" si="12"/>
        <v>9</v>
      </c>
      <c r="G121" s="51" t="s">
        <v>36</v>
      </c>
      <c r="H121" s="52">
        <f t="shared" si="13"/>
        <v>8</v>
      </c>
      <c r="I121" s="51" t="s">
        <v>36</v>
      </c>
      <c r="J121" s="52">
        <f t="shared" si="14"/>
        <v>8</v>
      </c>
      <c r="K121" s="51" t="s">
        <v>17</v>
      </c>
      <c r="L121" s="52">
        <f t="shared" si="19"/>
        <v>7</v>
      </c>
      <c r="M121" s="51" t="s">
        <v>37</v>
      </c>
      <c r="N121" s="52">
        <f t="shared" si="20"/>
        <v>9</v>
      </c>
      <c r="O121" s="49">
        <f t="shared" si="15"/>
        <v>326</v>
      </c>
      <c r="P121" s="53">
        <f t="shared" si="16"/>
        <v>8.15</v>
      </c>
      <c r="Q121" s="49">
        <v>289</v>
      </c>
      <c r="R121" s="49">
        <v>316</v>
      </c>
      <c r="S121" s="54">
        <v>318</v>
      </c>
      <c r="T121" s="54">
        <v>306</v>
      </c>
      <c r="U121" s="54">
        <v>346</v>
      </c>
      <c r="V121" s="54">
        <v>326</v>
      </c>
      <c r="W121" s="54">
        <v>348</v>
      </c>
      <c r="X121" s="55">
        <f t="shared" si="17"/>
        <v>8.046875</v>
      </c>
      <c r="Y121" s="49" t="s">
        <v>1416</v>
      </c>
      <c r="Z121" s="49" t="s">
        <v>113</v>
      </c>
      <c r="AA121" s="49" t="s">
        <v>163</v>
      </c>
      <c r="AB121" s="49" t="s">
        <v>161</v>
      </c>
      <c r="AC121" s="49" t="s">
        <v>162</v>
      </c>
      <c r="AD121" s="49" t="s">
        <v>164</v>
      </c>
      <c r="AE121" s="207" t="s">
        <v>935</v>
      </c>
    </row>
    <row r="122" spans="1:31" s="2" customFormat="1" ht="24.95" customHeight="1" thickBot="1" x14ac:dyDescent="0.3">
      <c r="A122" s="49">
        <f t="shared" si="18"/>
        <v>116</v>
      </c>
      <c r="B122" s="57" t="s">
        <v>330</v>
      </c>
      <c r="C122" s="51" t="s">
        <v>37</v>
      </c>
      <c r="D122" s="52">
        <f t="shared" si="11"/>
        <v>9</v>
      </c>
      <c r="E122" s="51" t="s">
        <v>37</v>
      </c>
      <c r="F122" s="52">
        <f t="shared" si="12"/>
        <v>9</v>
      </c>
      <c r="G122" s="51" t="s">
        <v>37</v>
      </c>
      <c r="H122" s="52">
        <f t="shared" si="13"/>
        <v>9</v>
      </c>
      <c r="I122" s="51" t="s">
        <v>36</v>
      </c>
      <c r="J122" s="52">
        <f t="shared" si="14"/>
        <v>8</v>
      </c>
      <c r="K122" s="51" t="s">
        <v>36</v>
      </c>
      <c r="L122" s="52">
        <f t="shared" si="19"/>
        <v>8</v>
      </c>
      <c r="M122" s="51" t="s">
        <v>36</v>
      </c>
      <c r="N122" s="52">
        <f t="shared" si="20"/>
        <v>8</v>
      </c>
      <c r="O122" s="49">
        <f t="shared" si="15"/>
        <v>342</v>
      </c>
      <c r="P122" s="53">
        <f t="shared" si="16"/>
        <v>8.5500000000000007</v>
      </c>
      <c r="Q122" s="49">
        <v>245</v>
      </c>
      <c r="R122" s="49">
        <v>280</v>
      </c>
      <c r="S122" s="54">
        <v>292</v>
      </c>
      <c r="T122" s="54">
        <v>330</v>
      </c>
      <c r="U122" s="54">
        <v>364</v>
      </c>
      <c r="V122" s="54">
        <v>342</v>
      </c>
      <c r="W122" s="54">
        <v>340</v>
      </c>
      <c r="X122" s="55">
        <f t="shared" si="17"/>
        <v>7.921875</v>
      </c>
      <c r="Y122" s="49" t="s">
        <v>1416</v>
      </c>
      <c r="Z122" s="49" t="s">
        <v>113</v>
      </c>
      <c r="AA122" s="49" t="s">
        <v>163</v>
      </c>
      <c r="AB122" s="49" t="s">
        <v>161</v>
      </c>
      <c r="AC122" s="49" t="s">
        <v>162</v>
      </c>
      <c r="AD122" s="49" t="s">
        <v>164</v>
      </c>
      <c r="AE122" s="207" t="s">
        <v>936</v>
      </c>
    </row>
    <row r="123" spans="1:31" s="2" customFormat="1" ht="24.95" customHeight="1" thickBot="1" x14ac:dyDescent="0.3">
      <c r="A123" s="49">
        <f t="shared" si="18"/>
        <v>117</v>
      </c>
      <c r="B123" s="57" t="s">
        <v>1415</v>
      </c>
      <c r="C123" s="51" t="s">
        <v>36</v>
      </c>
      <c r="D123" s="52">
        <f>IF(C123="AA",10, IF(C123="AB",9, IF(C123="BB",8, IF(C123="BC",7,IF(C123="CC",6, IF(C123="CD",5, IF(C123="DD",4,IF(C123="F",0))))))))</f>
        <v>8</v>
      </c>
      <c r="E123" s="51" t="s">
        <v>37</v>
      </c>
      <c r="F123" s="52">
        <f>IF(E123="AA",10, IF(E123="AB",9, IF(E123="BB",8, IF(E123="BC",7,IF(E123="CC",6, IF(E123="CD",5, IF(E123="DD",4,IF(E123="F",0))))))))</f>
        <v>9</v>
      </c>
      <c r="G123" s="51" t="s">
        <v>36</v>
      </c>
      <c r="H123" s="52">
        <f>IF(G123="AA",10, IF(G123="AB",9, IF(G123="BB",8, IF(G123="BC",7,IF(G123="CC",6, IF(G123="CD",5, IF(G123="DD",4,IF(G123="F",0))))))))</f>
        <v>8</v>
      </c>
      <c r="I123" s="51" t="s">
        <v>37</v>
      </c>
      <c r="J123" s="52">
        <f>IF(I123="AA",10, IF(I123="AB",9, IF(I123="BB",8, IF(I123="BC",7,IF(I123="CC",6, IF(I123="CD",5, IF(I123="DD",4,IF(I123="F",0))))))))</f>
        <v>9</v>
      </c>
      <c r="K123" s="51" t="s">
        <v>17</v>
      </c>
      <c r="L123" s="52">
        <f>IF(K123="AA",10, IF(K123="AB",9, IF(K123="BB",8, IF(K123="BC",7,IF(K123="CC",6, IF(K123="CD",5, IF(K123="DD",4,IF(K123="F",0))))))))</f>
        <v>7</v>
      </c>
      <c r="M123" s="51" t="s">
        <v>36</v>
      </c>
      <c r="N123" s="52">
        <f>IF(M123="AA",10, IF(M123="AB",9, IF(M123="BB",8, IF(M123="BC",7,IF(M123="CC",6, IF(M123="CD",5, IF(M123="DD",4,IF(M123="F",0))))))))</f>
        <v>8</v>
      </c>
      <c r="O123" s="49">
        <f>(D123*6+F123*6+H123*10+J123*6+L123*6+N123*6)</f>
        <v>326</v>
      </c>
      <c r="P123" s="53">
        <f>(O123/40)</f>
        <v>8.15</v>
      </c>
      <c r="Q123" s="49">
        <v>255</v>
      </c>
      <c r="R123" s="49">
        <v>292</v>
      </c>
      <c r="S123" s="54">
        <v>270</v>
      </c>
      <c r="T123" s="54">
        <v>320</v>
      </c>
      <c r="U123" s="54">
        <v>290</v>
      </c>
      <c r="V123" s="54">
        <v>272</v>
      </c>
      <c r="W123" s="54">
        <v>322</v>
      </c>
      <c r="X123" s="55">
        <f>(O123+Q123+R123+S123+T123+U123+V123+W123)/320</f>
        <v>7.3343749999999996</v>
      </c>
      <c r="Y123" s="49" t="s">
        <v>1416</v>
      </c>
      <c r="Z123" s="49" t="s">
        <v>113</v>
      </c>
      <c r="AA123" s="49" t="s">
        <v>163</v>
      </c>
      <c r="AB123" s="49" t="s">
        <v>161</v>
      </c>
      <c r="AC123" s="49" t="s">
        <v>162</v>
      </c>
      <c r="AD123" s="49" t="s">
        <v>164</v>
      </c>
      <c r="AE123" s="207" t="s">
        <v>1421</v>
      </c>
    </row>
  </sheetData>
  <mergeCells count="17">
    <mergeCell ref="O5:P5"/>
    <mergeCell ref="K5:L5"/>
    <mergeCell ref="G5:H5"/>
    <mergeCell ref="M6:N6"/>
    <mergeCell ref="A2:X2"/>
    <mergeCell ref="A3:X3"/>
    <mergeCell ref="A5:A6"/>
    <mergeCell ref="B5:B6"/>
    <mergeCell ref="C5:D5"/>
    <mergeCell ref="C6:D6"/>
    <mergeCell ref="I5:J5"/>
    <mergeCell ref="M5:N5"/>
    <mergeCell ref="G6:H6"/>
    <mergeCell ref="E5:F5"/>
    <mergeCell ref="I6:J6"/>
    <mergeCell ref="E6:F6"/>
    <mergeCell ref="K6:L6"/>
  </mergeCells>
  <dataValidations count="1">
    <dataValidation type="textLength" operator="greaterThan" showInputMessage="1" showErrorMessage="1" errorTitle="Grade Point" error="Dont Change." promptTitle="Grade Point" prompt="This is Grade Point obtained" sqref="N7:N123 H7:H123 J7:J123 D7:D123 F7:F123 L7:L123">
      <formula1>10</formula1>
    </dataValidation>
  </dataValidations>
  <pageMargins left="0.7" right="0.7" top="0.75" bottom="0.75" header="0.3" footer="0.3"/>
  <pageSetup paperSize="5" scale="85" orientation="landscape" r:id="rId1"/>
  <headerFooter>
    <oddFooter>&amp;L&amp;"Bookman Old Style,Regular"&amp;16 &amp;"-,Regular"1st Tabulator                                  2nd Tabulator&amp;C&amp;16Asstt. Registrar, Acad&amp;R&amp;16Registrar                                 Dean Academic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AC9" sqref="AC9"/>
    </sheetView>
  </sheetViews>
  <sheetFormatPr defaultRowHeight="15" x14ac:dyDescent="0.25"/>
  <cols>
    <col min="1" max="1" width="5.7109375" customWidth="1"/>
    <col min="2" max="2" width="13.85546875" customWidth="1"/>
    <col min="3" max="3" width="7" customWidth="1"/>
    <col min="4" max="4" width="5.7109375" customWidth="1"/>
    <col min="5" max="5" width="6.5703125" customWidth="1"/>
    <col min="6" max="6" width="7.28515625" customWidth="1"/>
    <col min="7" max="7" width="9.42578125" customWidth="1"/>
    <col min="8" max="8" width="7.85546875" customWidth="1"/>
    <col min="9" max="9" width="7.5703125" customWidth="1"/>
    <col min="10" max="10" width="7.28515625" customWidth="1"/>
    <col min="11" max="11" width="8" customWidth="1"/>
    <col min="12" max="12" width="6.42578125" customWidth="1"/>
    <col min="13" max="13" width="7.5703125" customWidth="1"/>
    <col min="14" max="14" width="6.5703125" customWidth="1"/>
    <col min="15" max="15" width="9" customWidth="1"/>
    <col min="16" max="16" width="6.5703125" customWidth="1"/>
    <col min="17" max="18" width="8.28515625" customWidth="1"/>
    <col min="19" max="19" width="8" customWidth="1"/>
    <col min="20" max="20" width="8.42578125" customWidth="1"/>
    <col min="21" max="21" width="8.28515625" customWidth="1"/>
    <col min="22" max="22" width="7.85546875" customWidth="1"/>
    <col min="23" max="23" width="8.7109375" customWidth="1"/>
    <col min="24" max="24" width="7.42578125" customWidth="1"/>
    <col min="25" max="25" width="11.85546875" bestFit="1" customWidth="1"/>
    <col min="26" max="26" width="11.140625" customWidth="1"/>
    <col min="28" max="28" width="16.28515625" customWidth="1"/>
    <col min="29" max="29" width="15.140625" customWidth="1"/>
  </cols>
  <sheetData>
    <row r="1" spans="1:29" x14ac:dyDescent="0.25">
      <c r="B1" t="s">
        <v>138</v>
      </c>
      <c r="C1" t="s">
        <v>97</v>
      </c>
      <c r="E1" t="s">
        <v>98</v>
      </c>
      <c r="G1" t="s">
        <v>99</v>
      </c>
      <c r="I1" t="s">
        <v>100</v>
      </c>
      <c r="K1" t="s">
        <v>101</v>
      </c>
      <c r="M1" t="s">
        <v>19</v>
      </c>
      <c r="P1" t="s">
        <v>2</v>
      </c>
      <c r="X1" t="s">
        <v>3</v>
      </c>
      <c r="Y1" t="s">
        <v>54</v>
      </c>
      <c r="Z1" t="s">
        <v>200</v>
      </c>
      <c r="AA1" t="s">
        <v>201</v>
      </c>
      <c r="AB1" t="s">
        <v>204</v>
      </c>
      <c r="AC1" t="s">
        <v>205</v>
      </c>
    </row>
    <row r="2" spans="1:29" x14ac:dyDescent="0.25">
      <c r="A2" s="290" t="s">
        <v>191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</row>
    <row r="3" spans="1:29" x14ac:dyDescent="0.25">
      <c r="A3" s="290" t="s">
        <v>94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</row>
    <row r="7" spans="1:29" s="110" customFormat="1" ht="24.75" customHeight="1" x14ac:dyDescent="0.2">
      <c r="A7" s="284" t="s">
        <v>0</v>
      </c>
      <c r="B7" s="283" t="s">
        <v>1</v>
      </c>
      <c r="C7" s="288" t="s">
        <v>89</v>
      </c>
      <c r="D7" s="288"/>
      <c r="E7" s="289" t="s">
        <v>187</v>
      </c>
      <c r="F7" s="289"/>
      <c r="G7" s="289" t="s">
        <v>188</v>
      </c>
      <c r="H7" s="289"/>
      <c r="I7" s="289" t="s">
        <v>189</v>
      </c>
      <c r="J7" s="289"/>
      <c r="K7" s="288" t="s">
        <v>72</v>
      </c>
      <c r="L7" s="288"/>
      <c r="M7" s="281" t="s">
        <v>93</v>
      </c>
      <c r="N7" s="282"/>
      <c r="O7" s="288" t="s">
        <v>40</v>
      </c>
      <c r="P7" s="288"/>
      <c r="Q7" s="45" t="s">
        <v>8</v>
      </c>
      <c r="R7" s="45" t="s">
        <v>9</v>
      </c>
      <c r="S7" s="45" t="s">
        <v>6</v>
      </c>
      <c r="T7" s="45" t="s">
        <v>10</v>
      </c>
      <c r="U7" s="45" t="s">
        <v>14</v>
      </c>
      <c r="V7" s="45" t="s">
        <v>23</v>
      </c>
      <c r="W7" s="45" t="s">
        <v>39</v>
      </c>
      <c r="X7" s="45" t="s">
        <v>81</v>
      </c>
    </row>
    <row r="8" spans="1:29" s="110" customFormat="1" ht="51" customHeight="1" x14ac:dyDescent="0.2">
      <c r="A8" s="291"/>
      <c r="B8" s="292"/>
      <c r="C8" s="283" t="s">
        <v>90</v>
      </c>
      <c r="D8" s="283"/>
      <c r="E8" s="284" t="s">
        <v>175</v>
      </c>
      <c r="F8" s="284"/>
      <c r="G8" s="284" t="s">
        <v>176</v>
      </c>
      <c r="H8" s="284"/>
      <c r="I8" s="284" t="s">
        <v>177</v>
      </c>
      <c r="J8" s="284"/>
      <c r="K8" s="284" t="s">
        <v>178</v>
      </c>
      <c r="L8" s="284"/>
      <c r="M8" s="283" t="s">
        <v>80</v>
      </c>
      <c r="N8" s="283"/>
      <c r="O8" s="44" t="s">
        <v>4</v>
      </c>
      <c r="P8" s="44" t="s">
        <v>2</v>
      </c>
      <c r="Q8" s="44" t="s">
        <v>11</v>
      </c>
      <c r="R8" s="44" t="s">
        <v>12</v>
      </c>
      <c r="S8" s="44" t="s">
        <v>4</v>
      </c>
      <c r="T8" s="44" t="s">
        <v>4</v>
      </c>
      <c r="U8" s="44" t="s">
        <v>4</v>
      </c>
      <c r="V8" s="44" t="s">
        <v>4</v>
      </c>
      <c r="W8" s="44" t="s">
        <v>4</v>
      </c>
      <c r="X8" s="44" t="s">
        <v>3</v>
      </c>
    </row>
    <row r="9" spans="1:29" s="116" customFormat="1" ht="31.5" x14ac:dyDescent="0.25">
      <c r="A9" s="33">
        <v>1</v>
      </c>
      <c r="B9" s="90" t="s">
        <v>171</v>
      </c>
      <c r="C9" s="99" t="s">
        <v>34</v>
      </c>
      <c r="D9" s="9">
        <f>IF(C9="AA",10, IF(C9="AB",9, IF(C9="BB",8, IF(C9="BC",7,IF(C9="CC",6, IF(C9="CD",5, IF(C9="DD",4,IF(C9="F",0))))))))</f>
        <v>4</v>
      </c>
      <c r="E9" s="99" t="s">
        <v>34</v>
      </c>
      <c r="F9" s="9">
        <f>IF(E9="AA",10, IF(E9="AB",9, IF(E9="BB",8, IF(E9="BC",7,IF(E9="CC",6, IF(E9="CD",5, IF(E9="DD",4,IF(E9="F",0))))))))</f>
        <v>4</v>
      </c>
      <c r="G9" s="99" t="s">
        <v>13</v>
      </c>
      <c r="H9" s="9">
        <f>IF(G9="AA",10, IF(G9="AB",9, IF(G9="BB",8, IF(G9="BC",7,IF(G9="CC",6, IF(G9="CD",5, IF(G9="DD",4,IF(G9="F",0))))))))</f>
        <v>5</v>
      </c>
      <c r="I9" s="115" t="s">
        <v>198</v>
      </c>
      <c r="J9" s="9" t="b">
        <f>IF(I9="AA",10, IF(I9="AB",9, IF(I9="BB",8, IF(I9="BC",7,IF(I9="CC",6, IF(I9="CD",5, IF(I9="DD",4,IF(I9="F",0))))))))</f>
        <v>0</v>
      </c>
      <c r="K9" s="115" t="s">
        <v>198</v>
      </c>
      <c r="L9" s="9" t="b">
        <f>IF(K9="AA",10, IF(K9="AB",9, IF(K9="BB",8, IF(K9="BC",7,IF(K9="CC",6, IF(K9="CD",5, IF(K9="DD",4,IF(K9="F",0))))))))</f>
        <v>0</v>
      </c>
      <c r="M9" s="114" t="s">
        <v>17</v>
      </c>
      <c r="N9" s="9">
        <f>IF(M9="AA",10, IF(M9="AB",9, IF(M9="BB",8, IF(M9="BC",7,IF(M9="CC",6, IF(M9="CD",5, IF(M9="DD",4,IF(M9="F",0))))))))</f>
        <v>7</v>
      </c>
      <c r="O9" s="10">
        <f>(D9*6+F9*6+H9*6+J9*6+L9*6+N9*10)</f>
        <v>148</v>
      </c>
      <c r="P9" s="14">
        <v>5.2</v>
      </c>
      <c r="Q9" s="33">
        <v>219</v>
      </c>
      <c r="R9" s="33">
        <v>240</v>
      </c>
      <c r="S9" s="33">
        <v>170</v>
      </c>
      <c r="T9" s="33">
        <v>186</v>
      </c>
      <c r="U9" s="33">
        <v>220</v>
      </c>
      <c r="V9" s="33">
        <v>168</v>
      </c>
      <c r="W9" s="33">
        <v>190</v>
      </c>
      <c r="X9" s="5">
        <v>5</v>
      </c>
      <c r="Y9" s="116" t="s">
        <v>199</v>
      </c>
      <c r="Z9" s="116" t="s">
        <v>202</v>
      </c>
      <c r="AA9" s="116" t="s">
        <v>203</v>
      </c>
      <c r="AB9" s="116" t="s">
        <v>206</v>
      </c>
      <c r="AC9" s="116" t="s">
        <v>207</v>
      </c>
    </row>
    <row r="18" spans="1:17" x14ac:dyDescent="0.25">
      <c r="A18" t="s">
        <v>192</v>
      </c>
      <c r="D18" t="s">
        <v>193</v>
      </c>
      <c r="H18" t="s">
        <v>194</v>
      </c>
      <c r="L18" t="s">
        <v>195</v>
      </c>
      <c r="Q18" t="s">
        <v>196</v>
      </c>
    </row>
  </sheetData>
  <mergeCells count="17">
    <mergeCell ref="M8:N8"/>
    <mergeCell ref="A7:A8"/>
    <mergeCell ref="B7:B8"/>
    <mergeCell ref="C7:D7"/>
    <mergeCell ref="E7:F7"/>
    <mergeCell ref="G7:H7"/>
    <mergeCell ref="I7:J7"/>
    <mergeCell ref="C8:D8"/>
    <mergeCell ref="E8:F8"/>
    <mergeCell ref="G8:H8"/>
    <mergeCell ref="I8:J8"/>
    <mergeCell ref="K8:L8"/>
    <mergeCell ref="A2:X2"/>
    <mergeCell ref="A3:X3"/>
    <mergeCell ref="K7:L7"/>
    <mergeCell ref="M7:N7"/>
    <mergeCell ref="O7:P7"/>
  </mergeCells>
  <dataValidations count="1">
    <dataValidation type="textLength" operator="greaterThan" showInputMessage="1" showErrorMessage="1" errorTitle="Grade Point" error="Dont Change." promptTitle="Grade Point" prompt="This is Grade Point obtained" sqref="N9 D9 F9 H9 J9 L9">
      <formula1>10</formula1>
    </dataValidation>
  </dataValidations>
  <pageMargins left="0.7" right="0.7" top="0.75" bottom="0.75" header="0.3" footer="0.3"/>
  <pageSetup paperSize="5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143"/>
  <sheetViews>
    <sheetView view="pageBreakPreview" zoomScale="78" zoomScaleNormal="66" zoomScaleSheetLayoutView="78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P124" sqref="P124"/>
    </sheetView>
  </sheetViews>
  <sheetFormatPr defaultRowHeight="15" x14ac:dyDescent="0.2"/>
  <cols>
    <col min="1" max="1" width="6.140625" style="41" customWidth="1"/>
    <col min="2" max="2" width="16.5703125" style="41" customWidth="1"/>
    <col min="3" max="3" width="9.5703125" style="41" customWidth="1"/>
    <col min="4" max="4" width="9" style="41" customWidth="1"/>
    <col min="5" max="5" width="9.5703125" style="41" customWidth="1"/>
    <col min="6" max="6" width="11" style="41" customWidth="1"/>
    <col min="7" max="7" width="9.5703125" style="7" customWidth="1"/>
    <col min="8" max="8" width="9.7109375" style="41" customWidth="1"/>
    <col min="9" max="9" width="9.5703125" style="159" customWidth="1"/>
    <col min="10" max="10" width="8.85546875" style="41" customWidth="1"/>
    <col min="11" max="11" width="9.5703125" style="159" customWidth="1"/>
    <col min="12" max="12" width="8.7109375" style="41" customWidth="1"/>
    <col min="13" max="14" width="9.5703125" style="41" customWidth="1"/>
    <col min="15" max="15" width="8.42578125" style="41" customWidth="1"/>
    <col min="16" max="16" width="9" style="41" customWidth="1"/>
    <col min="17" max="18" width="9.28515625" style="41" bestFit="1" customWidth="1"/>
    <col min="19" max="19" width="8.7109375" style="41" bestFit="1" customWidth="1"/>
    <col min="20" max="22" width="9.28515625" style="41" bestFit="1" customWidth="1"/>
    <col min="23" max="23" width="11.140625" style="41" customWidth="1"/>
    <col min="24" max="24" width="10.140625" style="41" customWidth="1"/>
    <col min="25" max="25" width="9.7109375" style="41" bestFit="1" customWidth="1"/>
    <col min="26" max="26" width="9" style="41" bestFit="1" customWidth="1"/>
    <col min="27" max="27" width="9.140625" style="41" bestFit="1" customWidth="1"/>
    <col min="28" max="28" width="9.5703125" style="41" customWidth="1"/>
    <col min="29" max="31" width="15.7109375" style="41" bestFit="1" customWidth="1"/>
    <col min="32" max="32" width="15.5703125" style="41" bestFit="1" customWidth="1"/>
    <col min="33" max="33" width="34.140625" style="41" bestFit="1" customWidth="1"/>
    <col min="34" max="16384" width="9.140625" style="41"/>
  </cols>
  <sheetData>
    <row r="1" spans="1:33" x14ac:dyDescent="0.2">
      <c r="A1" s="91"/>
      <c r="B1" s="91" t="s">
        <v>114</v>
      </c>
      <c r="C1" s="91" t="s">
        <v>97</v>
      </c>
      <c r="D1" s="91"/>
      <c r="E1" s="91" t="s">
        <v>98</v>
      </c>
      <c r="F1" s="91"/>
      <c r="G1" s="35" t="s">
        <v>99</v>
      </c>
      <c r="H1" s="91"/>
      <c r="I1" s="157" t="s">
        <v>100</v>
      </c>
      <c r="J1" s="91"/>
      <c r="K1" s="157" t="s">
        <v>101</v>
      </c>
      <c r="L1" s="91"/>
      <c r="M1" s="91" t="s">
        <v>19</v>
      </c>
      <c r="N1" s="91"/>
      <c r="O1" s="91"/>
      <c r="P1" s="91" t="s">
        <v>2</v>
      </c>
      <c r="Q1" s="91"/>
      <c r="R1" s="91"/>
      <c r="S1" s="91"/>
      <c r="T1" s="91"/>
      <c r="U1" s="91"/>
      <c r="V1" s="91"/>
      <c r="W1" s="91"/>
      <c r="X1" s="91" t="s">
        <v>3</v>
      </c>
      <c r="Y1" s="92" t="s">
        <v>102</v>
      </c>
      <c r="Z1" s="92" t="s">
        <v>103</v>
      </c>
      <c r="AA1" s="92" t="s">
        <v>115</v>
      </c>
      <c r="AB1" s="91" t="s">
        <v>104</v>
      </c>
      <c r="AC1" s="91" t="s">
        <v>116</v>
      </c>
      <c r="AD1" s="91" t="s">
        <v>117</v>
      </c>
      <c r="AE1" s="91" t="s">
        <v>126</v>
      </c>
      <c r="AF1" s="91" t="s">
        <v>105</v>
      </c>
      <c r="AG1" s="91" t="s">
        <v>54</v>
      </c>
    </row>
    <row r="2" spans="1:33" ht="15.75" x14ac:dyDescent="0.2">
      <c r="A2" s="235" t="s">
        <v>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33" ht="15.75" x14ac:dyDescent="0.2">
      <c r="A3" s="235" t="s">
        <v>1498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</row>
    <row r="4" spans="1:33" ht="11.25" customHeight="1" x14ac:dyDescent="0.25">
      <c r="A4" s="152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</row>
    <row r="5" spans="1:33" s="46" customFormat="1" ht="40.5" customHeight="1" x14ac:dyDescent="0.2">
      <c r="A5" s="236" t="s">
        <v>0</v>
      </c>
      <c r="B5" s="238" t="s">
        <v>1</v>
      </c>
      <c r="C5" s="240" t="s">
        <v>55</v>
      </c>
      <c r="D5" s="240"/>
      <c r="E5" s="242" t="s">
        <v>1423</v>
      </c>
      <c r="F5" s="242"/>
      <c r="G5" s="242" t="s">
        <v>65</v>
      </c>
      <c r="H5" s="242"/>
      <c r="I5" s="242" t="s">
        <v>1468</v>
      </c>
      <c r="J5" s="242"/>
      <c r="K5" s="242" t="s">
        <v>27</v>
      </c>
      <c r="L5" s="242"/>
      <c r="M5" s="244" t="s">
        <v>63</v>
      </c>
      <c r="N5" s="245"/>
      <c r="O5" s="244" t="s">
        <v>40</v>
      </c>
      <c r="P5" s="245"/>
      <c r="Q5" s="154" t="s">
        <v>8</v>
      </c>
      <c r="R5" s="154" t="s">
        <v>9</v>
      </c>
      <c r="S5" s="154" t="s">
        <v>6</v>
      </c>
      <c r="T5" s="154" t="s">
        <v>10</v>
      </c>
      <c r="U5" s="154" t="s">
        <v>14</v>
      </c>
      <c r="V5" s="154" t="s">
        <v>25</v>
      </c>
      <c r="W5" s="154" t="s">
        <v>24</v>
      </c>
      <c r="X5" s="62" t="s">
        <v>41</v>
      </c>
    </row>
    <row r="6" spans="1:33" s="46" customFormat="1" ht="43.5" customHeight="1" x14ac:dyDescent="0.2">
      <c r="A6" s="237"/>
      <c r="B6" s="239"/>
      <c r="C6" s="240" t="s">
        <v>56</v>
      </c>
      <c r="D6" s="240"/>
      <c r="E6" s="242" t="s">
        <v>1424</v>
      </c>
      <c r="F6" s="242"/>
      <c r="G6" s="242" t="s">
        <v>59</v>
      </c>
      <c r="H6" s="242"/>
      <c r="I6" s="242" t="s">
        <v>1469</v>
      </c>
      <c r="J6" s="242"/>
      <c r="K6" s="242" t="s">
        <v>62</v>
      </c>
      <c r="L6" s="242"/>
      <c r="M6" s="240" t="s">
        <v>64</v>
      </c>
      <c r="N6" s="240"/>
      <c r="O6" s="154" t="s">
        <v>4</v>
      </c>
      <c r="P6" s="154" t="s">
        <v>2</v>
      </c>
      <c r="Q6" s="154" t="s">
        <v>11</v>
      </c>
      <c r="R6" s="154" t="s">
        <v>12</v>
      </c>
      <c r="S6" s="153" t="s">
        <v>20</v>
      </c>
      <c r="T6" s="153" t="s">
        <v>4</v>
      </c>
      <c r="U6" s="154" t="s">
        <v>4</v>
      </c>
      <c r="V6" s="154" t="s">
        <v>4</v>
      </c>
      <c r="W6" s="154" t="s">
        <v>4</v>
      </c>
      <c r="X6" s="154" t="s">
        <v>3</v>
      </c>
    </row>
    <row r="7" spans="1:33" s="11" customFormat="1" ht="27" customHeight="1" thickBot="1" x14ac:dyDescent="0.3">
      <c r="A7" s="10">
        <v>1</v>
      </c>
      <c r="B7" s="13" t="s">
        <v>331</v>
      </c>
      <c r="C7" s="191" t="s">
        <v>1414</v>
      </c>
      <c r="D7" s="192">
        <f t="shared" ref="D7:D70" si="0">IF(C7="AA",10, IF(C7="AB",9, IF(C7="BB",8, IF(C7="BC",7,IF(C7="CC",6, IF(C7="CD",5, IF(C7="DD",4,IF(C7="F",0))))))))</f>
        <v>10</v>
      </c>
      <c r="E7" s="193" t="s">
        <v>1414</v>
      </c>
      <c r="F7" s="192">
        <f t="shared" ref="F7:F70" si="1">IF(E7="AA",10, IF(E7="AB",9, IF(E7="BB",8, IF(E7="BC",7,IF(E7="CC",6, IF(E7="CD",5, IF(E7="DD",4,IF(E7="F",0))))))))</f>
        <v>10</v>
      </c>
      <c r="G7" s="191" t="s">
        <v>1414</v>
      </c>
      <c r="H7" s="192">
        <f t="shared" ref="H7:H70" si="2">IF(G7="AA",10, IF(G7="AB",9, IF(G7="BB",8, IF(G7="BC",7,IF(G7="CC",6, IF(G7="CD",5, IF(G7="DD",4,IF(G7="F",0))))))))</f>
        <v>10</v>
      </c>
      <c r="I7" s="194" t="s">
        <v>1414</v>
      </c>
      <c r="J7" s="192">
        <f t="shared" ref="J7:J70" si="3">IF(I7="AA",10, IF(I7="AB",9, IF(I7="BB",8, IF(I7="BC",7,IF(I7="CC",6, IF(I7="CD",5, IF(I7="DD",4,IF(I7="F",0))))))))</f>
        <v>10</v>
      </c>
      <c r="K7" s="194" t="s">
        <v>1414</v>
      </c>
      <c r="L7" s="192">
        <f t="shared" ref="L7:L70" si="4">IF(K7="AA",10, IF(K7="AB",9, IF(K7="BB",8, IF(K7="BC",7,IF(K7="CC",6, IF(K7="CD",5, IF(K7="DD",4,IF(K7="F",0))))))))</f>
        <v>10</v>
      </c>
      <c r="M7" s="191" t="s">
        <v>1414</v>
      </c>
      <c r="N7" s="192">
        <f t="shared" ref="N7:N70" si="5">IF(M7="AA",10, IF(M7="AB",9, IF(M7="BB",8, IF(M7="BC",7,IF(M7="CC",6, IF(M7="CD",5, IF(M7="DD",4,IF(M7="F",0))))))))</f>
        <v>10</v>
      </c>
      <c r="O7" s="177">
        <f>(D7*6+F7*6+H7*6+J7*6+L7*6+N7*10)</f>
        <v>400</v>
      </c>
      <c r="P7" s="178">
        <f t="shared" ref="P7:P71" si="6">(O7/40)</f>
        <v>10</v>
      </c>
      <c r="Q7" s="177">
        <v>366</v>
      </c>
      <c r="R7" s="179">
        <v>402</v>
      </c>
      <c r="S7" s="180">
        <v>400</v>
      </c>
      <c r="T7" s="181">
        <v>394</v>
      </c>
      <c r="U7" s="181">
        <v>400</v>
      </c>
      <c r="V7" s="181">
        <v>394</v>
      </c>
      <c r="W7" s="181">
        <v>400</v>
      </c>
      <c r="X7" s="182">
        <f>(O7+Q7+R7+S7+T7+U7+V7+W7)/(320)</f>
        <v>9.8625000000000007</v>
      </c>
      <c r="Y7" s="49" t="s">
        <v>1426</v>
      </c>
      <c r="Z7" s="10" t="s">
        <v>1429</v>
      </c>
      <c r="AA7" s="49" t="s">
        <v>174</v>
      </c>
      <c r="AB7" s="10" t="s">
        <v>165</v>
      </c>
      <c r="AC7" s="10" t="s">
        <v>1427</v>
      </c>
      <c r="AD7" s="10" t="s">
        <v>128</v>
      </c>
      <c r="AE7" s="10" t="s">
        <v>131</v>
      </c>
      <c r="AF7" s="10" t="s">
        <v>166</v>
      </c>
      <c r="AG7" s="127" t="s">
        <v>937</v>
      </c>
    </row>
    <row r="8" spans="1:33" s="11" customFormat="1" ht="27" customHeight="1" thickBot="1" x14ac:dyDescent="0.3">
      <c r="A8" s="10">
        <f>A7+1</f>
        <v>2</v>
      </c>
      <c r="B8" s="13" t="s">
        <v>332</v>
      </c>
      <c r="C8" s="191" t="s">
        <v>37</v>
      </c>
      <c r="D8" s="192">
        <f t="shared" si="0"/>
        <v>9</v>
      </c>
      <c r="E8" s="193" t="s">
        <v>37</v>
      </c>
      <c r="F8" s="192">
        <f t="shared" si="1"/>
        <v>9</v>
      </c>
      <c r="G8" s="191" t="s">
        <v>37</v>
      </c>
      <c r="H8" s="192">
        <f t="shared" si="2"/>
        <v>9</v>
      </c>
      <c r="I8" s="194" t="s">
        <v>36</v>
      </c>
      <c r="J8" s="192">
        <f t="shared" si="3"/>
        <v>8</v>
      </c>
      <c r="K8" s="194" t="s">
        <v>1414</v>
      </c>
      <c r="L8" s="192">
        <f t="shared" si="4"/>
        <v>10</v>
      </c>
      <c r="M8" s="191" t="s">
        <v>1414</v>
      </c>
      <c r="N8" s="192">
        <f t="shared" si="5"/>
        <v>10</v>
      </c>
      <c r="O8" s="177">
        <f t="shared" ref="O8:O71" si="7">(D8*6+F8*6+H8*6+J8*6+L8*6+N8*10)</f>
        <v>370</v>
      </c>
      <c r="P8" s="178">
        <f t="shared" si="6"/>
        <v>9.25</v>
      </c>
      <c r="Q8" s="177">
        <v>346</v>
      </c>
      <c r="R8" s="179">
        <v>372</v>
      </c>
      <c r="S8" s="180">
        <v>358</v>
      </c>
      <c r="T8" s="181">
        <v>354</v>
      </c>
      <c r="U8" s="181">
        <v>386</v>
      </c>
      <c r="V8" s="181">
        <v>375</v>
      </c>
      <c r="W8" s="181">
        <v>322</v>
      </c>
      <c r="X8" s="182">
        <f t="shared" ref="X8:X71" si="8">(O8+Q8+R8+S8+T8+U8+V8+W8)/(320)</f>
        <v>9.0093750000000004</v>
      </c>
      <c r="Y8" s="49" t="s">
        <v>1428</v>
      </c>
      <c r="Z8" s="49" t="s">
        <v>1429</v>
      </c>
      <c r="AA8" s="49" t="s">
        <v>1430</v>
      </c>
      <c r="AB8" s="10" t="s">
        <v>165</v>
      </c>
      <c r="AC8" s="10" t="s">
        <v>125</v>
      </c>
      <c r="AD8" s="10" t="s">
        <v>128</v>
      </c>
      <c r="AE8" s="10" t="s">
        <v>1431</v>
      </c>
      <c r="AF8" s="10" t="s">
        <v>166</v>
      </c>
      <c r="AG8" s="127" t="s">
        <v>938</v>
      </c>
    </row>
    <row r="9" spans="1:33" s="11" customFormat="1" ht="27" customHeight="1" thickBot="1" x14ac:dyDescent="0.3">
      <c r="A9" s="10">
        <f t="shared" ref="A9:A72" si="9">A8+1</f>
        <v>3</v>
      </c>
      <c r="B9" s="13" t="s">
        <v>333</v>
      </c>
      <c r="C9" s="191" t="s">
        <v>36</v>
      </c>
      <c r="D9" s="192">
        <f t="shared" si="0"/>
        <v>8</v>
      </c>
      <c r="E9" s="193" t="s">
        <v>36</v>
      </c>
      <c r="F9" s="192">
        <f t="shared" si="1"/>
        <v>8</v>
      </c>
      <c r="G9" s="191" t="s">
        <v>37</v>
      </c>
      <c r="H9" s="192">
        <f t="shared" si="2"/>
        <v>9</v>
      </c>
      <c r="I9" s="194" t="s">
        <v>37</v>
      </c>
      <c r="J9" s="192">
        <f t="shared" si="3"/>
        <v>9</v>
      </c>
      <c r="K9" s="194" t="s">
        <v>1414</v>
      </c>
      <c r="L9" s="192">
        <f t="shared" si="4"/>
        <v>10</v>
      </c>
      <c r="M9" s="191" t="s">
        <v>1414</v>
      </c>
      <c r="N9" s="192">
        <f t="shared" si="5"/>
        <v>10</v>
      </c>
      <c r="O9" s="177">
        <f t="shared" si="7"/>
        <v>364</v>
      </c>
      <c r="P9" s="178">
        <f t="shared" si="6"/>
        <v>9.1</v>
      </c>
      <c r="Q9" s="177">
        <v>339</v>
      </c>
      <c r="R9" s="179">
        <v>366</v>
      </c>
      <c r="S9" s="180">
        <v>344</v>
      </c>
      <c r="T9" s="181">
        <v>372</v>
      </c>
      <c r="U9" s="181">
        <v>375</v>
      </c>
      <c r="V9" s="181">
        <v>366</v>
      </c>
      <c r="W9" s="181">
        <v>324</v>
      </c>
      <c r="X9" s="182">
        <f t="shared" si="8"/>
        <v>8.90625</v>
      </c>
      <c r="Y9" s="49" t="s">
        <v>1426</v>
      </c>
      <c r="Z9" s="49" t="s">
        <v>1429</v>
      </c>
      <c r="AA9" s="49" t="s">
        <v>1430</v>
      </c>
      <c r="AB9" s="10" t="s">
        <v>170</v>
      </c>
      <c r="AC9" s="10" t="s">
        <v>1427</v>
      </c>
      <c r="AD9" s="10" t="s">
        <v>128</v>
      </c>
      <c r="AE9" s="10" t="s">
        <v>1431</v>
      </c>
      <c r="AF9" s="10" t="s">
        <v>1443</v>
      </c>
      <c r="AG9" s="127" t="s">
        <v>939</v>
      </c>
    </row>
    <row r="10" spans="1:33" s="11" customFormat="1" ht="27" customHeight="1" thickBot="1" x14ac:dyDescent="0.3">
      <c r="A10" s="10">
        <f t="shared" si="9"/>
        <v>4</v>
      </c>
      <c r="B10" s="13" t="s">
        <v>334</v>
      </c>
      <c r="C10" s="191" t="s">
        <v>37</v>
      </c>
      <c r="D10" s="192">
        <f t="shared" si="0"/>
        <v>9</v>
      </c>
      <c r="E10" s="193" t="s">
        <v>36</v>
      </c>
      <c r="F10" s="192">
        <f t="shared" si="1"/>
        <v>8</v>
      </c>
      <c r="G10" s="191" t="s">
        <v>36</v>
      </c>
      <c r="H10" s="192">
        <f t="shared" si="2"/>
        <v>8</v>
      </c>
      <c r="I10" s="194" t="s">
        <v>37</v>
      </c>
      <c r="J10" s="192">
        <f t="shared" si="3"/>
        <v>9</v>
      </c>
      <c r="K10" s="194" t="s">
        <v>37</v>
      </c>
      <c r="L10" s="192">
        <f t="shared" si="4"/>
        <v>9</v>
      </c>
      <c r="M10" s="191" t="s">
        <v>1414</v>
      </c>
      <c r="N10" s="192">
        <f t="shared" si="5"/>
        <v>10</v>
      </c>
      <c r="O10" s="177">
        <f t="shared" si="7"/>
        <v>358</v>
      </c>
      <c r="P10" s="178">
        <f t="shared" si="6"/>
        <v>8.9499999999999993</v>
      </c>
      <c r="Q10" s="177">
        <v>353</v>
      </c>
      <c r="R10" s="179">
        <v>404</v>
      </c>
      <c r="S10" s="180">
        <v>382</v>
      </c>
      <c r="T10" s="181">
        <v>394</v>
      </c>
      <c r="U10" s="181">
        <v>378</v>
      </c>
      <c r="V10" s="181">
        <v>383</v>
      </c>
      <c r="W10" s="181">
        <v>362</v>
      </c>
      <c r="X10" s="182">
        <f t="shared" si="8"/>
        <v>9.4187499999999993</v>
      </c>
      <c r="Y10" s="49" t="s">
        <v>1426</v>
      </c>
      <c r="Z10" s="49" t="s">
        <v>127</v>
      </c>
      <c r="AA10" s="49" t="s">
        <v>174</v>
      </c>
      <c r="AB10" s="10" t="s">
        <v>165</v>
      </c>
      <c r="AC10" s="10" t="s">
        <v>1427</v>
      </c>
      <c r="AD10" s="10" t="s">
        <v>130</v>
      </c>
      <c r="AE10" s="10" t="s">
        <v>131</v>
      </c>
      <c r="AF10" s="10" t="s">
        <v>166</v>
      </c>
      <c r="AG10" s="127" t="s">
        <v>940</v>
      </c>
    </row>
    <row r="11" spans="1:33" s="11" customFormat="1" ht="27" customHeight="1" thickBot="1" x14ac:dyDescent="0.3">
      <c r="A11" s="10">
        <f t="shared" si="9"/>
        <v>5</v>
      </c>
      <c r="B11" s="13" t="s">
        <v>335</v>
      </c>
      <c r="C11" s="191" t="s">
        <v>37</v>
      </c>
      <c r="D11" s="192">
        <f t="shared" si="0"/>
        <v>9</v>
      </c>
      <c r="E11" s="193" t="s">
        <v>37</v>
      </c>
      <c r="F11" s="192">
        <f t="shared" si="1"/>
        <v>9</v>
      </c>
      <c r="G11" s="191" t="s">
        <v>1414</v>
      </c>
      <c r="H11" s="192">
        <f t="shared" si="2"/>
        <v>10</v>
      </c>
      <c r="I11" s="194" t="s">
        <v>37</v>
      </c>
      <c r="J11" s="192">
        <f t="shared" si="3"/>
        <v>9</v>
      </c>
      <c r="K11" s="194" t="s">
        <v>36</v>
      </c>
      <c r="L11" s="192">
        <f t="shared" si="4"/>
        <v>8</v>
      </c>
      <c r="M11" s="191" t="s">
        <v>1414</v>
      </c>
      <c r="N11" s="192">
        <f t="shared" si="5"/>
        <v>10</v>
      </c>
      <c r="O11" s="177">
        <f t="shared" si="7"/>
        <v>370</v>
      </c>
      <c r="P11" s="178">
        <f t="shared" si="6"/>
        <v>9.25</v>
      </c>
      <c r="Q11" s="177">
        <v>300</v>
      </c>
      <c r="R11" s="179">
        <v>376</v>
      </c>
      <c r="S11" s="180">
        <v>360</v>
      </c>
      <c r="T11" s="181">
        <v>384</v>
      </c>
      <c r="U11" s="181">
        <v>351</v>
      </c>
      <c r="V11" s="181">
        <v>355</v>
      </c>
      <c r="W11" s="181">
        <v>334</v>
      </c>
      <c r="X11" s="182">
        <f t="shared" si="8"/>
        <v>8.84375</v>
      </c>
      <c r="Y11" s="49" t="s">
        <v>1426</v>
      </c>
      <c r="Z11" s="10" t="s">
        <v>1429</v>
      </c>
      <c r="AA11" s="49" t="s">
        <v>174</v>
      </c>
      <c r="AB11" s="10" t="s">
        <v>165</v>
      </c>
      <c r="AC11" s="10" t="s">
        <v>1427</v>
      </c>
      <c r="AD11" s="10" t="s">
        <v>128</v>
      </c>
      <c r="AE11" s="10" t="s">
        <v>131</v>
      </c>
      <c r="AF11" s="10" t="s">
        <v>166</v>
      </c>
      <c r="AG11" s="127" t="s">
        <v>941</v>
      </c>
    </row>
    <row r="12" spans="1:33" s="11" customFormat="1" ht="27" customHeight="1" thickBot="1" x14ac:dyDescent="0.3">
      <c r="A12" s="10">
        <f t="shared" si="9"/>
        <v>6</v>
      </c>
      <c r="B12" s="13" t="s">
        <v>336</v>
      </c>
      <c r="C12" s="191" t="s">
        <v>36</v>
      </c>
      <c r="D12" s="192">
        <f t="shared" si="0"/>
        <v>8</v>
      </c>
      <c r="E12" s="193" t="s">
        <v>36</v>
      </c>
      <c r="F12" s="192">
        <f t="shared" si="1"/>
        <v>8</v>
      </c>
      <c r="G12" s="191" t="s">
        <v>17</v>
      </c>
      <c r="H12" s="192">
        <f t="shared" si="2"/>
        <v>7</v>
      </c>
      <c r="I12" s="194" t="s">
        <v>37</v>
      </c>
      <c r="J12" s="192">
        <f t="shared" si="3"/>
        <v>9</v>
      </c>
      <c r="K12" s="194" t="s">
        <v>36</v>
      </c>
      <c r="L12" s="192">
        <f t="shared" si="4"/>
        <v>8</v>
      </c>
      <c r="M12" s="191" t="s">
        <v>37</v>
      </c>
      <c r="N12" s="192">
        <f t="shared" si="5"/>
        <v>9</v>
      </c>
      <c r="O12" s="177">
        <f t="shared" si="7"/>
        <v>330</v>
      </c>
      <c r="P12" s="178">
        <f t="shared" si="6"/>
        <v>8.25</v>
      </c>
      <c r="Q12" s="177">
        <v>306</v>
      </c>
      <c r="R12" s="179">
        <v>332</v>
      </c>
      <c r="S12" s="180">
        <v>308</v>
      </c>
      <c r="T12" s="181">
        <v>352</v>
      </c>
      <c r="U12" s="181">
        <v>354</v>
      </c>
      <c r="V12" s="181">
        <v>352</v>
      </c>
      <c r="W12" s="181">
        <v>310</v>
      </c>
      <c r="X12" s="182">
        <f t="shared" si="8"/>
        <v>8.2624999999999993</v>
      </c>
      <c r="Y12" s="49" t="s">
        <v>1426</v>
      </c>
      <c r="Z12" s="49" t="s">
        <v>1429</v>
      </c>
      <c r="AA12" s="49" t="s">
        <v>1430</v>
      </c>
      <c r="AB12" s="10" t="s">
        <v>165</v>
      </c>
      <c r="AC12" s="10" t="s">
        <v>1427</v>
      </c>
      <c r="AD12" s="10" t="s">
        <v>128</v>
      </c>
      <c r="AE12" s="10" t="s">
        <v>1431</v>
      </c>
      <c r="AF12" s="10" t="s">
        <v>166</v>
      </c>
      <c r="AG12" s="127" t="s">
        <v>942</v>
      </c>
    </row>
    <row r="13" spans="1:33" s="11" customFormat="1" ht="27" customHeight="1" thickBot="1" x14ac:dyDescent="0.3">
      <c r="A13" s="10">
        <f t="shared" si="9"/>
        <v>7</v>
      </c>
      <c r="B13" s="13" t="s">
        <v>337</v>
      </c>
      <c r="C13" s="191" t="s">
        <v>18</v>
      </c>
      <c r="D13" s="192">
        <f t="shared" si="0"/>
        <v>6</v>
      </c>
      <c r="E13" s="193" t="s">
        <v>37</v>
      </c>
      <c r="F13" s="192">
        <f t="shared" si="1"/>
        <v>9</v>
      </c>
      <c r="G13" s="191" t="s">
        <v>18</v>
      </c>
      <c r="H13" s="192">
        <f t="shared" si="2"/>
        <v>6</v>
      </c>
      <c r="I13" s="194" t="s">
        <v>37</v>
      </c>
      <c r="J13" s="192">
        <f t="shared" si="3"/>
        <v>9</v>
      </c>
      <c r="K13" s="194" t="s">
        <v>18</v>
      </c>
      <c r="L13" s="192">
        <f t="shared" si="4"/>
        <v>6</v>
      </c>
      <c r="M13" s="191" t="s">
        <v>1414</v>
      </c>
      <c r="N13" s="192">
        <f t="shared" si="5"/>
        <v>10</v>
      </c>
      <c r="O13" s="177">
        <f t="shared" si="7"/>
        <v>316</v>
      </c>
      <c r="P13" s="178">
        <f t="shared" si="6"/>
        <v>7.9</v>
      </c>
      <c r="Q13" s="177">
        <v>345</v>
      </c>
      <c r="R13" s="179">
        <v>376</v>
      </c>
      <c r="S13" s="180">
        <v>364</v>
      </c>
      <c r="T13" s="181">
        <v>364</v>
      </c>
      <c r="U13" s="181">
        <v>374</v>
      </c>
      <c r="V13" s="181">
        <v>362</v>
      </c>
      <c r="W13" s="181">
        <v>342</v>
      </c>
      <c r="X13" s="182">
        <f t="shared" si="8"/>
        <v>8.8843750000000004</v>
      </c>
      <c r="Y13" s="49" t="s">
        <v>1428</v>
      </c>
      <c r="Z13" s="10" t="s">
        <v>127</v>
      </c>
      <c r="AA13" s="49" t="s">
        <v>1430</v>
      </c>
      <c r="AB13" s="10" t="s">
        <v>1433</v>
      </c>
      <c r="AC13" s="10" t="s">
        <v>125</v>
      </c>
      <c r="AD13" s="10" t="s">
        <v>130</v>
      </c>
      <c r="AE13" s="10" t="s">
        <v>1431</v>
      </c>
      <c r="AF13" s="10" t="s">
        <v>1435</v>
      </c>
      <c r="AG13" s="127" t="s">
        <v>943</v>
      </c>
    </row>
    <row r="14" spans="1:33" s="11" customFormat="1" ht="27" customHeight="1" thickBot="1" x14ac:dyDescent="0.3">
      <c r="A14" s="10">
        <f t="shared" si="9"/>
        <v>8</v>
      </c>
      <c r="B14" s="13" t="s">
        <v>338</v>
      </c>
      <c r="C14" s="191" t="s">
        <v>36</v>
      </c>
      <c r="D14" s="192">
        <f t="shared" si="0"/>
        <v>8</v>
      </c>
      <c r="E14" s="193" t="s">
        <v>17</v>
      </c>
      <c r="F14" s="192">
        <f t="shared" si="1"/>
        <v>7</v>
      </c>
      <c r="G14" s="191" t="s">
        <v>18</v>
      </c>
      <c r="H14" s="192">
        <f t="shared" si="2"/>
        <v>6</v>
      </c>
      <c r="I14" s="194" t="s">
        <v>17</v>
      </c>
      <c r="J14" s="192">
        <f t="shared" si="3"/>
        <v>7</v>
      </c>
      <c r="K14" s="194" t="s">
        <v>36</v>
      </c>
      <c r="L14" s="192">
        <f t="shared" si="4"/>
        <v>8</v>
      </c>
      <c r="M14" s="191" t="s">
        <v>1414</v>
      </c>
      <c r="N14" s="192">
        <f t="shared" si="5"/>
        <v>10</v>
      </c>
      <c r="O14" s="177">
        <f t="shared" si="7"/>
        <v>316</v>
      </c>
      <c r="P14" s="178">
        <f t="shared" si="6"/>
        <v>7.9</v>
      </c>
      <c r="Q14" s="177">
        <v>294</v>
      </c>
      <c r="R14" s="179">
        <v>272</v>
      </c>
      <c r="S14" s="180">
        <v>258</v>
      </c>
      <c r="T14" s="181">
        <v>290</v>
      </c>
      <c r="U14" s="181">
        <v>303</v>
      </c>
      <c r="V14" s="181">
        <v>350</v>
      </c>
      <c r="W14" s="181">
        <v>290</v>
      </c>
      <c r="X14" s="182">
        <f t="shared" si="8"/>
        <v>7.4156250000000004</v>
      </c>
      <c r="Y14" s="49" t="s">
        <v>123</v>
      </c>
      <c r="Z14" s="49" t="s">
        <v>1425</v>
      </c>
      <c r="AA14" s="49" t="s">
        <v>1432</v>
      </c>
      <c r="AB14" s="10" t="s">
        <v>165</v>
      </c>
      <c r="AC14" s="10" t="s">
        <v>124</v>
      </c>
      <c r="AD14" s="10" t="s">
        <v>129</v>
      </c>
      <c r="AE14" s="10" t="s">
        <v>132</v>
      </c>
      <c r="AF14" s="10" t="s">
        <v>166</v>
      </c>
      <c r="AG14" s="127" t="s">
        <v>944</v>
      </c>
    </row>
    <row r="15" spans="1:33" s="11" customFormat="1" ht="27" customHeight="1" thickBot="1" x14ac:dyDescent="0.3">
      <c r="A15" s="10">
        <f t="shared" si="9"/>
        <v>9</v>
      </c>
      <c r="B15" s="13" t="s">
        <v>339</v>
      </c>
      <c r="C15" s="191" t="s">
        <v>36</v>
      </c>
      <c r="D15" s="192">
        <f t="shared" si="0"/>
        <v>8</v>
      </c>
      <c r="E15" s="193" t="s">
        <v>37</v>
      </c>
      <c r="F15" s="192">
        <f t="shared" si="1"/>
        <v>9</v>
      </c>
      <c r="G15" s="191" t="s">
        <v>37</v>
      </c>
      <c r="H15" s="192">
        <f t="shared" si="2"/>
        <v>9</v>
      </c>
      <c r="I15" s="194" t="s">
        <v>37</v>
      </c>
      <c r="J15" s="192">
        <f t="shared" si="3"/>
        <v>9</v>
      </c>
      <c r="K15" s="194" t="s">
        <v>36</v>
      </c>
      <c r="L15" s="192">
        <f t="shared" si="4"/>
        <v>8</v>
      </c>
      <c r="M15" s="191" t="s">
        <v>37</v>
      </c>
      <c r="N15" s="192">
        <f t="shared" si="5"/>
        <v>9</v>
      </c>
      <c r="O15" s="177">
        <f t="shared" si="7"/>
        <v>348</v>
      </c>
      <c r="P15" s="178">
        <f t="shared" si="6"/>
        <v>8.6999999999999993</v>
      </c>
      <c r="Q15" s="177">
        <v>313</v>
      </c>
      <c r="R15" s="179">
        <v>364</v>
      </c>
      <c r="S15" s="180">
        <v>356</v>
      </c>
      <c r="T15" s="181">
        <v>344</v>
      </c>
      <c r="U15" s="181">
        <v>372</v>
      </c>
      <c r="V15" s="181">
        <v>368</v>
      </c>
      <c r="W15" s="181">
        <v>358</v>
      </c>
      <c r="X15" s="182">
        <f t="shared" si="8"/>
        <v>8.8218750000000004</v>
      </c>
      <c r="Y15" s="49" t="s">
        <v>123</v>
      </c>
      <c r="Z15" s="49" t="s">
        <v>1429</v>
      </c>
      <c r="AA15" s="49" t="s">
        <v>1430</v>
      </c>
      <c r="AB15" s="10" t="s">
        <v>165</v>
      </c>
      <c r="AC15" s="10" t="s">
        <v>124</v>
      </c>
      <c r="AD15" s="10" t="s">
        <v>128</v>
      </c>
      <c r="AE15" s="10" t="s">
        <v>1431</v>
      </c>
      <c r="AF15" s="10" t="s">
        <v>166</v>
      </c>
      <c r="AG15" s="127" t="s">
        <v>945</v>
      </c>
    </row>
    <row r="16" spans="1:33" s="11" customFormat="1" ht="27" customHeight="1" thickBot="1" x14ac:dyDescent="0.3">
      <c r="A16" s="10">
        <f t="shared" si="9"/>
        <v>10</v>
      </c>
      <c r="B16" s="13" t="s">
        <v>340</v>
      </c>
      <c r="C16" s="191" t="s">
        <v>17</v>
      </c>
      <c r="D16" s="192">
        <f t="shared" si="0"/>
        <v>7</v>
      </c>
      <c r="E16" s="193" t="s">
        <v>13</v>
      </c>
      <c r="F16" s="192">
        <f t="shared" si="1"/>
        <v>5</v>
      </c>
      <c r="G16" s="191" t="s">
        <v>18</v>
      </c>
      <c r="H16" s="192">
        <f t="shared" si="2"/>
        <v>6</v>
      </c>
      <c r="I16" s="194" t="s">
        <v>13</v>
      </c>
      <c r="J16" s="192">
        <f t="shared" si="3"/>
        <v>5</v>
      </c>
      <c r="K16" s="194" t="s">
        <v>17</v>
      </c>
      <c r="L16" s="192">
        <f t="shared" si="4"/>
        <v>7</v>
      </c>
      <c r="M16" s="191" t="s">
        <v>1414</v>
      </c>
      <c r="N16" s="192">
        <f t="shared" si="5"/>
        <v>10</v>
      </c>
      <c r="O16" s="177">
        <f t="shared" si="7"/>
        <v>280</v>
      </c>
      <c r="P16" s="178">
        <f t="shared" si="6"/>
        <v>7</v>
      </c>
      <c r="Q16" s="177">
        <v>305</v>
      </c>
      <c r="R16" s="179">
        <v>384</v>
      </c>
      <c r="S16" s="180">
        <v>356</v>
      </c>
      <c r="T16" s="181">
        <v>370</v>
      </c>
      <c r="U16" s="181">
        <v>363</v>
      </c>
      <c r="V16" s="181">
        <v>324</v>
      </c>
      <c r="W16" s="181">
        <v>300</v>
      </c>
      <c r="X16" s="182">
        <f t="shared" si="8"/>
        <v>8.3812499999999996</v>
      </c>
      <c r="Y16" s="49" t="s">
        <v>1428</v>
      </c>
      <c r="Z16" s="10" t="s">
        <v>127</v>
      </c>
      <c r="AA16" s="49" t="s">
        <v>1432</v>
      </c>
      <c r="AB16" s="10" t="s">
        <v>165</v>
      </c>
      <c r="AC16" s="10" t="s">
        <v>125</v>
      </c>
      <c r="AD16" s="10" t="s">
        <v>130</v>
      </c>
      <c r="AE16" s="10" t="s">
        <v>132</v>
      </c>
      <c r="AF16" s="10" t="s">
        <v>166</v>
      </c>
      <c r="AG16" s="127" t="s">
        <v>946</v>
      </c>
    </row>
    <row r="17" spans="1:33" s="11" customFormat="1" ht="27" customHeight="1" thickBot="1" x14ac:dyDescent="0.3">
      <c r="A17" s="10">
        <f t="shared" si="9"/>
        <v>11</v>
      </c>
      <c r="B17" s="13" t="s">
        <v>341</v>
      </c>
      <c r="C17" s="191" t="s">
        <v>18</v>
      </c>
      <c r="D17" s="192">
        <f t="shared" si="0"/>
        <v>6</v>
      </c>
      <c r="E17" s="193" t="s">
        <v>17</v>
      </c>
      <c r="F17" s="192">
        <f t="shared" si="1"/>
        <v>7</v>
      </c>
      <c r="G17" s="191" t="s">
        <v>18</v>
      </c>
      <c r="H17" s="192">
        <f t="shared" si="2"/>
        <v>6</v>
      </c>
      <c r="I17" s="194" t="s">
        <v>34</v>
      </c>
      <c r="J17" s="192">
        <f t="shared" si="3"/>
        <v>4</v>
      </c>
      <c r="K17" s="194" t="s">
        <v>18</v>
      </c>
      <c r="L17" s="192">
        <f t="shared" si="4"/>
        <v>6</v>
      </c>
      <c r="M17" s="191" t="s">
        <v>37</v>
      </c>
      <c r="N17" s="192">
        <f t="shared" si="5"/>
        <v>9</v>
      </c>
      <c r="O17" s="177">
        <f t="shared" si="7"/>
        <v>264</v>
      </c>
      <c r="P17" s="178">
        <f t="shared" si="6"/>
        <v>6.6</v>
      </c>
      <c r="Q17" s="177">
        <v>215</v>
      </c>
      <c r="R17" s="179">
        <v>272</v>
      </c>
      <c r="S17" s="180">
        <v>204</v>
      </c>
      <c r="T17" s="181">
        <v>256</v>
      </c>
      <c r="U17" s="181">
        <v>264</v>
      </c>
      <c r="V17" s="181">
        <v>280</v>
      </c>
      <c r="W17" s="181">
        <v>304</v>
      </c>
      <c r="X17" s="182">
        <f t="shared" si="8"/>
        <v>6.4343750000000002</v>
      </c>
      <c r="Y17" s="49" t="s">
        <v>123</v>
      </c>
      <c r="Z17" s="49" t="s">
        <v>127</v>
      </c>
      <c r="AA17" s="49" t="s">
        <v>174</v>
      </c>
      <c r="AB17" s="10" t="s">
        <v>165</v>
      </c>
      <c r="AC17" s="10" t="s">
        <v>124</v>
      </c>
      <c r="AD17" s="10" t="s">
        <v>130</v>
      </c>
      <c r="AE17" s="10" t="s">
        <v>131</v>
      </c>
      <c r="AF17" s="10" t="s">
        <v>166</v>
      </c>
      <c r="AG17" s="127" t="s">
        <v>947</v>
      </c>
    </row>
    <row r="18" spans="1:33" s="11" customFormat="1" ht="27" customHeight="1" thickBot="1" x14ac:dyDescent="0.3">
      <c r="A18" s="10">
        <f t="shared" si="9"/>
        <v>12</v>
      </c>
      <c r="B18" s="13" t="s">
        <v>342</v>
      </c>
      <c r="C18" s="191" t="s">
        <v>17</v>
      </c>
      <c r="D18" s="192">
        <f t="shared" si="0"/>
        <v>7</v>
      </c>
      <c r="E18" s="193" t="s">
        <v>36</v>
      </c>
      <c r="F18" s="192">
        <f t="shared" si="1"/>
        <v>8</v>
      </c>
      <c r="G18" s="191" t="s">
        <v>13</v>
      </c>
      <c r="H18" s="192">
        <f t="shared" si="2"/>
        <v>5</v>
      </c>
      <c r="I18" s="194" t="s">
        <v>18</v>
      </c>
      <c r="J18" s="192">
        <f t="shared" si="3"/>
        <v>6</v>
      </c>
      <c r="K18" s="194" t="s">
        <v>18</v>
      </c>
      <c r="L18" s="192">
        <f t="shared" si="4"/>
        <v>6</v>
      </c>
      <c r="M18" s="191" t="s">
        <v>37</v>
      </c>
      <c r="N18" s="192">
        <f t="shared" si="5"/>
        <v>9</v>
      </c>
      <c r="O18" s="177">
        <f t="shared" si="7"/>
        <v>282</v>
      </c>
      <c r="P18" s="178">
        <f t="shared" si="6"/>
        <v>7.05</v>
      </c>
      <c r="Q18" s="177">
        <v>279</v>
      </c>
      <c r="R18" s="179">
        <v>320</v>
      </c>
      <c r="S18" s="180">
        <v>282</v>
      </c>
      <c r="T18" s="181">
        <v>308</v>
      </c>
      <c r="U18" s="181">
        <v>339</v>
      </c>
      <c r="V18" s="181">
        <v>314</v>
      </c>
      <c r="W18" s="181">
        <v>316</v>
      </c>
      <c r="X18" s="182">
        <f t="shared" si="8"/>
        <v>7.625</v>
      </c>
      <c r="Y18" s="49" t="s">
        <v>1426</v>
      </c>
      <c r="Z18" s="49" t="s">
        <v>1425</v>
      </c>
      <c r="AA18" s="49" t="s">
        <v>1432</v>
      </c>
      <c r="AB18" s="10" t="s">
        <v>165</v>
      </c>
      <c r="AC18" s="10" t="s">
        <v>1427</v>
      </c>
      <c r="AD18" s="10" t="s">
        <v>129</v>
      </c>
      <c r="AE18" s="10" t="s">
        <v>132</v>
      </c>
      <c r="AF18" s="10" t="s">
        <v>166</v>
      </c>
      <c r="AG18" s="127" t="s">
        <v>948</v>
      </c>
    </row>
    <row r="19" spans="1:33" s="11" customFormat="1" ht="27" customHeight="1" thickBot="1" x14ac:dyDescent="0.3">
      <c r="A19" s="10">
        <f t="shared" si="9"/>
        <v>13</v>
      </c>
      <c r="B19" s="13" t="s">
        <v>343</v>
      </c>
      <c r="C19" s="191" t="s">
        <v>13</v>
      </c>
      <c r="D19" s="192">
        <f t="shared" si="0"/>
        <v>5</v>
      </c>
      <c r="E19" s="193" t="s">
        <v>1414</v>
      </c>
      <c r="F19" s="192">
        <f t="shared" si="1"/>
        <v>10</v>
      </c>
      <c r="G19" s="191" t="s">
        <v>36</v>
      </c>
      <c r="H19" s="192">
        <f t="shared" si="2"/>
        <v>8</v>
      </c>
      <c r="I19" s="194" t="s">
        <v>17</v>
      </c>
      <c r="J19" s="192">
        <f t="shared" si="3"/>
        <v>7</v>
      </c>
      <c r="K19" s="194" t="s">
        <v>36</v>
      </c>
      <c r="L19" s="192">
        <f t="shared" si="4"/>
        <v>8</v>
      </c>
      <c r="M19" s="191" t="s">
        <v>1414</v>
      </c>
      <c r="N19" s="192">
        <f t="shared" si="5"/>
        <v>10</v>
      </c>
      <c r="O19" s="177">
        <f t="shared" si="7"/>
        <v>328</v>
      </c>
      <c r="P19" s="178">
        <f t="shared" si="6"/>
        <v>8.1999999999999993</v>
      </c>
      <c r="Q19" s="177">
        <v>339</v>
      </c>
      <c r="R19" s="179">
        <v>372</v>
      </c>
      <c r="S19" s="180">
        <v>348</v>
      </c>
      <c r="T19" s="181">
        <v>352</v>
      </c>
      <c r="U19" s="181">
        <v>357</v>
      </c>
      <c r="V19" s="181">
        <v>346</v>
      </c>
      <c r="W19" s="181">
        <v>300</v>
      </c>
      <c r="X19" s="182">
        <f t="shared" si="8"/>
        <v>8.5687499999999996</v>
      </c>
      <c r="Y19" s="49" t="s">
        <v>1428</v>
      </c>
      <c r="Z19" s="49" t="s">
        <v>1429</v>
      </c>
      <c r="AA19" s="49" t="s">
        <v>1430</v>
      </c>
      <c r="AB19" s="10" t="s">
        <v>1433</v>
      </c>
      <c r="AC19" s="10" t="s">
        <v>125</v>
      </c>
      <c r="AD19" s="10" t="s">
        <v>128</v>
      </c>
      <c r="AE19" s="10" t="s">
        <v>1431</v>
      </c>
      <c r="AF19" s="10" t="s">
        <v>1435</v>
      </c>
      <c r="AG19" s="127" t="s">
        <v>949</v>
      </c>
    </row>
    <row r="20" spans="1:33" s="11" customFormat="1" ht="27" customHeight="1" thickBot="1" x14ac:dyDescent="0.3">
      <c r="A20" s="10">
        <f t="shared" si="9"/>
        <v>14</v>
      </c>
      <c r="B20" s="13" t="s">
        <v>344</v>
      </c>
      <c r="C20" s="191" t="s">
        <v>17</v>
      </c>
      <c r="D20" s="192">
        <f t="shared" si="0"/>
        <v>7</v>
      </c>
      <c r="E20" s="193" t="s">
        <v>36</v>
      </c>
      <c r="F20" s="192">
        <f t="shared" si="1"/>
        <v>8</v>
      </c>
      <c r="G20" s="191" t="s">
        <v>13</v>
      </c>
      <c r="H20" s="192">
        <f t="shared" si="2"/>
        <v>5</v>
      </c>
      <c r="I20" s="194" t="s">
        <v>13</v>
      </c>
      <c r="J20" s="192">
        <f t="shared" si="3"/>
        <v>5</v>
      </c>
      <c r="K20" s="194" t="s">
        <v>18</v>
      </c>
      <c r="L20" s="192">
        <f t="shared" si="4"/>
        <v>6</v>
      </c>
      <c r="M20" s="191" t="s">
        <v>37</v>
      </c>
      <c r="N20" s="192">
        <f t="shared" si="5"/>
        <v>9</v>
      </c>
      <c r="O20" s="177">
        <f t="shared" si="7"/>
        <v>276</v>
      </c>
      <c r="P20" s="178">
        <f t="shared" si="6"/>
        <v>6.9</v>
      </c>
      <c r="Q20" s="177">
        <v>273</v>
      </c>
      <c r="R20" s="179">
        <v>286</v>
      </c>
      <c r="S20" s="180">
        <v>254</v>
      </c>
      <c r="T20" s="181">
        <v>314</v>
      </c>
      <c r="U20" s="181">
        <v>357</v>
      </c>
      <c r="V20" s="181">
        <v>327</v>
      </c>
      <c r="W20" s="181">
        <v>284</v>
      </c>
      <c r="X20" s="182">
        <f t="shared" si="8"/>
        <v>7.4093749999999998</v>
      </c>
      <c r="Y20" s="49" t="s">
        <v>1428</v>
      </c>
      <c r="Z20" s="49" t="s">
        <v>127</v>
      </c>
      <c r="AA20" s="49" t="s">
        <v>1432</v>
      </c>
      <c r="AB20" s="10" t="s">
        <v>1433</v>
      </c>
      <c r="AC20" s="10" t="s">
        <v>125</v>
      </c>
      <c r="AD20" s="10" t="s">
        <v>130</v>
      </c>
      <c r="AE20" s="10" t="s">
        <v>132</v>
      </c>
      <c r="AF20" s="10" t="s">
        <v>1435</v>
      </c>
      <c r="AG20" s="127" t="s">
        <v>950</v>
      </c>
    </row>
    <row r="21" spans="1:33" s="11" customFormat="1" ht="27" customHeight="1" thickBot="1" x14ac:dyDescent="0.3">
      <c r="A21" s="10">
        <f t="shared" si="9"/>
        <v>15</v>
      </c>
      <c r="B21" s="13" t="s">
        <v>345</v>
      </c>
      <c r="C21" s="191" t="s">
        <v>36</v>
      </c>
      <c r="D21" s="192">
        <f t="shared" si="0"/>
        <v>8</v>
      </c>
      <c r="E21" s="193" t="s">
        <v>1414</v>
      </c>
      <c r="F21" s="192">
        <f t="shared" si="1"/>
        <v>10</v>
      </c>
      <c r="G21" s="191" t="s">
        <v>17</v>
      </c>
      <c r="H21" s="192">
        <f t="shared" si="2"/>
        <v>7</v>
      </c>
      <c r="I21" s="194" t="s">
        <v>1414</v>
      </c>
      <c r="J21" s="192">
        <f t="shared" si="3"/>
        <v>10</v>
      </c>
      <c r="K21" s="194" t="s">
        <v>37</v>
      </c>
      <c r="L21" s="192">
        <f t="shared" si="4"/>
        <v>9</v>
      </c>
      <c r="M21" s="191" t="s">
        <v>37</v>
      </c>
      <c r="N21" s="192">
        <f t="shared" si="5"/>
        <v>9</v>
      </c>
      <c r="O21" s="177">
        <f t="shared" si="7"/>
        <v>354</v>
      </c>
      <c r="P21" s="178">
        <f t="shared" si="6"/>
        <v>8.85</v>
      </c>
      <c r="Q21" s="177">
        <v>337</v>
      </c>
      <c r="R21" s="179">
        <v>348</v>
      </c>
      <c r="S21" s="180">
        <v>378</v>
      </c>
      <c r="T21" s="181">
        <v>332</v>
      </c>
      <c r="U21" s="181">
        <v>389</v>
      </c>
      <c r="V21" s="181">
        <v>330</v>
      </c>
      <c r="W21" s="181">
        <v>318</v>
      </c>
      <c r="X21" s="182">
        <f t="shared" si="8"/>
        <v>8.7062500000000007</v>
      </c>
      <c r="Y21" s="49" t="s">
        <v>1428</v>
      </c>
      <c r="Z21" s="10" t="s">
        <v>127</v>
      </c>
      <c r="AA21" s="49" t="s">
        <v>1430</v>
      </c>
      <c r="AB21" s="10" t="s">
        <v>165</v>
      </c>
      <c r="AC21" s="10" t="s">
        <v>125</v>
      </c>
      <c r="AD21" s="10" t="s">
        <v>130</v>
      </c>
      <c r="AE21" s="10" t="s">
        <v>1431</v>
      </c>
      <c r="AF21" s="10" t="s">
        <v>166</v>
      </c>
      <c r="AG21" s="127" t="s">
        <v>951</v>
      </c>
    </row>
    <row r="22" spans="1:33" s="11" customFormat="1" ht="27" customHeight="1" thickBot="1" x14ac:dyDescent="0.3">
      <c r="A22" s="10">
        <f t="shared" si="9"/>
        <v>16</v>
      </c>
      <c r="B22" s="13" t="s">
        <v>346</v>
      </c>
      <c r="C22" s="191" t="s">
        <v>1414</v>
      </c>
      <c r="D22" s="192">
        <f t="shared" si="0"/>
        <v>10</v>
      </c>
      <c r="E22" s="193" t="s">
        <v>37</v>
      </c>
      <c r="F22" s="192">
        <f t="shared" si="1"/>
        <v>9</v>
      </c>
      <c r="G22" s="191" t="s">
        <v>37</v>
      </c>
      <c r="H22" s="192">
        <f t="shared" si="2"/>
        <v>9</v>
      </c>
      <c r="I22" s="194" t="s">
        <v>1414</v>
      </c>
      <c r="J22" s="192">
        <f t="shared" si="3"/>
        <v>10</v>
      </c>
      <c r="K22" s="194" t="s">
        <v>37</v>
      </c>
      <c r="L22" s="192">
        <f t="shared" si="4"/>
        <v>9</v>
      </c>
      <c r="M22" s="191" t="s">
        <v>1414</v>
      </c>
      <c r="N22" s="192">
        <f t="shared" si="5"/>
        <v>10</v>
      </c>
      <c r="O22" s="177">
        <f t="shared" si="7"/>
        <v>382</v>
      </c>
      <c r="P22" s="178">
        <f t="shared" si="6"/>
        <v>9.5500000000000007</v>
      </c>
      <c r="Q22" s="177">
        <v>330</v>
      </c>
      <c r="R22" s="179">
        <v>346</v>
      </c>
      <c r="S22" s="180">
        <v>370</v>
      </c>
      <c r="T22" s="181">
        <v>390</v>
      </c>
      <c r="U22" s="181">
        <v>394</v>
      </c>
      <c r="V22" s="181">
        <v>375</v>
      </c>
      <c r="W22" s="181">
        <v>368</v>
      </c>
      <c r="X22" s="182">
        <f t="shared" si="8"/>
        <v>9.234375</v>
      </c>
      <c r="Y22" s="49" t="s">
        <v>1426</v>
      </c>
      <c r="Z22" s="49" t="s">
        <v>1429</v>
      </c>
      <c r="AA22" s="49" t="s">
        <v>1430</v>
      </c>
      <c r="AB22" s="10" t="s">
        <v>165</v>
      </c>
      <c r="AC22" s="10" t="s">
        <v>1427</v>
      </c>
      <c r="AD22" s="10" t="s">
        <v>128</v>
      </c>
      <c r="AE22" s="10" t="s">
        <v>1431</v>
      </c>
      <c r="AF22" s="10" t="s">
        <v>166</v>
      </c>
      <c r="AG22" s="127" t="s">
        <v>952</v>
      </c>
    </row>
    <row r="23" spans="1:33" s="11" customFormat="1" ht="27" customHeight="1" thickBot="1" x14ac:dyDescent="0.3">
      <c r="A23" s="10">
        <f t="shared" si="9"/>
        <v>17</v>
      </c>
      <c r="B23" s="13" t="s">
        <v>347</v>
      </c>
      <c r="C23" s="191" t="s">
        <v>13</v>
      </c>
      <c r="D23" s="192">
        <f t="shared" si="0"/>
        <v>5</v>
      </c>
      <c r="E23" s="193" t="s">
        <v>17</v>
      </c>
      <c r="F23" s="192">
        <f t="shared" si="1"/>
        <v>7</v>
      </c>
      <c r="G23" s="191" t="s">
        <v>18</v>
      </c>
      <c r="H23" s="192">
        <f t="shared" si="2"/>
        <v>6</v>
      </c>
      <c r="I23" s="194" t="s">
        <v>18</v>
      </c>
      <c r="J23" s="192">
        <f t="shared" si="3"/>
        <v>6</v>
      </c>
      <c r="K23" s="194" t="s">
        <v>17</v>
      </c>
      <c r="L23" s="192">
        <f t="shared" si="4"/>
        <v>7</v>
      </c>
      <c r="M23" s="191" t="s">
        <v>37</v>
      </c>
      <c r="N23" s="192">
        <f t="shared" si="5"/>
        <v>9</v>
      </c>
      <c r="O23" s="177">
        <f t="shared" si="7"/>
        <v>276</v>
      </c>
      <c r="P23" s="178">
        <f t="shared" si="6"/>
        <v>6.9</v>
      </c>
      <c r="Q23" s="177">
        <v>248</v>
      </c>
      <c r="R23" s="179">
        <v>266</v>
      </c>
      <c r="S23" s="180">
        <v>204</v>
      </c>
      <c r="T23" s="181">
        <v>256</v>
      </c>
      <c r="U23" s="181">
        <v>247</v>
      </c>
      <c r="V23" s="181">
        <v>306</v>
      </c>
      <c r="W23" s="181">
        <v>302</v>
      </c>
      <c r="X23" s="182">
        <f t="shared" si="8"/>
        <v>6.578125</v>
      </c>
      <c r="Y23" s="49" t="s">
        <v>1428</v>
      </c>
      <c r="Z23" s="49" t="s">
        <v>127</v>
      </c>
      <c r="AA23" s="49" t="s">
        <v>174</v>
      </c>
      <c r="AB23" s="10" t="s">
        <v>1433</v>
      </c>
      <c r="AC23" s="10" t="s">
        <v>125</v>
      </c>
      <c r="AD23" s="10" t="s">
        <v>130</v>
      </c>
      <c r="AE23" s="10" t="s">
        <v>131</v>
      </c>
      <c r="AF23" s="10" t="s">
        <v>1435</v>
      </c>
      <c r="AG23" s="127" t="s">
        <v>953</v>
      </c>
    </row>
    <row r="24" spans="1:33" s="11" customFormat="1" ht="27" customHeight="1" thickBot="1" x14ac:dyDescent="0.3">
      <c r="A24" s="10">
        <f t="shared" si="9"/>
        <v>18</v>
      </c>
      <c r="B24" s="13" t="s">
        <v>348</v>
      </c>
      <c r="C24" s="191" t="s">
        <v>37</v>
      </c>
      <c r="D24" s="192">
        <f t="shared" si="0"/>
        <v>9</v>
      </c>
      <c r="E24" s="193" t="s">
        <v>17</v>
      </c>
      <c r="F24" s="192">
        <f t="shared" si="1"/>
        <v>7</v>
      </c>
      <c r="G24" s="191" t="s">
        <v>36</v>
      </c>
      <c r="H24" s="192">
        <f t="shared" si="2"/>
        <v>8</v>
      </c>
      <c r="I24" s="194" t="s">
        <v>17</v>
      </c>
      <c r="J24" s="192">
        <f t="shared" si="3"/>
        <v>7</v>
      </c>
      <c r="K24" s="194" t="s">
        <v>37</v>
      </c>
      <c r="L24" s="192">
        <f t="shared" si="4"/>
        <v>9</v>
      </c>
      <c r="M24" s="191" t="s">
        <v>1414</v>
      </c>
      <c r="N24" s="192">
        <f t="shared" si="5"/>
        <v>10</v>
      </c>
      <c r="O24" s="177">
        <f t="shared" si="7"/>
        <v>340</v>
      </c>
      <c r="P24" s="178">
        <f t="shared" si="6"/>
        <v>8.5</v>
      </c>
      <c r="Q24" s="177">
        <v>300</v>
      </c>
      <c r="R24" s="179">
        <v>358</v>
      </c>
      <c r="S24" s="180">
        <v>326</v>
      </c>
      <c r="T24" s="181">
        <v>326</v>
      </c>
      <c r="U24" s="181">
        <v>344</v>
      </c>
      <c r="V24" s="181">
        <v>332</v>
      </c>
      <c r="W24" s="181">
        <v>296</v>
      </c>
      <c r="X24" s="182">
        <f t="shared" si="8"/>
        <v>8.1937499999999996</v>
      </c>
      <c r="Y24" s="49" t="s">
        <v>123</v>
      </c>
      <c r="Z24" s="49" t="s">
        <v>1429</v>
      </c>
      <c r="AA24" s="49" t="s">
        <v>1432</v>
      </c>
      <c r="AB24" s="10" t="s">
        <v>165</v>
      </c>
      <c r="AC24" s="10" t="s">
        <v>124</v>
      </c>
      <c r="AD24" s="10" t="s">
        <v>130</v>
      </c>
      <c r="AE24" s="10" t="s">
        <v>132</v>
      </c>
      <c r="AF24" s="10" t="s">
        <v>166</v>
      </c>
      <c r="AG24" s="127" t="s">
        <v>954</v>
      </c>
    </row>
    <row r="25" spans="1:33" s="11" customFormat="1" ht="27" customHeight="1" thickBot="1" x14ac:dyDescent="0.3">
      <c r="A25" s="10">
        <f t="shared" si="9"/>
        <v>19</v>
      </c>
      <c r="B25" s="13" t="s">
        <v>349</v>
      </c>
      <c r="C25" s="191" t="s">
        <v>13</v>
      </c>
      <c r="D25" s="192">
        <f t="shared" si="0"/>
        <v>5</v>
      </c>
      <c r="E25" s="193" t="s">
        <v>37</v>
      </c>
      <c r="F25" s="192">
        <f t="shared" si="1"/>
        <v>9</v>
      </c>
      <c r="G25" s="191" t="s">
        <v>17</v>
      </c>
      <c r="H25" s="192">
        <f t="shared" si="2"/>
        <v>7</v>
      </c>
      <c r="I25" s="194" t="s">
        <v>17</v>
      </c>
      <c r="J25" s="192">
        <f t="shared" si="3"/>
        <v>7</v>
      </c>
      <c r="K25" s="194" t="s">
        <v>36</v>
      </c>
      <c r="L25" s="192">
        <f t="shared" si="4"/>
        <v>8</v>
      </c>
      <c r="M25" s="191" t="s">
        <v>37</v>
      </c>
      <c r="N25" s="192">
        <f t="shared" si="5"/>
        <v>9</v>
      </c>
      <c r="O25" s="177">
        <f t="shared" si="7"/>
        <v>306</v>
      </c>
      <c r="P25" s="178">
        <f t="shared" si="6"/>
        <v>7.65</v>
      </c>
      <c r="Q25" s="177">
        <v>218</v>
      </c>
      <c r="R25" s="179">
        <v>242</v>
      </c>
      <c r="S25" s="180">
        <v>218</v>
      </c>
      <c r="T25" s="181">
        <v>276</v>
      </c>
      <c r="U25" s="181">
        <v>304</v>
      </c>
      <c r="V25" s="181">
        <v>314</v>
      </c>
      <c r="W25" s="181">
        <v>336</v>
      </c>
      <c r="X25" s="182">
        <f t="shared" si="8"/>
        <v>6.9187500000000002</v>
      </c>
      <c r="Y25" s="49" t="s">
        <v>123</v>
      </c>
      <c r="Z25" s="49" t="s">
        <v>127</v>
      </c>
      <c r="AA25" s="49" t="s">
        <v>174</v>
      </c>
      <c r="AB25" s="10" t="s">
        <v>165</v>
      </c>
      <c r="AC25" s="10" t="s">
        <v>124</v>
      </c>
      <c r="AD25" s="10" t="s">
        <v>130</v>
      </c>
      <c r="AE25" s="10" t="s">
        <v>131</v>
      </c>
      <c r="AF25" s="10" t="s">
        <v>166</v>
      </c>
      <c r="AG25" s="127" t="s">
        <v>955</v>
      </c>
    </row>
    <row r="26" spans="1:33" s="11" customFormat="1" ht="27" customHeight="1" thickBot="1" x14ac:dyDescent="0.3">
      <c r="A26" s="10">
        <f t="shared" si="9"/>
        <v>20</v>
      </c>
      <c r="B26" s="13" t="s">
        <v>350</v>
      </c>
      <c r="C26" s="191" t="s">
        <v>37</v>
      </c>
      <c r="D26" s="192">
        <f t="shared" si="0"/>
        <v>9</v>
      </c>
      <c r="E26" s="193" t="s">
        <v>36</v>
      </c>
      <c r="F26" s="192">
        <f t="shared" si="1"/>
        <v>8</v>
      </c>
      <c r="G26" s="191" t="s">
        <v>37</v>
      </c>
      <c r="H26" s="192">
        <f t="shared" si="2"/>
        <v>9</v>
      </c>
      <c r="I26" s="194" t="s">
        <v>36</v>
      </c>
      <c r="J26" s="192">
        <f t="shared" si="3"/>
        <v>8</v>
      </c>
      <c r="K26" s="194" t="s">
        <v>1414</v>
      </c>
      <c r="L26" s="192">
        <f t="shared" si="4"/>
        <v>10</v>
      </c>
      <c r="M26" s="191" t="s">
        <v>1414</v>
      </c>
      <c r="N26" s="192">
        <f t="shared" si="5"/>
        <v>10</v>
      </c>
      <c r="O26" s="177">
        <f t="shared" si="7"/>
        <v>364</v>
      </c>
      <c r="P26" s="178">
        <f t="shared" si="6"/>
        <v>9.1</v>
      </c>
      <c r="Q26" s="177">
        <v>274</v>
      </c>
      <c r="R26" s="179">
        <v>354</v>
      </c>
      <c r="S26" s="180">
        <v>264</v>
      </c>
      <c r="T26" s="181">
        <v>278</v>
      </c>
      <c r="U26" s="181">
        <v>357</v>
      </c>
      <c r="V26" s="181">
        <v>356</v>
      </c>
      <c r="W26" s="181">
        <v>324</v>
      </c>
      <c r="X26" s="182">
        <f t="shared" si="8"/>
        <v>8.0343750000000007</v>
      </c>
      <c r="Y26" s="49" t="s">
        <v>1426</v>
      </c>
      <c r="Z26" s="10" t="s">
        <v>1429</v>
      </c>
      <c r="AA26" s="49" t="s">
        <v>1432</v>
      </c>
      <c r="AB26" s="10" t="s">
        <v>170</v>
      </c>
      <c r="AC26" s="10" t="s">
        <v>1427</v>
      </c>
      <c r="AD26" s="10" t="s">
        <v>129</v>
      </c>
      <c r="AE26" s="10" t="s">
        <v>132</v>
      </c>
      <c r="AF26" s="10" t="s">
        <v>1443</v>
      </c>
      <c r="AG26" s="127" t="s">
        <v>956</v>
      </c>
    </row>
    <row r="27" spans="1:33" s="11" customFormat="1" ht="27" customHeight="1" thickBot="1" x14ac:dyDescent="0.3">
      <c r="A27" s="10">
        <f t="shared" si="9"/>
        <v>21</v>
      </c>
      <c r="B27" s="13" t="s">
        <v>351</v>
      </c>
      <c r="C27" s="191" t="s">
        <v>34</v>
      </c>
      <c r="D27" s="192">
        <f t="shared" si="0"/>
        <v>4</v>
      </c>
      <c r="E27" s="193" t="s">
        <v>18</v>
      </c>
      <c r="F27" s="192">
        <f t="shared" si="1"/>
        <v>6</v>
      </c>
      <c r="G27" s="191" t="s">
        <v>34</v>
      </c>
      <c r="H27" s="192">
        <f t="shared" si="2"/>
        <v>4</v>
      </c>
      <c r="I27" s="194" t="s">
        <v>13</v>
      </c>
      <c r="J27" s="192">
        <f t="shared" si="3"/>
        <v>5</v>
      </c>
      <c r="K27" s="194" t="s">
        <v>17</v>
      </c>
      <c r="L27" s="192">
        <f t="shared" si="4"/>
        <v>7</v>
      </c>
      <c r="M27" s="191" t="s">
        <v>37</v>
      </c>
      <c r="N27" s="192">
        <f t="shared" si="5"/>
        <v>9</v>
      </c>
      <c r="O27" s="177">
        <f t="shared" si="7"/>
        <v>246</v>
      </c>
      <c r="P27" s="178">
        <f t="shared" si="6"/>
        <v>6.15</v>
      </c>
      <c r="Q27" s="177">
        <v>231</v>
      </c>
      <c r="R27" s="179">
        <v>278</v>
      </c>
      <c r="S27" s="180">
        <v>242</v>
      </c>
      <c r="T27" s="181">
        <v>242</v>
      </c>
      <c r="U27" s="181">
        <v>297</v>
      </c>
      <c r="V27" s="181">
        <v>238</v>
      </c>
      <c r="W27" s="184">
        <v>234</v>
      </c>
      <c r="X27" s="182">
        <f t="shared" si="8"/>
        <v>6.2750000000000004</v>
      </c>
      <c r="Y27" s="49" t="s">
        <v>1428</v>
      </c>
      <c r="Z27" s="49" t="s">
        <v>1425</v>
      </c>
      <c r="AA27" s="49" t="s">
        <v>174</v>
      </c>
      <c r="AB27" s="10" t="s">
        <v>170</v>
      </c>
      <c r="AC27" s="10" t="s">
        <v>125</v>
      </c>
      <c r="AD27" s="10" t="s">
        <v>129</v>
      </c>
      <c r="AE27" s="10" t="s">
        <v>131</v>
      </c>
      <c r="AF27" s="10" t="s">
        <v>1443</v>
      </c>
      <c r="AG27" s="127" t="s">
        <v>957</v>
      </c>
    </row>
    <row r="28" spans="1:33" s="11" customFormat="1" ht="27" customHeight="1" thickBot="1" x14ac:dyDescent="0.3">
      <c r="A28" s="10">
        <f t="shared" si="9"/>
        <v>22</v>
      </c>
      <c r="B28" s="128" t="s">
        <v>352</v>
      </c>
      <c r="C28" s="191" t="s">
        <v>36</v>
      </c>
      <c r="D28" s="192">
        <f t="shared" si="0"/>
        <v>8</v>
      </c>
      <c r="E28" s="193" t="s">
        <v>36</v>
      </c>
      <c r="F28" s="192">
        <f t="shared" si="1"/>
        <v>8</v>
      </c>
      <c r="G28" s="191" t="s">
        <v>17</v>
      </c>
      <c r="H28" s="192">
        <f t="shared" si="2"/>
        <v>7</v>
      </c>
      <c r="I28" s="194" t="s">
        <v>17</v>
      </c>
      <c r="J28" s="192">
        <f t="shared" si="3"/>
        <v>7</v>
      </c>
      <c r="K28" s="194" t="s">
        <v>17</v>
      </c>
      <c r="L28" s="192">
        <f t="shared" si="4"/>
        <v>7</v>
      </c>
      <c r="M28" s="191" t="s">
        <v>36</v>
      </c>
      <c r="N28" s="192">
        <f t="shared" si="5"/>
        <v>8</v>
      </c>
      <c r="O28" s="177">
        <f t="shared" si="7"/>
        <v>302</v>
      </c>
      <c r="P28" s="178">
        <f t="shared" si="6"/>
        <v>7.55</v>
      </c>
      <c r="Q28" s="188">
        <v>310</v>
      </c>
      <c r="R28" s="189">
        <v>332</v>
      </c>
      <c r="S28" s="188">
        <v>294</v>
      </c>
      <c r="T28" s="190">
        <v>358</v>
      </c>
      <c r="U28" s="190">
        <v>332</v>
      </c>
      <c r="V28" s="190">
        <v>322</v>
      </c>
      <c r="W28" s="181">
        <v>282</v>
      </c>
      <c r="X28" s="182">
        <f t="shared" si="8"/>
        <v>7.9124999999999996</v>
      </c>
      <c r="Y28" s="49" t="s">
        <v>1426</v>
      </c>
      <c r="Z28" s="49" t="s">
        <v>1429</v>
      </c>
      <c r="AA28" s="49" t="s">
        <v>1430</v>
      </c>
      <c r="AB28" s="10" t="s">
        <v>1433</v>
      </c>
      <c r="AC28" s="10" t="s">
        <v>1427</v>
      </c>
      <c r="AD28" s="10" t="s">
        <v>128</v>
      </c>
      <c r="AE28" s="10" t="s">
        <v>1431</v>
      </c>
      <c r="AF28" s="10" t="s">
        <v>1435</v>
      </c>
      <c r="AG28" s="129" t="s">
        <v>958</v>
      </c>
    </row>
    <row r="29" spans="1:33" s="11" customFormat="1" ht="27" customHeight="1" thickBot="1" x14ac:dyDescent="0.3">
      <c r="A29" s="10">
        <f t="shared" si="9"/>
        <v>23</v>
      </c>
      <c r="B29" s="13" t="s">
        <v>353</v>
      </c>
      <c r="C29" s="191" t="s">
        <v>13</v>
      </c>
      <c r="D29" s="192">
        <f t="shared" si="0"/>
        <v>5</v>
      </c>
      <c r="E29" s="193" t="s">
        <v>18</v>
      </c>
      <c r="F29" s="192">
        <f t="shared" si="1"/>
        <v>6</v>
      </c>
      <c r="G29" s="191" t="s">
        <v>18</v>
      </c>
      <c r="H29" s="192">
        <f t="shared" si="2"/>
        <v>6</v>
      </c>
      <c r="I29" s="194" t="s">
        <v>18</v>
      </c>
      <c r="J29" s="192">
        <f t="shared" si="3"/>
        <v>6</v>
      </c>
      <c r="K29" s="194" t="s">
        <v>17</v>
      </c>
      <c r="L29" s="192">
        <f t="shared" si="4"/>
        <v>7</v>
      </c>
      <c r="M29" s="191" t="s">
        <v>37</v>
      </c>
      <c r="N29" s="192">
        <f t="shared" si="5"/>
        <v>9</v>
      </c>
      <c r="O29" s="177">
        <f t="shared" si="7"/>
        <v>270</v>
      </c>
      <c r="P29" s="178">
        <f t="shared" si="6"/>
        <v>6.75</v>
      </c>
      <c r="Q29" s="177">
        <v>248</v>
      </c>
      <c r="R29" s="179">
        <v>282</v>
      </c>
      <c r="S29" s="180">
        <v>272</v>
      </c>
      <c r="T29" s="181">
        <v>252</v>
      </c>
      <c r="U29" s="181">
        <v>298</v>
      </c>
      <c r="V29" s="181">
        <v>285</v>
      </c>
      <c r="W29" s="181">
        <v>276</v>
      </c>
      <c r="X29" s="182">
        <f t="shared" si="8"/>
        <v>6.8218750000000004</v>
      </c>
      <c r="Y29" s="49" t="s">
        <v>1428</v>
      </c>
      <c r="Z29" s="49" t="s">
        <v>1425</v>
      </c>
      <c r="AA29" s="49" t="s">
        <v>1432</v>
      </c>
      <c r="AB29" s="10" t="s">
        <v>165</v>
      </c>
      <c r="AC29" s="10" t="s">
        <v>125</v>
      </c>
      <c r="AD29" s="10" t="s">
        <v>129</v>
      </c>
      <c r="AE29" s="10" t="s">
        <v>132</v>
      </c>
      <c r="AF29" s="10" t="s">
        <v>166</v>
      </c>
      <c r="AG29" s="127" t="s">
        <v>959</v>
      </c>
    </row>
    <row r="30" spans="1:33" s="11" customFormat="1" ht="27" customHeight="1" thickBot="1" x14ac:dyDescent="0.3">
      <c r="A30" s="10">
        <f t="shared" si="9"/>
        <v>24</v>
      </c>
      <c r="B30" s="13" t="s">
        <v>354</v>
      </c>
      <c r="C30" s="191" t="s">
        <v>17</v>
      </c>
      <c r="D30" s="192">
        <f t="shared" si="0"/>
        <v>7</v>
      </c>
      <c r="E30" s="193" t="s">
        <v>37</v>
      </c>
      <c r="F30" s="192">
        <f t="shared" si="1"/>
        <v>9</v>
      </c>
      <c r="G30" s="191" t="s">
        <v>13</v>
      </c>
      <c r="H30" s="192">
        <f t="shared" si="2"/>
        <v>5</v>
      </c>
      <c r="I30" s="194" t="s">
        <v>13</v>
      </c>
      <c r="J30" s="192">
        <f t="shared" si="3"/>
        <v>5</v>
      </c>
      <c r="K30" s="194" t="s">
        <v>18</v>
      </c>
      <c r="L30" s="192">
        <f t="shared" si="4"/>
        <v>6</v>
      </c>
      <c r="M30" s="191" t="s">
        <v>36</v>
      </c>
      <c r="N30" s="192">
        <f t="shared" si="5"/>
        <v>8</v>
      </c>
      <c r="O30" s="177">
        <f t="shared" si="7"/>
        <v>272</v>
      </c>
      <c r="P30" s="178">
        <f t="shared" si="6"/>
        <v>6.8</v>
      </c>
      <c r="Q30" s="177">
        <v>296</v>
      </c>
      <c r="R30" s="179">
        <v>288</v>
      </c>
      <c r="S30" s="180">
        <v>252</v>
      </c>
      <c r="T30" s="181">
        <v>316</v>
      </c>
      <c r="U30" s="181">
        <v>317</v>
      </c>
      <c r="V30" s="181">
        <v>297</v>
      </c>
      <c r="W30" s="181">
        <v>302</v>
      </c>
      <c r="X30" s="182">
        <f t="shared" si="8"/>
        <v>7.3125</v>
      </c>
      <c r="Y30" s="49" t="s">
        <v>123</v>
      </c>
      <c r="Z30" s="10" t="s">
        <v>127</v>
      </c>
      <c r="AA30" s="49" t="s">
        <v>1432</v>
      </c>
      <c r="AB30" s="10" t="s">
        <v>1433</v>
      </c>
      <c r="AC30" s="10" t="s">
        <v>124</v>
      </c>
      <c r="AD30" s="10" t="s">
        <v>130</v>
      </c>
      <c r="AE30" s="10" t="s">
        <v>132</v>
      </c>
      <c r="AF30" s="10" t="s">
        <v>1435</v>
      </c>
      <c r="AG30" s="127" t="s">
        <v>960</v>
      </c>
    </row>
    <row r="31" spans="1:33" s="11" customFormat="1" ht="27" customHeight="1" thickBot="1" x14ac:dyDescent="0.3">
      <c r="A31" s="10">
        <f t="shared" si="9"/>
        <v>25</v>
      </c>
      <c r="B31" s="13" t="s">
        <v>355</v>
      </c>
      <c r="C31" s="191" t="s">
        <v>37</v>
      </c>
      <c r="D31" s="192">
        <f t="shared" si="0"/>
        <v>9</v>
      </c>
      <c r="E31" s="193" t="s">
        <v>1414</v>
      </c>
      <c r="F31" s="192">
        <f t="shared" si="1"/>
        <v>10</v>
      </c>
      <c r="G31" s="191" t="s">
        <v>1414</v>
      </c>
      <c r="H31" s="192">
        <f t="shared" si="2"/>
        <v>10</v>
      </c>
      <c r="I31" s="194" t="s">
        <v>37</v>
      </c>
      <c r="J31" s="192">
        <f t="shared" si="3"/>
        <v>9</v>
      </c>
      <c r="K31" s="194" t="s">
        <v>36</v>
      </c>
      <c r="L31" s="192">
        <f t="shared" si="4"/>
        <v>8</v>
      </c>
      <c r="M31" s="191" t="s">
        <v>1414</v>
      </c>
      <c r="N31" s="192">
        <f t="shared" si="5"/>
        <v>10</v>
      </c>
      <c r="O31" s="177">
        <f t="shared" si="7"/>
        <v>376</v>
      </c>
      <c r="P31" s="178">
        <f t="shared" si="6"/>
        <v>9.4</v>
      </c>
      <c r="Q31" s="177">
        <v>323</v>
      </c>
      <c r="R31" s="179">
        <v>390</v>
      </c>
      <c r="S31" s="180">
        <v>358</v>
      </c>
      <c r="T31" s="181">
        <v>368</v>
      </c>
      <c r="U31" s="181">
        <v>358</v>
      </c>
      <c r="V31" s="181">
        <v>386</v>
      </c>
      <c r="W31" s="181">
        <v>372</v>
      </c>
      <c r="X31" s="182">
        <f t="shared" si="8"/>
        <v>9.1593750000000007</v>
      </c>
      <c r="Y31" s="49" t="s">
        <v>1426</v>
      </c>
      <c r="Z31" s="49" t="s">
        <v>1429</v>
      </c>
      <c r="AA31" s="49" t="s">
        <v>1430</v>
      </c>
      <c r="AB31" s="10" t="s">
        <v>1433</v>
      </c>
      <c r="AC31" s="10" t="s">
        <v>1427</v>
      </c>
      <c r="AD31" s="10" t="s">
        <v>128</v>
      </c>
      <c r="AE31" s="10" t="s">
        <v>1431</v>
      </c>
      <c r="AF31" s="10" t="s">
        <v>1435</v>
      </c>
      <c r="AG31" s="127" t="s">
        <v>961</v>
      </c>
    </row>
    <row r="32" spans="1:33" s="11" customFormat="1" ht="27" customHeight="1" thickBot="1" x14ac:dyDescent="0.3">
      <c r="A32" s="10">
        <f t="shared" si="9"/>
        <v>26</v>
      </c>
      <c r="B32" s="13" t="s">
        <v>356</v>
      </c>
      <c r="C32" s="191" t="s">
        <v>36</v>
      </c>
      <c r="D32" s="192">
        <f t="shared" si="0"/>
        <v>8</v>
      </c>
      <c r="E32" s="193" t="s">
        <v>36</v>
      </c>
      <c r="F32" s="192">
        <f t="shared" si="1"/>
        <v>8</v>
      </c>
      <c r="G32" s="191" t="s">
        <v>13</v>
      </c>
      <c r="H32" s="192">
        <f t="shared" si="2"/>
        <v>5</v>
      </c>
      <c r="I32" s="194" t="s">
        <v>17</v>
      </c>
      <c r="J32" s="192">
        <f t="shared" si="3"/>
        <v>7</v>
      </c>
      <c r="K32" s="194" t="s">
        <v>13</v>
      </c>
      <c r="L32" s="192">
        <f t="shared" si="4"/>
        <v>5</v>
      </c>
      <c r="M32" s="191" t="s">
        <v>1414</v>
      </c>
      <c r="N32" s="192">
        <f t="shared" si="5"/>
        <v>10</v>
      </c>
      <c r="O32" s="177">
        <f t="shared" si="7"/>
        <v>298</v>
      </c>
      <c r="P32" s="178">
        <f t="shared" si="6"/>
        <v>7.45</v>
      </c>
      <c r="Q32" s="177">
        <v>248</v>
      </c>
      <c r="R32" s="179">
        <v>292</v>
      </c>
      <c r="S32" s="180">
        <v>254</v>
      </c>
      <c r="T32" s="181">
        <v>272</v>
      </c>
      <c r="U32" s="181">
        <v>323</v>
      </c>
      <c r="V32" s="181">
        <v>350</v>
      </c>
      <c r="W32" s="181">
        <v>242</v>
      </c>
      <c r="X32" s="182">
        <f t="shared" si="8"/>
        <v>7.1218750000000002</v>
      </c>
      <c r="Y32" s="49" t="s">
        <v>1428</v>
      </c>
      <c r="Z32" s="10" t="s">
        <v>127</v>
      </c>
      <c r="AA32" s="49" t="s">
        <v>1432</v>
      </c>
      <c r="AB32" s="10" t="s">
        <v>1433</v>
      </c>
      <c r="AC32" s="10" t="s">
        <v>125</v>
      </c>
      <c r="AD32" s="10" t="s">
        <v>130</v>
      </c>
      <c r="AE32" s="10" t="s">
        <v>132</v>
      </c>
      <c r="AF32" s="10" t="s">
        <v>1435</v>
      </c>
      <c r="AG32" s="127" t="s">
        <v>962</v>
      </c>
    </row>
    <row r="33" spans="1:33" s="11" customFormat="1" ht="27" customHeight="1" thickBot="1" x14ac:dyDescent="0.3">
      <c r="A33" s="10">
        <f t="shared" si="9"/>
        <v>27</v>
      </c>
      <c r="B33" s="13" t="s">
        <v>357</v>
      </c>
      <c r="C33" s="195" t="s">
        <v>18</v>
      </c>
      <c r="D33" s="192">
        <f t="shared" si="0"/>
        <v>6</v>
      </c>
      <c r="E33" s="193" t="s">
        <v>34</v>
      </c>
      <c r="F33" s="192">
        <f t="shared" si="1"/>
        <v>4</v>
      </c>
      <c r="G33" s="191" t="s">
        <v>13</v>
      </c>
      <c r="H33" s="192">
        <f t="shared" si="2"/>
        <v>5</v>
      </c>
      <c r="I33" s="194" t="s">
        <v>18</v>
      </c>
      <c r="J33" s="192">
        <f t="shared" si="3"/>
        <v>6</v>
      </c>
      <c r="K33" s="194" t="s">
        <v>13</v>
      </c>
      <c r="L33" s="192">
        <f t="shared" si="4"/>
        <v>5</v>
      </c>
      <c r="M33" s="191" t="s">
        <v>37</v>
      </c>
      <c r="N33" s="192">
        <f t="shared" si="5"/>
        <v>9</v>
      </c>
      <c r="O33" s="177">
        <f t="shared" si="7"/>
        <v>246</v>
      </c>
      <c r="P33" s="178">
        <f t="shared" si="6"/>
        <v>6.15</v>
      </c>
      <c r="Q33" s="177">
        <v>274</v>
      </c>
      <c r="R33" s="179">
        <v>314</v>
      </c>
      <c r="S33" s="180">
        <v>258</v>
      </c>
      <c r="T33" s="181">
        <v>320</v>
      </c>
      <c r="U33" s="181">
        <v>281</v>
      </c>
      <c r="V33" s="181">
        <v>252</v>
      </c>
      <c r="W33" s="181">
        <v>274</v>
      </c>
      <c r="X33" s="182">
        <f t="shared" si="8"/>
        <v>6.9343750000000002</v>
      </c>
      <c r="Y33" s="49" t="s">
        <v>123</v>
      </c>
      <c r="Z33" s="49" t="s">
        <v>127</v>
      </c>
      <c r="AA33" s="49" t="s">
        <v>1432</v>
      </c>
      <c r="AB33" s="10" t="s">
        <v>165</v>
      </c>
      <c r="AC33" s="10" t="s">
        <v>124</v>
      </c>
      <c r="AD33" s="10" t="s">
        <v>130</v>
      </c>
      <c r="AE33" s="10" t="s">
        <v>132</v>
      </c>
      <c r="AF33" s="10" t="s">
        <v>166</v>
      </c>
      <c r="AG33" s="127" t="s">
        <v>963</v>
      </c>
    </row>
    <row r="34" spans="1:33" s="11" customFormat="1" ht="27" customHeight="1" thickBot="1" x14ac:dyDescent="0.3">
      <c r="A34" s="10">
        <f t="shared" si="9"/>
        <v>28</v>
      </c>
      <c r="B34" s="13" t="s">
        <v>358</v>
      </c>
      <c r="C34" s="191" t="s">
        <v>1414</v>
      </c>
      <c r="D34" s="192">
        <f t="shared" si="0"/>
        <v>10</v>
      </c>
      <c r="E34" s="193" t="s">
        <v>37</v>
      </c>
      <c r="F34" s="192">
        <f t="shared" si="1"/>
        <v>9</v>
      </c>
      <c r="G34" s="191" t="s">
        <v>37</v>
      </c>
      <c r="H34" s="192">
        <f t="shared" si="2"/>
        <v>9</v>
      </c>
      <c r="I34" s="194" t="s">
        <v>36</v>
      </c>
      <c r="J34" s="192">
        <f t="shared" si="3"/>
        <v>8</v>
      </c>
      <c r="K34" s="194" t="s">
        <v>37</v>
      </c>
      <c r="L34" s="192">
        <f t="shared" si="4"/>
        <v>9</v>
      </c>
      <c r="M34" s="191" t="s">
        <v>1414</v>
      </c>
      <c r="N34" s="192">
        <f t="shared" si="5"/>
        <v>10</v>
      </c>
      <c r="O34" s="177">
        <f t="shared" si="7"/>
        <v>370</v>
      </c>
      <c r="P34" s="178">
        <f t="shared" si="6"/>
        <v>9.25</v>
      </c>
      <c r="Q34" s="177">
        <v>337</v>
      </c>
      <c r="R34" s="179">
        <v>380</v>
      </c>
      <c r="S34" s="180">
        <v>358</v>
      </c>
      <c r="T34" s="181">
        <v>392</v>
      </c>
      <c r="U34" s="181">
        <v>388</v>
      </c>
      <c r="V34" s="181">
        <v>370</v>
      </c>
      <c r="W34" s="181">
        <v>360</v>
      </c>
      <c r="X34" s="182">
        <f t="shared" si="8"/>
        <v>9.234375</v>
      </c>
      <c r="Y34" s="49" t="s">
        <v>1426</v>
      </c>
      <c r="Z34" s="49" t="s">
        <v>1429</v>
      </c>
      <c r="AA34" s="49" t="s">
        <v>174</v>
      </c>
      <c r="AB34" s="10" t="s">
        <v>165</v>
      </c>
      <c r="AC34" s="10" t="s">
        <v>1427</v>
      </c>
      <c r="AD34" s="10" t="s">
        <v>128</v>
      </c>
      <c r="AE34" s="10" t="s">
        <v>131</v>
      </c>
      <c r="AF34" s="10" t="s">
        <v>166</v>
      </c>
      <c r="AG34" s="127" t="s">
        <v>964</v>
      </c>
    </row>
    <row r="35" spans="1:33" s="11" customFormat="1" ht="27" customHeight="1" thickBot="1" x14ac:dyDescent="0.3">
      <c r="A35" s="10">
        <f t="shared" si="9"/>
        <v>29</v>
      </c>
      <c r="B35" s="13" t="s">
        <v>359</v>
      </c>
      <c r="C35" s="191" t="s">
        <v>17</v>
      </c>
      <c r="D35" s="192">
        <f t="shared" si="0"/>
        <v>7</v>
      </c>
      <c r="E35" s="193" t="s">
        <v>37</v>
      </c>
      <c r="F35" s="192">
        <f t="shared" si="1"/>
        <v>9</v>
      </c>
      <c r="G35" s="191" t="s">
        <v>13</v>
      </c>
      <c r="H35" s="192">
        <f t="shared" si="2"/>
        <v>5</v>
      </c>
      <c r="I35" s="194" t="s">
        <v>13</v>
      </c>
      <c r="J35" s="192">
        <f t="shared" si="3"/>
        <v>5</v>
      </c>
      <c r="K35" s="194" t="s">
        <v>36</v>
      </c>
      <c r="L35" s="192">
        <f t="shared" si="4"/>
        <v>8</v>
      </c>
      <c r="M35" s="191" t="s">
        <v>1414</v>
      </c>
      <c r="N35" s="192">
        <f t="shared" si="5"/>
        <v>10</v>
      </c>
      <c r="O35" s="177">
        <f t="shared" si="7"/>
        <v>304</v>
      </c>
      <c r="P35" s="178">
        <f t="shared" si="6"/>
        <v>7.6</v>
      </c>
      <c r="Q35" s="177">
        <v>235</v>
      </c>
      <c r="R35" s="179">
        <v>302</v>
      </c>
      <c r="S35" s="186">
        <v>218</v>
      </c>
      <c r="T35" s="181">
        <v>248</v>
      </c>
      <c r="U35" s="184">
        <v>242</v>
      </c>
      <c r="V35" s="181">
        <v>275</v>
      </c>
      <c r="W35" s="181">
        <v>246</v>
      </c>
      <c r="X35" s="182">
        <f t="shared" si="8"/>
        <v>6.46875</v>
      </c>
      <c r="Y35" s="49" t="s">
        <v>123</v>
      </c>
      <c r="Z35" s="10" t="s">
        <v>127</v>
      </c>
      <c r="AA35" s="49" t="s">
        <v>174</v>
      </c>
      <c r="AB35" s="10" t="s">
        <v>1433</v>
      </c>
      <c r="AC35" s="10" t="s">
        <v>124</v>
      </c>
      <c r="AD35" s="10" t="s">
        <v>130</v>
      </c>
      <c r="AE35" s="10" t="s">
        <v>131</v>
      </c>
      <c r="AF35" s="10" t="s">
        <v>1435</v>
      </c>
      <c r="AG35" s="127" t="s">
        <v>965</v>
      </c>
    </row>
    <row r="36" spans="1:33" s="11" customFormat="1" ht="27" customHeight="1" thickBot="1" x14ac:dyDescent="0.3">
      <c r="A36" s="10">
        <f t="shared" si="9"/>
        <v>30</v>
      </c>
      <c r="B36" s="13" t="s">
        <v>360</v>
      </c>
      <c r="C36" s="191" t="s">
        <v>18</v>
      </c>
      <c r="D36" s="192">
        <f t="shared" si="0"/>
        <v>6</v>
      </c>
      <c r="E36" s="193" t="s">
        <v>36</v>
      </c>
      <c r="F36" s="192">
        <f t="shared" si="1"/>
        <v>8</v>
      </c>
      <c r="G36" s="191" t="s">
        <v>13</v>
      </c>
      <c r="H36" s="192">
        <f t="shared" si="2"/>
        <v>5</v>
      </c>
      <c r="I36" s="194" t="s">
        <v>18</v>
      </c>
      <c r="J36" s="192">
        <f t="shared" si="3"/>
        <v>6</v>
      </c>
      <c r="K36" s="194" t="s">
        <v>18</v>
      </c>
      <c r="L36" s="192">
        <f t="shared" si="4"/>
        <v>6</v>
      </c>
      <c r="M36" s="191" t="s">
        <v>37</v>
      </c>
      <c r="N36" s="192">
        <f t="shared" si="5"/>
        <v>9</v>
      </c>
      <c r="O36" s="177">
        <f t="shared" si="7"/>
        <v>276</v>
      </c>
      <c r="P36" s="178">
        <f t="shared" si="6"/>
        <v>6.9</v>
      </c>
      <c r="Q36" s="177">
        <v>301</v>
      </c>
      <c r="R36" s="179">
        <v>334</v>
      </c>
      <c r="S36" s="180">
        <v>270</v>
      </c>
      <c r="T36" s="181">
        <v>330</v>
      </c>
      <c r="U36" s="181">
        <v>298</v>
      </c>
      <c r="V36" s="181">
        <v>300</v>
      </c>
      <c r="W36" s="181">
        <v>316</v>
      </c>
      <c r="X36" s="182">
        <f t="shared" si="8"/>
        <v>7.578125</v>
      </c>
      <c r="Y36" s="49" t="s">
        <v>1426</v>
      </c>
      <c r="Z36" s="49" t="s">
        <v>127</v>
      </c>
      <c r="AA36" s="49" t="s">
        <v>1432</v>
      </c>
      <c r="AB36" s="10" t="s">
        <v>165</v>
      </c>
      <c r="AC36" s="10" t="s">
        <v>1427</v>
      </c>
      <c r="AD36" s="10" t="s">
        <v>130</v>
      </c>
      <c r="AE36" s="10" t="s">
        <v>132</v>
      </c>
      <c r="AF36" s="10" t="s">
        <v>166</v>
      </c>
      <c r="AG36" s="127" t="s">
        <v>966</v>
      </c>
    </row>
    <row r="37" spans="1:33" s="11" customFormat="1" ht="27" customHeight="1" thickBot="1" x14ac:dyDescent="0.3">
      <c r="A37" s="10">
        <f t="shared" si="9"/>
        <v>31</v>
      </c>
      <c r="B37" s="13" t="s">
        <v>361</v>
      </c>
      <c r="C37" s="191" t="s">
        <v>36</v>
      </c>
      <c r="D37" s="192">
        <f t="shared" si="0"/>
        <v>8</v>
      </c>
      <c r="E37" s="193" t="s">
        <v>37</v>
      </c>
      <c r="F37" s="192">
        <f t="shared" si="1"/>
        <v>9</v>
      </c>
      <c r="G37" s="191" t="s">
        <v>36</v>
      </c>
      <c r="H37" s="192">
        <f t="shared" si="2"/>
        <v>8</v>
      </c>
      <c r="I37" s="194" t="s">
        <v>37</v>
      </c>
      <c r="J37" s="192">
        <f t="shared" si="3"/>
        <v>9</v>
      </c>
      <c r="K37" s="194" t="s">
        <v>17</v>
      </c>
      <c r="L37" s="192">
        <f t="shared" si="4"/>
        <v>7</v>
      </c>
      <c r="M37" s="191" t="s">
        <v>37</v>
      </c>
      <c r="N37" s="192">
        <f t="shared" si="5"/>
        <v>9</v>
      </c>
      <c r="O37" s="177">
        <f t="shared" si="7"/>
        <v>336</v>
      </c>
      <c r="P37" s="178">
        <f t="shared" si="6"/>
        <v>8.4</v>
      </c>
      <c r="Q37" s="177">
        <v>301</v>
      </c>
      <c r="R37" s="179">
        <v>390</v>
      </c>
      <c r="S37" s="180">
        <v>350</v>
      </c>
      <c r="T37" s="181">
        <v>380</v>
      </c>
      <c r="U37" s="181">
        <v>366</v>
      </c>
      <c r="V37" s="181">
        <v>358</v>
      </c>
      <c r="W37" s="181">
        <v>354</v>
      </c>
      <c r="X37" s="182">
        <f t="shared" si="8"/>
        <v>8.859375</v>
      </c>
      <c r="Y37" s="49" t="s">
        <v>1426</v>
      </c>
      <c r="Z37" s="49" t="s">
        <v>1429</v>
      </c>
      <c r="AA37" s="49" t="s">
        <v>1430</v>
      </c>
      <c r="AB37" s="10" t="s">
        <v>1433</v>
      </c>
      <c r="AC37" s="10" t="s">
        <v>1427</v>
      </c>
      <c r="AD37" s="10" t="s">
        <v>128</v>
      </c>
      <c r="AE37" s="10" t="s">
        <v>1431</v>
      </c>
      <c r="AF37" s="10" t="s">
        <v>1435</v>
      </c>
      <c r="AG37" s="127" t="s">
        <v>967</v>
      </c>
    </row>
    <row r="38" spans="1:33" s="11" customFormat="1" ht="27" customHeight="1" thickBot="1" x14ac:dyDescent="0.3">
      <c r="A38" s="10">
        <f t="shared" si="9"/>
        <v>32</v>
      </c>
      <c r="B38" s="13" t="s">
        <v>362</v>
      </c>
      <c r="C38" s="191" t="s">
        <v>36</v>
      </c>
      <c r="D38" s="192">
        <f t="shared" si="0"/>
        <v>8</v>
      </c>
      <c r="E38" s="193" t="s">
        <v>37</v>
      </c>
      <c r="F38" s="192">
        <f t="shared" si="1"/>
        <v>9</v>
      </c>
      <c r="G38" s="191" t="s">
        <v>36</v>
      </c>
      <c r="H38" s="192">
        <f t="shared" si="2"/>
        <v>8</v>
      </c>
      <c r="I38" s="194" t="s">
        <v>37</v>
      </c>
      <c r="J38" s="192">
        <f t="shared" si="3"/>
        <v>9</v>
      </c>
      <c r="K38" s="194" t="s">
        <v>36</v>
      </c>
      <c r="L38" s="192">
        <f t="shared" si="4"/>
        <v>8</v>
      </c>
      <c r="M38" s="191" t="s">
        <v>1414</v>
      </c>
      <c r="N38" s="192">
        <f t="shared" si="5"/>
        <v>10</v>
      </c>
      <c r="O38" s="177">
        <f t="shared" si="7"/>
        <v>352</v>
      </c>
      <c r="P38" s="178">
        <f t="shared" si="6"/>
        <v>8.8000000000000007</v>
      </c>
      <c r="Q38" s="177">
        <v>335</v>
      </c>
      <c r="R38" s="179">
        <v>392</v>
      </c>
      <c r="S38" s="180">
        <v>368</v>
      </c>
      <c r="T38" s="181">
        <v>392</v>
      </c>
      <c r="U38" s="181">
        <v>358</v>
      </c>
      <c r="V38" s="181">
        <v>357</v>
      </c>
      <c r="W38" s="181">
        <v>372</v>
      </c>
      <c r="X38" s="182">
        <f t="shared" si="8"/>
        <v>9.1437500000000007</v>
      </c>
      <c r="Y38" s="49" t="s">
        <v>1428</v>
      </c>
      <c r="Z38" s="49" t="s">
        <v>127</v>
      </c>
      <c r="AA38" s="49" t="s">
        <v>1430</v>
      </c>
      <c r="AB38" s="10" t="s">
        <v>1433</v>
      </c>
      <c r="AC38" s="10" t="s">
        <v>125</v>
      </c>
      <c r="AD38" s="10" t="s">
        <v>130</v>
      </c>
      <c r="AE38" s="10" t="s">
        <v>1431</v>
      </c>
      <c r="AF38" s="10" t="s">
        <v>1435</v>
      </c>
      <c r="AG38" s="127" t="s">
        <v>108</v>
      </c>
    </row>
    <row r="39" spans="1:33" s="11" customFormat="1" ht="27" customHeight="1" thickBot="1" x14ac:dyDescent="0.3">
      <c r="A39" s="10">
        <f t="shared" si="9"/>
        <v>33</v>
      </c>
      <c r="B39" s="13" t="s">
        <v>363</v>
      </c>
      <c r="C39" s="191" t="s">
        <v>36</v>
      </c>
      <c r="D39" s="192">
        <f t="shared" si="0"/>
        <v>8</v>
      </c>
      <c r="E39" s="193" t="s">
        <v>37</v>
      </c>
      <c r="F39" s="192">
        <f t="shared" si="1"/>
        <v>9</v>
      </c>
      <c r="G39" s="191" t="s">
        <v>36</v>
      </c>
      <c r="H39" s="192">
        <f t="shared" si="2"/>
        <v>8</v>
      </c>
      <c r="I39" s="194" t="s">
        <v>36</v>
      </c>
      <c r="J39" s="192">
        <f t="shared" si="3"/>
        <v>8</v>
      </c>
      <c r="K39" s="194" t="s">
        <v>36</v>
      </c>
      <c r="L39" s="192">
        <f t="shared" si="4"/>
        <v>8</v>
      </c>
      <c r="M39" s="191" t="s">
        <v>37</v>
      </c>
      <c r="N39" s="192">
        <f t="shared" si="5"/>
        <v>9</v>
      </c>
      <c r="O39" s="177">
        <f t="shared" si="7"/>
        <v>336</v>
      </c>
      <c r="P39" s="178">
        <f t="shared" si="6"/>
        <v>8.4</v>
      </c>
      <c r="Q39" s="177">
        <v>284</v>
      </c>
      <c r="R39" s="179">
        <v>324</v>
      </c>
      <c r="S39" s="180">
        <v>288</v>
      </c>
      <c r="T39" s="181">
        <v>326</v>
      </c>
      <c r="U39" s="181">
        <v>363</v>
      </c>
      <c r="V39" s="181">
        <v>334</v>
      </c>
      <c r="W39" s="181">
        <v>290</v>
      </c>
      <c r="X39" s="182">
        <f t="shared" si="8"/>
        <v>7.953125</v>
      </c>
      <c r="Y39" s="49" t="s">
        <v>1426</v>
      </c>
      <c r="Z39" s="49" t="s">
        <v>1429</v>
      </c>
      <c r="AA39" s="49" t="s">
        <v>1432</v>
      </c>
      <c r="AB39" s="10" t="s">
        <v>1433</v>
      </c>
      <c r="AC39" s="10" t="s">
        <v>1427</v>
      </c>
      <c r="AD39" s="10" t="s">
        <v>128</v>
      </c>
      <c r="AE39" s="10" t="s">
        <v>132</v>
      </c>
      <c r="AF39" s="10" t="s">
        <v>1435</v>
      </c>
      <c r="AG39" s="127" t="s">
        <v>886</v>
      </c>
    </row>
    <row r="40" spans="1:33" s="11" customFormat="1" ht="27" customHeight="1" thickBot="1" x14ac:dyDescent="0.3">
      <c r="A40" s="10">
        <f t="shared" si="9"/>
        <v>34</v>
      </c>
      <c r="B40" s="13" t="s">
        <v>364</v>
      </c>
      <c r="C40" s="191" t="s">
        <v>17</v>
      </c>
      <c r="D40" s="192">
        <f t="shared" si="0"/>
        <v>7</v>
      </c>
      <c r="E40" s="193" t="s">
        <v>1414</v>
      </c>
      <c r="F40" s="192">
        <f t="shared" si="1"/>
        <v>10</v>
      </c>
      <c r="G40" s="191" t="s">
        <v>37</v>
      </c>
      <c r="H40" s="192">
        <f t="shared" si="2"/>
        <v>9</v>
      </c>
      <c r="I40" s="194" t="s">
        <v>36</v>
      </c>
      <c r="J40" s="192">
        <f t="shared" si="3"/>
        <v>8</v>
      </c>
      <c r="K40" s="194" t="s">
        <v>36</v>
      </c>
      <c r="L40" s="192">
        <f t="shared" si="4"/>
        <v>8</v>
      </c>
      <c r="M40" s="191" t="s">
        <v>1414</v>
      </c>
      <c r="N40" s="192">
        <f t="shared" si="5"/>
        <v>10</v>
      </c>
      <c r="O40" s="177">
        <f t="shared" si="7"/>
        <v>352</v>
      </c>
      <c r="P40" s="178">
        <f t="shared" si="6"/>
        <v>8.8000000000000007</v>
      </c>
      <c r="Q40" s="177">
        <v>288</v>
      </c>
      <c r="R40" s="179">
        <v>322</v>
      </c>
      <c r="S40" s="180">
        <v>320</v>
      </c>
      <c r="T40" s="181">
        <v>342</v>
      </c>
      <c r="U40" s="181">
        <v>367</v>
      </c>
      <c r="V40" s="181">
        <v>346</v>
      </c>
      <c r="W40" s="181">
        <v>354</v>
      </c>
      <c r="X40" s="182">
        <f t="shared" si="8"/>
        <v>8.4093750000000007</v>
      </c>
      <c r="Y40" s="49" t="s">
        <v>1428</v>
      </c>
      <c r="Z40" s="10" t="s">
        <v>1429</v>
      </c>
      <c r="AA40" s="49" t="s">
        <v>1430</v>
      </c>
      <c r="AB40" s="10" t="s">
        <v>1433</v>
      </c>
      <c r="AC40" s="10" t="s">
        <v>125</v>
      </c>
      <c r="AD40" s="10" t="s">
        <v>128</v>
      </c>
      <c r="AE40" s="10" t="s">
        <v>1431</v>
      </c>
      <c r="AF40" s="10" t="s">
        <v>1435</v>
      </c>
      <c r="AG40" s="127" t="s">
        <v>968</v>
      </c>
    </row>
    <row r="41" spans="1:33" s="11" customFormat="1" ht="27" customHeight="1" thickBot="1" x14ac:dyDescent="0.3">
      <c r="A41" s="10">
        <f t="shared" si="9"/>
        <v>35</v>
      </c>
      <c r="B41" s="13" t="s">
        <v>365</v>
      </c>
      <c r="C41" s="191" t="s">
        <v>36</v>
      </c>
      <c r="D41" s="192">
        <f t="shared" si="0"/>
        <v>8</v>
      </c>
      <c r="E41" s="193" t="s">
        <v>36</v>
      </c>
      <c r="F41" s="192">
        <f t="shared" si="1"/>
        <v>8</v>
      </c>
      <c r="G41" s="191" t="s">
        <v>36</v>
      </c>
      <c r="H41" s="192">
        <f t="shared" si="2"/>
        <v>8</v>
      </c>
      <c r="I41" s="194" t="s">
        <v>18</v>
      </c>
      <c r="J41" s="192">
        <f t="shared" si="3"/>
        <v>6</v>
      </c>
      <c r="K41" s="194" t="s">
        <v>36</v>
      </c>
      <c r="L41" s="192">
        <f t="shared" si="4"/>
        <v>8</v>
      </c>
      <c r="M41" s="191" t="s">
        <v>37</v>
      </c>
      <c r="N41" s="192">
        <f t="shared" si="5"/>
        <v>9</v>
      </c>
      <c r="O41" s="177">
        <f t="shared" si="7"/>
        <v>318</v>
      </c>
      <c r="P41" s="178">
        <f t="shared" si="6"/>
        <v>7.95</v>
      </c>
      <c r="Q41" s="177">
        <v>267</v>
      </c>
      <c r="R41" s="179">
        <v>320</v>
      </c>
      <c r="S41" s="180">
        <v>252</v>
      </c>
      <c r="T41" s="181">
        <v>290</v>
      </c>
      <c r="U41" s="181">
        <v>352</v>
      </c>
      <c r="V41" s="181">
        <v>354</v>
      </c>
      <c r="W41" s="181">
        <v>278</v>
      </c>
      <c r="X41" s="182">
        <f t="shared" si="8"/>
        <v>7.5968749999999998</v>
      </c>
      <c r="Y41" s="49" t="s">
        <v>1426</v>
      </c>
      <c r="Z41" s="49" t="s">
        <v>1425</v>
      </c>
      <c r="AA41" s="49" t="s">
        <v>1432</v>
      </c>
      <c r="AB41" s="10" t="s">
        <v>165</v>
      </c>
      <c r="AC41" s="10" t="s">
        <v>1427</v>
      </c>
      <c r="AD41" s="10" t="s">
        <v>129</v>
      </c>
      <c r="AE41" s="10" t="s">
        <v>132</v>
      </c>
      <c r="AF41" s="10" t="s">
        <v>166</v>
      </c>
      <c r="AG41" s="127" t="s">
        <v>969</v>
      </c>
    </row>
    <row r="42" spans="1:33" s="11" customFormat="1" ht="27" customHeight="1" thickBot="1" x14ac:dyDescent="0.3">
      <c r="A42" s="10">
        <f t="shared" si="9"/>
        <v>36</v>
      </c>
      <c r="B42" s="13" t="s">
        <v>366</v>
      </c>
      <c r="C42" s="191" t="s">
        <v>37</v>
      </c>
      <c r="D42" s="192">
        <f t="shared" si="0"/>
        <v>9</v>
      </c>
      <c r="E42" s="193" t="s">
        <v>36</v>
      </c>
      <c r="F42" s="192">
        <f t="shared" si="1"/>
        <v>8</v>
      </c>
      <c r="G42" s="191" t="s">
        <v>1414</v>
      </c>
      <c r="H42" s="192">
        <f t="shared" si="2"/>
        <v>10</v>
      </c>
      <c r="I42" s="194" t="s">
        <v>1414</v>
      </c>
      <c r="J42" s="192">
        <f t="shared" si="3"/>
        <v>10</v>
      </c>
      <c r="K42" s="194" t="s">
        <v>1414</v>
      </c>
      <c r="L42" s="192">
        <f t="shared" si="4"/>
        <v>10</v>
      </c>
      <c r="M42" s="191" t="s">
        <v>1414</v>
      </c>
      <c r="N42" s="192">
        <f t="shared" si="5"/>
        <v>10</v>
      </c>
      <c r="O42" s="177">
        <f t="shared" si="7"/>
        <v>382</v>
      </c>
      <c r="P42" s="178">
        <f t="shared" si="6"/>
        <v>9.5500000000000007</v>
      </c>
      <c r="Q42" s="177">
        <v>350</v>
      </c>
      <c r="R42" s="179">
        <v>366</v>
      </c>
      <c r="S42" s="180">
        <v>378</v>
      </c>
      <c r="T42" s="181">
        <v>392</v>
      </c>
      <c r="U42" s="181">
        <v>391</v>
      </c>
      <c r="V42" s="181">
        <v>378</v>
      </c>
      <c r="W42" s="181">
        <v>340</v>
      </c>
      <c r="X42" s="182">
        <f t="shared" si="8"/>
        <v>9.3031249999999996</v>
      </c>
      <c r="Y42" s="49" t="s">
        <v>1426</v>
      </c>
      <c r="Z42" s="49" t="s">
        <v>1429</v>
      </c>
      <c r="AA42" s="49" t="s">
        <v>1430</v>
      </c>
      <c r="AB42" s="10" t="s">
        <v>165</v>
      </c>
      <c r="AC42" s="10" t="s">
        <v>1427</v>
      </c>
      <c r="AD42" s="10" t="s">
        <v>128</v>
      </c>
      <c r="AE42" s="10" t="s">
        <v>1431</v>
      </c>
      <c r="AF42" s="10" t="s">
        <v>166</v>
      </c>
      <c r="AG42" s="127" t="s">
        <v>970</v>
      </c>
    </row>
    <row r="43" spans="1:33" s="11" customFormat="1" ht="27" customHeight="1" thickBot="1" x14ac:dyDescent="0.3">
      <c r="A43" s="10">
        <f t="shared" si="9"/>
        <v>37</v>
      </c>
      <c r="B43" s="13" t="s">
        <v>367</v>
      </c>
      <c r="C43" s="191" t="s">
        <v>37</v>
      </c>
      <c r="D43" s="192">
        <f t="shared" si="0"/>
        <v>9</v>
      </c>
      <c r="E43" s="193" t="s">
        <v>37</v>
      </c>
      <c r="F43" s="192">
        <f t="shared" si="1"/>
        <v>9</v>
      </c>
      <c r="G43" s="191" t="s">
        <v>36</v>
      </c>
      <c r="H43" s="192">
        <f t="shared" si="2"/>
        <v>8</v>
      </c>
      <c r="I43" s="194" t="s">
        <v>37</v>
      </c>
      <c r="J43" s="192">
        <f t="shared" si="3"/>
        <v>9</v>
      </c>
      <c r="K43" s="194" t="s">
        <v>37</v>
      </c>
      <c r="L43" s="192">
        <f t="shared" si="4"/>
        <v>9</v>
      </c>
      <c r="M43" s="191" t="s">
        <v>1414</v>
      </c>
      <c r="N43" s="192">
        <f t="shared" si="5"/>
        <v>10</v>
      </c>
      <c r="O43" s="177">
        <f t="shared" si="7"/>
        <v>364</v>
      </c>
      <c r="P43" s="178">
        <f t="shared" si="6"/>
        <v>9.1</v>
      </c>
      <c r="Q43" s="177">
        <v>303</v>
      </c>
      <c r="R43" s="179">
        <v>350</v>
      </c>
      <c r="S43" s="180">
        <v>322</v>
      </c>
      <c r="T43" s="181">
        <v>328</v>
      </c>
      <c r="U43" s="181">
        <v>349</v>
      </c>
      <c r="V43" s="181">
        <v>352</v>
      </c>
      <c r="W43" s="181">
        <v>300</v>
      </c>
      <c r="X43" s="182">
        <f t="shared" si="8"/>
        <v>8.3375000000000004</v>
      </c>
      <c r="Y43" s="49" t="s">
        <v>123</v>
      </c>
      <c r="Z43" s="10" t="s">
        <v>1429</v>
      </c>
      <c r="AA43" s="49" t="s">
        <v>1430</v>
      </c>
      <c r="AB43" s="10" t="s">
        <v>165</v>
      </c>
      <c r="AC43" s="10" t="s">
        <v>124</v>
      </c>
      <c r="AD43" s="10" t="s">
        <v>128</v>
      </c>
      <c r="AE43" s="10" t="s">
        <v>1431</v>
      </c>
      <c r="AF43" s="10" t="s">
        <v>166</v>
      </c>
      <c r="AG43" s="127" t="s">
        <v>971</v>
      </c>
    </row>
    <row r="44" spans="1:33" s="11" customFormat="1" ht="27" customHeight="1" thickBot="1" x14ac:dyDescent="0.3">
      <c r="A44" s="10">
        <f t="shared" si="9"/>
        <v>38</v>
      </c>
      <c r="B44" s="13" t="s">
        <v>368</v>
      </c>
      <c r="C44" s="191" t="s">
        <v>17</v>
      </c>
      <c r="D44" s="192">
        <f t="shared" si="0"/>
        <v>7</v>
      </c>
      <c r="E44" s="193" t="s">
        <v>36</v>
      </c>
      <c r="F44" s="192">
        <f t="shared" si="1"/>
        <v>8</v>
      </c>
      <c r="G44" s="191" t="s">
        <v>36</v>
      </c>
      <c r="H44" s="192">
        <f t="shared" si="2"/>
        <v>8</v>
      </c>
      <c r="I44" s="194" t="s">
        <v>18</v>
      </c>
      <c r="J44" s="192">
        <f t="shared" si="3"/>
        <v>6</v>
      </c>
      <c r="K44" s="194" t="s">
        <v>17</v>
      </c>
      <c r="L44" s="192">
        <f t="shared" si="4"/>
        <v>7</v>
      </c>
      <c r="M44" s="191" t="s">
        <v>37</v>
      </c>
      <c r="N44" s="192">
        <f t="shared" si="5"/>
        <v>9</v>
      </c>
      <c r="O44" s="177">
        <f t="shared" si="7"/>
        <v>306</v>
      </c>
      <c r="P44" s="178">
        <f t="shared" si="6"/>
        <v>7.65</v>
      </c>
      <c r="Q44" s="177">
        <v>256</v>
      </c>
      <c r="R44" s="179">
        <v>332</v>
      </c>
      <c r="S44" s="180">
        <v>284</v>
      </c>
      <c r="T44" s="181">
        <v>330</v>
      </c>
      <c r="U44" s="181">
        <v>329</v>
      </c>
      <c r="V44" s="181">
        <v>331</v>
      </c>
      <c r="W44" s="181">
        <v>288</v>
      </c>
      <c r="X44" s="182">
        <f t="shared" si="8"/>
        <v>7.6749999999999998</v>
      </c>
      <c r="Y44" s="49" t="s">
        <v>1428</v>
      </c>
      <c r="Z44" s="49" t="s">
        <v>1425</v>
      </c>
      <c r="AA44" s="49" t="s">
        <v>1432</v>
      </c>
      <c r="AB44" s="10" t="s">
        <v>165</v>
      </c>
      <c r="AC44" s="10" t="s">
        <v>125</v>
      </c>
      <c r="AD44" s="10" t="s">
        <v>129</v>
      </c>
      <c r="AE44" s="10" t="s">
        <v>132</v>
      </c>
      <c r="AF44" s="10" t="s">
        <v>166</v>
      </c>
      <c r="AG44" s="130" t="s">
        <v>972</v>
      </c>
    </row>
    <row r="45" spans="1:33" s="11" customFormat="1" ht="27" customHeight="1" thickBot="1" x14ac:dyDescent="0.3">
      <c r="A45" s="10">
        <f t="shared" si="9"/>
        <v>39</v>
      </c>
      <c r="B45" s="13" t="s">
        <v>369</v>
      </c>
      <c r="C45" s="191" t="s">
        <v>36</v>
      </c>
      <c r="D45" s="192">
        <f t="shared" si="0"/>
        <v>8</v>
      </c>
      <c r="E45" s="193" t="s">
        <v>17</v>
      </c>
      <c r="F45" s="192">
        <f t="shared" si="1"/>
        <v>7</v>
      </c>
      <c r="G45" s="191" t="s">
        <v>13</v>
      </c>
      <c r="H45" s="192">
        <f t="shared" si="2"/>
        <v>5</v>
      </c>
      <c r="I45" s="194" t="s">
        <v>36</v>
      </c>
      <c r="J45" s="192">
        <f t="shared" si="3"/>
        <v>8</v>
      </c>
      <c r="K45" s="194" t="s">
        <v>36</v>
      </c>
      <c r="L45" s="192">
        <f t="shared" si="4"/>
        <v>8</v>
      </c>
      <c r="M45" s="191" t="s">
        <v>37</v>
      </c>
      <c r="N45" s="192">
        <f t="shared" si="5"/>
        <v>9</v>
      </c>
      <c r="O45" s="177">
        <f t="shared" si="7"/>
        <v>306</v>
      </c>
      <c r="P45" s="178">
        <f t="shared" si="6"/>
        <v>7.65</v>
      </c>
      <c r="Q45" s="177">
        <v>233</v>
      </c>
      <c r="R45" s="179">
        <v>312</v>
      </c>
      <c r="S45" s="180">
        <v>276</v>
      </c>
      <c r="T45" s="181">
        <v>274</v>
      </c>
      <c r="U45" s="181">
        <v>309</v>
      </c>
      <c r="V45" s="181">
        <v>322</v>
      </c>
      <c r="W45" s="181">
        <v>256</v>
      </c>
      <c r="X45" s="182">
        <f t="shared" si="8"/>
        <v>7.15</v>
      </c>
      <c r="Y45" s="49" t="s">
        <v>123</v>
      </c>
      <c r="Z45" s="49" t="s">
        <v>127</v>
      </c>
      <c r="AA45" s="49" t="s">
        <v>1432</v>
      </c>
      <c r="AB45" s="10" t="s">
        <v>165</v>
      </c>
      <c r="AC45" s="10" t="s">
        <v>124</v>
      </c>
      <c r="AD45" s="10" t="s">
        <v>130</v>
      </c>
      <c r="AE45" s="10" t="s">
        <v>132</v>
      </c>
      <c r="AF45" s="10" t="s">
        <v>166</v>
      </c>
      <c r="AG45" s="127" t="s">
        <v>973</v>
      </c>
    </row>
    <row r="46" spans="1:33" s="11" customFormat="1" ht="27" customHeight="1" thickBot="1" x14ac:dyDescent="0.3">
      <c r="A46" s="10">
        <f t="shared" si="9"/>
        <v>40</v>
      </c>
      <c r="B46" s="13" t="s">
        <v>370</v>
      </c>
      <c r="C46" s="191" t="s">
        <v>17</v>
      </c>
      <c r="D46" s="192">
        <f t="shared" si="0"/>
        <v>7</v>
      </c>
      <c r="E46" s="193" t="s">
        <v>36</v>
      </c>
      <c r="F46" s="192">
        <f t="shared" si="1"/>
        <v>8</v>
      </c>
      <c r="G46" s="191" t="s">
        <v>36</v>
      </c>
      <c r="H46" s="192">
        <f t="shared" si="2"/>
        <v>8</v>
      </c>
      <c r="I46" s="194" t="s">
        <v>1414</v>
      </c>
      <c r="J46" s="192">
        <f t="shared" si="3"/>
        <v>10</v>
      </c>
      <c r="K46" s="194" t="s">
        <v>36</v>
      </c>
      <c r="L46" s="192">
        <f t="shared" si="4"/>
        <v>8</v>
      </c>
      <c r="M46" s="191" t="s">
        <v>36</v>
      </c>
      <c r="N46" s="192">
        <f t="shared" si="5"/>
        <v>8</v>
      </c>
      <c r="O46" s="177">
        <f t="shared" si="7"/>
        <v>326</v>
      </c>
      <c r="P46" s="178">
        <f t="shared" si="6"/>
        <v>8.15</v>
      </c>
      <c r="Q46" s="177">
        <v>274</v>
      </c>
      <c r="R46" s="179">
        <v>324</v>
      </c>
      <c r="S46" s="180">
        <v>286</v>
      </c>
      <c r="T46" s="181">
        <v>320</v>
      </c>
      <c r="U46" s="181">
        <v>338</v>
      </c>
      <c r="V46" s="181">
        <v>348</v>
      </c>
      <c r="W46" s="181">
        <v>284</v>
      </c>
      <c r="X46" s="182">
        <f t="shared" si="8"/>
        <v>7.8125</v>
      </c>
      <c r="Y46" s="49" t="s">
        <v>1426</v>
      </c>
      <c r="Z46" s="10" t="s">
        <v>1425</v>
      </c>
      <c r="AA46" s="49" t="s">
        <v>1432</v>
      </c>
      <c r="AB46" s="10" t="s">
        <v>165</v>
      </c>
      <c r="AC46" s="10" t="s">
        <v>1427</v>
      </c>
      <c r="AD46" s="10" t="s">
        <v>129</v>
      </c>
      <c r="AE46" s="10" t="s">
        <v>132</v>
      </c>
      <c r="AF46" s="10" t="s">
        <v>166</v>
      </c>
      <c r="AG46" s="127" t="s">
        <v>974</v>
      </c>
    </row>
    <row r="47" spans="1:33" s="11" customFormat="1" ht="27" customHeight="1" thickBot="1" x14ac:dyDescent="0.3">
      <c r="A47" s="10">
        <f t="shared" si="9"/>
        <v>41</v>
      </c>
      <c r="B47" s="13" t="s">
        <v>371</v>
      </c>
      <c r="C47" s="191" t="s">
        <v>37</v>
      </c>
      <c r="D47" s="192">
        <f t="shared" si="0"/>
        <v>9</v>
      </c>
      <c r="E47" s="193" t="s">
        <v>36</v>
      </c>
      <c r="F47" s="192">
        <f t="shared" si="1"/>
        <v>8</v>
      </c>
      <c r="G47" s="191" t="s">
        <v>36</v>
      </c>
      <c r="H47" s="192">
        <f t="shared" si="2"/>
        <v>8</v>
      </c>
      <c r="I47" s="194" t="s">
        <v>36</v>
      </c>
      <c r="J47" s="192">
        <f t="shared" si="3"/>
        <v>8</v>
      </c>
      <c r="K47" s="194" t="s">
        <v>18</v>
      </c>
      <c r="L47" s="192">
        <f t="shared" si="4"/>
        <v>6</v>
      </c>
      <c r="M47" s="191" t="s">
        <v>1414</v>
      </c>
      <c r="N47" s="192">
        <f t="shared" si="5"/>
        <v>10</v>
      </c>
      <c r="O47" s="177">
        <f t="shared" si="7"/>
        <v>334</v>
      </c>
      <c r="P47" s="178">
        <f t="shared" si="6"/>
        <v>8.35</v>
      </c>
      <c r="Q47" s="177">
        <v>304</v>
      </c>
      <c r="R47" s="179">
        <v>352</v>
      </c>
      <c r="S47" s="180">
        <v>336</v>
      </c>
      <c r="T47" s="181">
        <v>346</v>
      </c>
      <c r="U47" s="181">
        <v>349</v>
      </c>
      <c r="V47" s="181">
        <v>350</v>
      </c>
      <c r="W47" s="181">
        <v>324</v>
      </c>
      <c r="X47" s="182">
        <f t="shared" si="8"/>
        <v>8.421875</v>
      </c>
      <c r="Y47" s="49" t="s">
        <v>123</v>
      </c>
      <c r="Z47" s="49" t="s">
        <v>1425</v>
      </c>
      <c r="AA47" s="49" t="s">
        <v>1430</v>
      </c>
      <c r="AB47" s="10" t="s">
        <v>165</v>
      </c>
      <c r="AC47" s="10" t="s">
        <v>124</v>
      </c>
      <c r="AD47" s="10" t="s">
        <v>129</v>
      </c>
      <c r="AE47" s="10" t="s">
        <v>1431</v>
      </c>
      <c r="AF47" s="10" t="s">
        <v>166</v>
      </c>
      <c r="AG47" s="127" t="s">
        <v>975</v>
      </c>
    </row>
    <row r="48" spans="1:33" s="11" customFormat="1" ht="27" customHeight="1" thickBot="1" x14ac:dyDescent="0.3">
      <c r="A48" s="10">
        <f t="shared" si="9"/>
        <v>42</v>
      </c>
      <c r="B48" s="13" t="s">
        <v>372</v>
      </c>
      <c r="C48" s="191" t="s">
        <v>17</v>
      </c>
      <c r="D48" s="192">
        <f t="shared" si="0"/>
        <v>7</v>
      </c>
      <c r="E48" s="193" t="s">
        <v>36</v>
      </c>
      <c r="F48" s="192">
        <f t="shared" si="1"/>
        <v>8</v>
      </c>
      <c r="G48" s="191" t="s">
        <v>36</v>
      </c>
      <c r="H48" s="192">
        <f t="shared" si="2"/>
        <v>8</v>
      </c>
      <c r="I48" s="194" t="s">
        <v>17</v>
      </c>
      <c r="J48" s="192">
        <f t="shared" si="3"/>
        <v>7</v>
      </c>
      <c r="K48" s="194" t="s">
        <v>37</v>
      </c>
      <c r="L48" s="192">
        <f t="shared" si="4"/>
        <v>9</v>
      </c>
      <c r="M48" s="191" t="s">
        <v>37</v>
      </c>
      <c r="N48" s="192">
        <f t="shared" si="5"/>
        <v>9</v>
      </c>
      <c r="O48" s="177">
        <f t="shared" si="7"/>
        <v>324</v>
      </c>
      <c r="P48" s="178">
        <f t="shared" si="6"/>
        <v>8.1</v>
      </c>
      <c r="Q48" s="177">
        <v>270</v>
      </c>
      <c r="R48" s="179">
        <v>302</v>
      </c>
      <c r="S48" s="180">
        <v>310</v>
      </c>
      <c r="T48" s="181">
        <v>336</v>
      </c>
      <c r="U48" s="181">
        <v>358</v>
      </c>
      <c r="V48" s="181">
        <v>345</v>
      </c>
      <c r="W48" s="181">
        <v>296</v>
      </c>
      <c r="X48" s="182">
        <f t="shared" si="8"/>
        <v>7.9406249999999998</v>
      </c>
      <c r="Y48" s="49" t="s">
        <v>1428</v>
      </c>
      <c r="Z48" s="49" t="s">
        <v>1429</v>
      </c>
      <c r="AA48" s="49" t="s">
        <v>1432</v>
      </c>
      <c r="AB48" s="10" t="s">
        <v>165</v>
      </c>
      <c r="AC48" s="10" t="s">
        <v>125</v>
      </c>
      <c r="AD48" s="10" t="s">
        <v>128</v>
      </c>
      <c r="AE48" s="10" t="s">
        <v>132</v>
      </c>
      <c r="AF48" s="10" t="s">
        <v>166</v>
      </c>
      <c r="AG48" s="127" t="s">
        <v>976</v>
      </c>
    </row>
    <row r="49" spans="1:33" s="11" customFormat="1" ht="27" customHeight="1" thickBot="1" x14ac:dyDescent="0.3">
      <c r="A49" s="10">
        <f t="shared" si="9"/>
        <v>43</v>
      </c>
      <c r="B49" s="13" t="s">
        <v>373</v>
      </c>
      <c r="C49" s="191" t="s">
        <v>37</v>
      </c>
      <c r="D49" s="192">
        <f t="shared" si="0"/>
        <v>9</v>
      </c>
      <c r="E49" s="193" t="s">
        <v>37</v>
      </c>
      <c r="F49" s="192">
        <f t="shared" si="1"/>
        <v>9</v>
      </c>
      <c r="G49" s="191" t="s">
        <v>37</v>
      </c>
      <c r="H49" s="192">
        <f t="shared" si="2"/>
        <v>9</v>
      </c>
      <c r="I49" s="194" t="s">
        <v>37</v>
      </c>
      <c r="J49" s="192">
        <f t="shared" si="3"/>
        <v>9</v>
      </c>
      <c r="K49" s="194" t="s">
        <v>36</v>
      </c>
      <c r="L49" s="192">
        <f t="shared" si="4"/>
        <v>8</v>
      </c>
      <c r="M49" s="191" t="s">
        <v>37</v>
      </c>
      <c r="N49" s="192">
        <f t="shared" si="5"/>
        <v>9</v>
      </c>
      <c r="O49" s="177">
        <f t="shared" si="7"/>
        <v>354</v>
      </c>
      <c r="P49" s="178">
        <f t="shared" si="6"/>
        <v>8.85</v>
      </c>
      <c r="Q49" s="177">
        <v>314</v>
      </c>
      <c r="R49" s="179">
        <v>376</v>
      </c>
      <c r="S49" s="180">
        <v>350</v>
      </c>
      <c r="T49" s="181">
        <v>338</v>
      </c>
      <c r="U49" s="181">
        <v>377</v>
      </c>
      <c r="V49" s="181">
        <v>328</v>
      </c>
      <c r="W49" s="181">
        <v>354</v>
      </c>
      <c r="X49" s="182">
        <f t="shared" si="8"/>
        <v>8.7218750000000007</v>
      </c>
      <c r="Y49" s="49" t="s">
        <v>1426</v>
      </c>
      <c r="Z49" s="49" t="s">
        <v>1429</v>
      </c>
      <c r="AA49" s="49" t="s">
        <v>1430</v>
      </c>
      <c r="AB49" s="10" t="s">
        <v>165</v>
      </c>
      <c r="AC49" s="10" t="s">
        <v>1427</v>
      </c>
      <c r="AD49" s="10" t="s">
        <v>128</v>
      </c>
      <c r="AE49" s="10" t="s">
        <v>1431</v>
      </c>
      <c r="AF49" s="10" t="s">
        <v>166</v>
      </c>
      <c r="AG49" s="131" t="s">
        <v>977</v>
      </c>
    </row>
    <row r="50" spans="1:33" s="11" customFormat="1" ht="27" customHeight="1" thickBot="1" x14ac:dyDescent="0.3">
      <c r="A50" s="10">
        <f t="shared" si="9"/>
        <v>44</v>
      </c>
      <c r="B50" s="13" t="s">
        <v>374</v>
      </c>
      <c r="C50" s="191" t="s">
        <v>36</v>
      </c>
      <c r="D50" s="192">
        <f t="shared" si="0"/>
        <v>8</v>
      </c>
      <c r="E50" s="193" t="s">
        <v>37</v>
      </c>
      <c r="F50" s="192">
        <f t="shared" si="1"/>
        <v>9</v>
      </c>
      <c r="G50" s="191" t="s">
        <v>36</v>
      </c>
      <c r="H50" s="192">
        <f t="shared" si="2"/>
        <v>8</v>
      </c>
      <c r="I50" s="194" t="s">
        <v>37</v>
      </c>
      <c r="J50" s="192">
        <f t="shared" si="3"/>
        <v>9</v>
      </c>
      <c r="K50" s="194" t="s">
        <v>17</v>
      </c>
      <c r="L50" s="192">
        <f t="shared" si="4"/>
        <v>7</v>
      </c>
      <c r="M50" s="191" t="s">
        <v>37</v>
      </c>
      <c r="N50" s="192">
        <f t="shared" si="5"/>
        <v>9</v>
      </c>
      <c r="O50" s="177">
        <f t="shared" si="7"/>
        <v>336</v>
      </c>
      <c r="P50" s="178">
        <f t="shared" si="6"/>
        <v>8.4</v>
      </c>
      <c r="Q50" s="177">
        <v>271</v>
      </c>
      <c r="R50" s="179">
        <v>336</v>
      </c>
      <c r="S50" s="180">
        <v>316</v>
      </c>
      <c r="T50" s="181">
        <v>374</v>
      </c>
      <c r="U50" s="181">
        <v>347</v>
      </c>
      <c r="V50" s="181">
        <v>370</v>
      </c>
      <c r="W50" s="181">
        <v>346</v>
      </c>
      <c r="X50" s="182">
        <f t="shared" si="8"/>
        <v>8.4250000000000007</v>
      </c>
      <c r="Y50" s="49" t="s">
        <v>1426</v>
      </c>
      <c r="Z50" s="49" t="s">
        <v>1429</v>
      </c>
      <c r="AA50" s="49" t="s">
        <v>1430</v>
      </c>
      <c r="AB50" s="10" t="s">
        <v>165</v>
      </c>
      <c r="AC50" s="10" t="s">
        <v>1427</v>
      </c>
      <c r="AD50" s="10" t="s">
        <v>128</v>
      </c>
      <c r="AE50" s="10" t="s">
        <v>1431</v>
      </c>
      <c r="AF50" s="10" t="s">
        <v>166</v>
      </c>
      <c r="AG50" s="127" t="s">
        <v>978</v>
      </c>
    </row>
    <row r="51" spans="1:33" s="11" customFormat="1" ht="27" customHeight="1" thickBot="1" x14ac:dyDescent="0.3">
      <c r="A51" s="10">
        <f t="shared" si="9"/>
        <v>45</v>
      </c>
      <c r="B51" s="13" t="s">
        <v>375</v>
      </c>
      <c r="C51" s="191" t="s">
        <v>36</v>
      </c>
      <c r="D51" s="192">
        <f t="shared" si="0"/>
        <v>8</v>
      </c>
      <c r="E51" s="193" t="s">
        <v>36</v>
      </c>
      <c r="F51" s="192">
        <f t="shared" si="1"/>
        <v>8</v>
      </c>
      <c r="G51" s="191" t="s">
        <v>36</v>
      </c>
      <c r="H51" s="192">
        <f t="shared" si="2"/>
        <v>8</v>
      </c>
      <c r="I51" s="194" t="s">
        <v>36</v>
      </c>
      <c r="J51" s="192">
        <f t="shared" si="3"/>
        <v>8</v>
      </c>
      <c r="K51" s="194" t="s">
        <v>36</v>
      </c>
      <c r="L51" s="192">
        <f t="shared" si="4"/>
        <v>8</v>
      </c>
      <c r="M51" s="191" t="s">
        <v>37</v>
      </c>
      <c r="N51" s="192">
        <f t="shared" si="5"/>
        <v>9</v>
      </c>
      <c r="O51" s="177">
        <f t="shared" si="7"/>
        <v>330</v>
      </c>
      <c r="P51" s="178">
        <f t="shared" si="6"/>
        <v>8.25</v>
      </c>
      <c r="Q51" s="177">
        <v>301</v>
      </c>
      <c r="R51" s="179">
        <v>324</v>
      </c>
      <c r="S51" s="180">
        <v>274</v>
      </c>
      <c r="T51" s="181">
        <v>326</v>
      </c>
      <c r="U51" s="181">
        <v>334</v>
      </c>
      <c r="V51" s="181">
        <v>374</v>
      </c>
      <c r="W51" s="181">
        <v>318</v>
      </c>
      <c r="X51" s="182">
        <f t="shared" si="8"/>
        <v>8.0656250000000007</v>
      </c>
      <c r="Y51" s="49" t="s">
        <v>1426</v>
      </c>
      <c r="Z51" s="49" t="s">
        <v>1429</v>
      </c>
      <c r="AA51" s="49" t="s">
        <v>1432</v>
      </c>
      <c r="AB51" s="10" t="s">
        <v>1433</v>
      </c>
      <c r="AC51" s="10" t="s">
        <v>1427</v>
      </c>
      <c r="AD51" s="10" t="s">
        <v>128</v>
      </c>
      <c r="AE51" s="10" t="s">
        <v>132</v>
      </c>
      <c r="AF51" s="10" t="s">
        <v>1435</v>
      </c>
      <c r="AG51" s="127" t="s">
        <v>979</v>
      </c>
    </row>
    <row r="52" spans="1:33" s="11" customFormat="1" ht="27" customHeight="1" thickBot="1" x14ac:dyDescent="0.3">
      <c r="A52" s="10">
        <f t="shared" si="9"/>
        <v>46</v>
      </c>
      <c r="B52" s="13" t="s">
        <v>376</v>
      </c>
      <c r="C52" s="191" t="s">
        <v>37</v>
      </c>
      <c r="D52" s="192">
        <f t="shared" si="0"/>
        <v>9</v>
      </c>
      <c r="E52" s="193" t="s">
        <v>37</v>
      </c>
      <c r="F52" s="192">
        <f t="shared" si="1"/>
        <v>9</v>
      </c>
      <c r="G52" s="191" t="s">
        <v>1414</v>
      </c>
      <c r="H52" s="192">
        <f t="shared" si="2"/>
        <v>10</v>
      </c>
      <c r="I52" s="194" t="s">
        <v>1414</v>
      </c>
      <c r="J52" s="192">
        <f t="shared" si="3"/>
        <v>10</v>
      </c>
      <c r="K52" s="194" t="s">
        <v>1414</v>
      </c>
      <c r="L52" s="192">
        <f t="shared" si="4"/>
        <v>10</v>
      </c>
      <c r="M52" s="191" t="s">
        <v>1414</v>
      </c>
      <c r="N52" s="192">
        <f t="shared" si="5"/>
        <v>10</v>
      </c>
      <c r="O52" s="177">
        <f t="shared" si="7"/>
        <v>388</v>
      </c>
      <c r="P52" s="178">
        <f t="shared" si="6"/>
        <v>9.6999999999999993</v>
      </c>
      <c r="Q52" s="177">
        <v>336</v>
      </c>
      <c r="R52" s="179">
        <v>390</v>
      </c>
      <c r="S52" s="180">
        <v>362</v>
      </c>
      <c r="T52" s="181">
        <v>390</v>
      </c>
      <c r="U52" s="181">
        <v>378</v>
      </c>
      <c r="V52" s="181">
        <v>374</v>
      </c>
      <c r="W52" s="181">
        <v>360</v>
      </c>
      <c r="X52" s="182">
        <f t="shared" si="8"/>
        <v>9.3062500000000004</v>
      </c>
      <c r="Y52" s="49" t="s">
        <v>1428</v>
      </c>
      <c r="Z52" s="10" t="s">
        <v>1425</v>
      </c>
      <c r="AA52" s="49" t="s">
        <v>1430</v>
      </c>
      <c r="AB52" s="10" t="s">
        <v>165</v>
      </c>
      <c r="AC52" s="10" t="s">
        <v>125</v>
      </c>
      <c r="AD52" s="10" t="s">
        <v>129</v>
      </c>
      <c r="AE52" s="10" t="s">
        <v>1431</v>
      </c>
      <c r="AF52" s="10" t="s">
        <v>166</v>
      </c>
      <c r="AG52" s="127" t="s">
        <v>980</v>
      </c>
    </row>
    <row r="53" spans="1:33" s="11" customFormat="1" ht="27" customHeight="1" thickBot="1" x14ac:dyDescent="0.3">
      <c r="A53" s="10">
        <f t="shared" si="9"/>
        <v>47</v>
      </c>
      <c r="B53" s="13" t="s">
        <v>377</v>
      </c>
      <c r="C53" s="191" t="s">
        <v>36</v>
      </c>
      <c r="D53" s="192">
        <f t="shared" si="0"/>
        <v>8</v>
      </c>
      <c r="E53" s="193" t="s">
        <v>17</v>
      </c>
      <c r="F53" s="192">
        <f t="shared" si="1"/>
        <v>7</v>
      </c>
      <c r="G53" s="191" t="s">
        <v>17</v>
      </c>
      <c r="H53" s="192">
        <f t="shared" si="2"/>
        <v>7</v>
      </c>
      <c r="I53" s="194" t="s">
        <v>36</v>
      </c>
      <c r="J53" s="192">
        <f t="shared" si="3"/>
        <v>8</v>
      </c>
      <c r="K53" s="194" t="s">
        <v>36</v>
      </c>
      <c r="L53" s="192">
        <f t="shared" si="4"/>
        <v>8</v>
      </c>
      <c r="M53" s="191" t="s">
        <v>37</v>
      </c>
      <c r="N53" s="192">
        <f t="shared" si="5"/>
        <v>9</v>
      </c>
      <c r="O53" s="177">
        <f t="shared" si="7"/>
        <v>318</v>
      </c>
      <c r="P53" s="178">
        <f t="shared" si="6"/>
        <v>7.95</v>
      </c>
      <c r="Q53" s="177">
        <v>273</v>
      </c>
      <c r="R53" s="179">
        <v>306</v>
      </c>
      <c r="S53" s="180">
        <v>338</v>
      </c>
      <c r="T53" s="181">
        <v>366</v>
      </c>
      <c r="U53" s="181">
        <v>349</v>
      </c>
      <c r="V53" s="181">
        <v>355</v>
      </c>
      <c r="W53" s="181">
        <v>322</v>
      </c>
      <c r="X53" s="182">
        <f t="shared" si="8"/>
        <v>8.2093749999999996</v>
      </c>
      <c r="Y53" s="49" t="s">
        <v>123</v>
      </c>
      <c r="Z53" s="49" t="s">
        <v>1429</v>
      </c>
      <c r="AA53" s="49" t="s">
        <v>1430</v>
      </c>
      <c r="AB53" s="10" t="s">
        <v>165</v>
      </c>
      <c r="AC53" s="10" t="s">
        <v>124</v>
      </c>
      <c r="AD53" s="10" t="s">
        <v>128</v>
      </c>
      <c r="AE53" s="10" t="s">
        <v>1431</v>
      </c>
      <c r="AF53" s="10" t="s">
        <v>166</v>
      </c>
      <c r="AG53" s="127" t="s">
        <v>981</v>
      </c>
    </row>
    <row r="54" spans="1:33" s="11" customFormat="1" ht="27" customHeight="1" thickBot="1" x14ac:dyDescent="0.3">
      <c r="A54" s="10">
        <f t="shared" si="9"/>
        <v>48</v>
      </c>
      <c r="B54" s="13" t="s">
        <v>378</v>
      </c>
      <c r="C54" s="191" t="s">
        <v>36</v>
      </c>
      <c r="D54" s="192">
        <f t="shared" si="0"/>
        <v>8</v>
      </c>
      <c r="E54" s="193" t="s">
        <v>37</v>
      </c>
      <c r="F54" s="192">
        <f t="shared" si="1"/>
        <v>9</v>
      </c>
      <c r="G54" s="191" t="s">
        <v>1414</v>
      </c>
      <c r="H54" s="192">
        <f t="shared" si="2"/>
        <v>10</v>
      </c>
      <c r="I54" s="194" t="s">
        <v>1414</v>
      </c>
      <c r="J54" s="192">
        <f t="shared" si="3"/>
        <v>10</v>
      </c>
      <c r="K54" s="194" t="s">
        <v>36</v>
      </c>
      <c r="L54" s="192">
        <f t="shared" si="4"/>
        <v>8</v>
      </c>
      <c r="M54" s="191" t="s">
        <v>1414</v>
      </c>
      <c r="N54" s="192">
        <f t="shared" si="5"/>
        <v>10</v>
      </c>
      <c r="O54" s="177">
        <f t="shared" si="7"/>
        <v>370</v>
      </c>
      <c r="P54" s="178">
        <f t="shared" si="6"/>
        <v>9.25</v>
      </c>
      <c r="Q54" s="177">
        <v>345</v>
      </c>
      <c r="R54" s="179">
        <v>366</v>
      </c>
      <c r="S54" s="180">
        <v>354</v>
      </c>
      <c r="T54" s="181">
        <v>342</v>
      </c>
      <c r="U54" s="181">
        <v>364</v>
      </c>
      <c r="V54" s="181">
        <v>343</v>
      </c>
      <c r="W54" s="181">
        <v>330</v>
      </c>
      <c r="X54" s="182">
        <f t="shared" si="8"/>
        <v>8.7937499999999993</v>
      </c>
      <c r="Y54" s="49" t="s">
        <v>1426</v>
      </c>
      <c r="Z54" s="49" t="s">
        <v>127</v>
      </c>
      <c r="AA54" s="49" t="s">
        <v>1430</v>
      </c>
      <c r="AB54" s="10" t="s">
        <v>1433</v>
      </c>
      <c r="AC54" s="10" t="s">
        <v>1427</v>
      </c>
      <c r="AD54" s="10" t="s">
        <v>130</v>
      </c>
      <c r="AE54" s="10" t="s">
        <v>1431</v>
      </c>
      <c r="AF54" s="10" t="s">
        <v>1435</v>
      </c>
      <c r="AG54" s="127" t="s">
        <v>982</v>
      </c>
    </row>
    <row r="55" spans="1:33" s="11" customFormat="1" ht="27" customHeight="1" thickBot="1" x14ac:dyDescent="0.3">
      <c r="A55" s="10">
        <f t="shared" si="9"/>
        <v>49</v>
      </c>
      <c r="B55" s="13" t="s">
        <v>379</v>
      </c>
      <c r="C55" s="191" t="s">
        <v>36</v>
      </c>
      <c r="D55" s="192">
        <f t="shared" si="0"/>
        <v>8</v>
      </c>
      <c r="E55" s="193" t="s">
        <v>37</v>
      </c>
      <c r="F55" s="192">
        <f t="shared" si="1"/>
        <v>9</v>
      </c>
      <c r="G55" s="191" t="s">
        <v>17</v>
      </c>
      <c r="H55" s="192">
        <f t="shared" si="2"/>
        <v>7</v>
      </c>
      <c r="I55" s="194" t="s">
        <v>37</v>
      </c>
      <c r="J55" s="192">
        <f t="shared" si="3"/>
        <v>9</v>
      </c>
      <c r="K55" s="194" t="s">
        <v>36</v>
      </c>
      <c r="L55" s="192">
        <f t="shared" si="4"/>
        <v>8</v>
      </c>
      <c r="M55" s="191" t="s">
        <v>1414</v>
      </c>
      <c r="N55" s="192">
        <f t="shared" si="5"/>
        <v>10</v>
      </c>
      <c r="O55" s="177">
        <f t="shared" si="7"/>
        <v>346</v>
      </c>
      <c r="P55" s="178">
        <f t="shared" si="6"/>
        <v>8.65</v>
      </c>
      <c r="Q55" s="177">
        <v>322</v>
      </c>
      <c r="R55" s="179">
        <v>334</v>
      </c>
      <c r="S55" s="180">
        <v>348</v>
      </c>
      <c r="T55" s="181">
        <v>336</v>
      </c>
      <c r="U55" s="181">
        <v>360</v>
      </c>
      <c r="V55" s="181">
        <v>346</v>
      </c>
      <c r="W55" s="181">
        <v>336</v>
      </c>
      <c r="X55" s="182">
        <f t="shared" si="8"/>
        <v>8.5250000000000004</v>
      </c>
      <c r="Y55" s="49" t="s">
        <v>1426</v>
      </c>
      <c r="Z55" s="10" t="s">
        <v>1429</v>
      </c>
      <c r="AA55" s="49" t="s">
        <v>1430</v>
      </c>
      <c r="AB55" s="10" t="s">
        <v>1433</v>
      </c>
      <c r="AC55" s="10" t="s">
        <v>1427</v>
      </c>
      <c r="AD55" s="10" t="s">
        <v>128</v>
      </c>
      <c r="AE55" s="10" t="s">
        <v>1431</v>
      </c>
      <c r="AF55" s="10" t="s">
        <v>1435</v>
      </c>
      <c r="AG55" s="127" t="s">
        <v>983</v>
      </c>
    </row>
    <row r="56" spans="1:33" s="11" customFormat="1" ht="27" customHeight="1" thickBot="1" x14ac:dyDescent="0.3">
      <c r="A56" s="10">
        <f t="shared" si="9"/>
        <v>50</v>
      </c>
      <c r="B56" s="13" t="s">
        <v>380</v>
      </c>
      <c r="C56" s="191" t="s">
        <v>17</v>
      </c>
      <c r="D56" s="192">
        <f t="shared" si="0"/>
        <v>7</v>
      </c>
      <c r="E56" s="193" t="s">
        <v>36</v>
      </c>
      <c r="F56" s="192">
        <f t="shared" si="1"/>
        <v>8</v>
      </c>
      <c r="G56" s="191" t="s">
        <v>13</v>
      </c>
      <c r="H56" s="192">
        <f t="shared" si="2"/>
        <v>5</v>
      </c>
      <c r="I56" s="194" t="s">
        <v>36</v>
      </c>
      <c r="J56" s="192">
        <f t="shared" si="3"/>
        <v>8</v>
      </c>
      <c r="K56" s="194" t="s">
        <v>36</v>
      </c>
      <c r="L56" s="192">
        <f t="shared" si="4"/>
        <v>8</v>
      </c>
      <c r="M56" s="191" t="s">
        <v>1414</v>
      </c>
      <c r="N56" s="192">
        <f t="shared" si="5"/>
        <v>10</v>
      </c>
      <c r="O56" s="177">
        <f t="shared" si="7"/>
        <v>316</v>
      </c>
      <c r="P56" s="178">
        <f t="shared" si="6"/>
        <v>7.9</v>
      </c>
      <c r="Q56" s="177">
        <v>280</v>
      </c>
      <c r="R56" s="179">
        <v>360</v>
      </c>
      <c r="S56" s="180">
        <v>322</v>
      </c>
      <c r="T56" s="181">
        <v>334</v>
      </c>
      <c r="U56" s="181">
        <v>334</v>
      </c>
      <c r="V56" s="181">
        <v>331</v>
      </c>
      <c r="W56" s="181">
        <v>326</v>
      </c>
      <c r="X56" s="182">
        <f t="shared" si="8"/>
        <v>8.1343750000000004</v>
      </c>
      <c r="Y56" s="49" t="s">
        <v>1426</v>
      </c>
      <c r="Z56" s="49" t="s">
        <v>1429</v>
      </c>
      <c r="AA56" s="49" t="s">
        <v>1430</v>
      </c>
      <c r="AB56" s="10" t="s">
        <v>165</v>
      </c>
      <c r="AC56" s="10" t="s">
        <v>1427</v>
      </c>
      <c r="AD56" s="10" t="s">
        <v>128</v>
      </c>
      <c r="AE56" s="10" t="s">
        <v>1431</v>
      </c>
      <c r="AF56" s="10" t="s">
        <v>166</v>
      </c>
      <c r="AG56" s="127" t="s">
        <v>984</v>
      </c>
    </row>
    <row r="57" spans="1:33" s="11" customFormat="1" ht="27" customHeight="1" thickBot="1" x14ac:dyDescent="0.3">
      <c r="A57" s="10">
        <f t="shared" si="9"/>
        <v>51</v>
      </c>
      <c r="B57" s="13" t="s">
        <v>381</v>
      </c>
      <c r="C57" s="191" t="s">
        <v>37</v>
      </c>
      <c r="D57" s="192">
        <f t="shared" si="0"/>
        <v>9</v>
      </c>
      <c r="E57" s="193" t="s">
        <v>1414</v>
      </c>
      <c r="F57" s="192">
        <f t="shared" si="1"/>
        <v>10</v>
      </c>
      <c r="G57" s="191" t="s">
        <v>37</v>
      </c>
      <c r="H57" s="192">
        <f t="shared" si="2"/>
        <v>9</v>
      </c>
      <c r="I57" s="194" t="s">
        <v>1414</v>
      </c>
      <c r="J57" s="192">
        <f t="shared" si="3"/>
        <v>10</v>
      </c>
      <c r="K57" s="194" t="s">
        <v>1414</v>
      </c>
      <c r="L57" s="192">
        <f t="shared" si="4"/>
        <v>10</v>
      </c>
      <c r="M57" s="191" t="s">
        <v>1414</v>
      </c>
      <c r="N57" s="192">
        <f t="shared" si="5"/>
        <v>10</v>
      </c>
      <c r="O57" s="177">
        <f t="shared" si="7"/>
        <v>388</v>
      </c>
      <c r="P57" s="178">
        <f t="shared" si="6"/>
        <v>9.6999999999999993</v>
      </c>
      <c r="Q57" s="177">
        <v>356</v>
      </c>
      <c r="R57" s="179">
        <v>398</v>
      </c>
      <c r="S57" s="180">
        <v>376</v>
      </c>
      <c r="T57" s="181">
        <v>392</v>
      </c>
      <c r="U57" s="181">
        <v>400</v>
      </c>
      <c r="V57" s="181">
        <v>400</v>
      </c>
      <c r="W57" s="181">
        <v>366</v>
      </c>
      <c r="X57" s="182">
        <f t="shared" si="8"/>
        <v>9.6125000000000007</v>
      </c>
      <c r="Y57" s="49" t="s">
        <v>1426</v>
      </c>
      <c r="Z57" s="49" t="s">
        <v>1429</v>
      </c>
      <c r="AA57" s="49" t="s">
        <v>1430</v>
      </c>
      <c r="AB57" s="10" t="s">
        <v>1433</v>
      </c>
      <c r="AC57" s="10" t="s">
        <v>1427</v>
      </c>
      <c r="AD57" s="10" t="s">
        <v>128</v>
      </c>
      <c r="AE57" s="10" t="s">
        <v>1431</v>
      </c>
      <c r="AF57" s="10" t="s">
        <v>1435</v>
      </c>
      <c r="AG57" s="127" t="s">
        <v>985</v>
      </c>
    </row>
    <row r="58" spans="1:33" s="11" customFormat="1" ht="27" customHeight="1" thickBot="1" x14ac:dyDescent="0.3">
      <c r="A58" s="10">
        <f t="shared" si="9"/>
        <v>52</v>
      </c>
      <c r="B58" s="13" t="s">
        <v>382</v>
      </c>
      <c r="C58" s="191" t="s">
        <v>36</v>
      </c>
      <c r="D58" s="192">
        <f t="shared" si="0"/>
        <v>8</v>
      </c>
      <c r="E58" s="193" t="s">
        <v>37</v>
      </c>
      <c r="F58" s="192">
        <f t="shared" si="1"/>
        <v>9</v>
      </c>
      <c r="G58" s="191" t="s">
        <v>36</v>
      </c>
      <c r="H58" s="192">
        <f t="shared" si="2"/>
        <v>8</v>
      </c>
      <c r="I58" s="194" t="s">
        <v>37</v>
      </c>
      <c r="J58" s="192">
        <f t="shared" si="3"/>
        <v>9</v>
      </c>
      <c r="K58" s="194" t="s">
        <v>36</v>
      </c>
      <c r="L58" s="192">
        <f t="shared" si="4"/>
        <v>8</v>
      </c>
      <c r="M58" s="191" t="s">
        <v>37</v>
      </c>
      <c r="N58" s="192">
        <f t="shared" si="5"/>
        <v>9</v>
      </c>
      <c r="O58" s="177">
        <f t="shared" si="7"/>
        <v>342</v>
      </c>
      <c r="P58" s="178">
        <f t="shared" si="6"/>
        <v>8.5500000000000007</v>
      </c>
      <c r="Q58" s="177">
        <v>298</v>
      </c>
      <c r="R58" s="179">
        <v>318</v>
      </c>
      <c r="S58" s="180">
        <v>312</v>
      </c>
      <c r="T58" s="181">
        <v>346</v>
      </c>
      <c r="U58" s="181">
        <v>337</v>
      </c>
      <c r="V58" s="181">
        <v>380</v>
      </c>
      <c r="W58" s="181">
        <v>296</v>
      </c>
      <c r="X58" s="182">
        <f t="shared" si="8"/>
        <v>8.2156249999999993</v>
      </c>
      <c r="Y58" s="49" t="s">
        <v>1426</v>
      </c>
      <c r="Z58" s="10" t="s">
        <v>1429</v>
      </c>
      <c r="AA58" s="49" t="s">
        <v>1430</v>
      </c>
      <c r="AB58" s="10" t="s">
        <v>165</v>
      </c>
      <c r="AC58" s="10" t="s">
        <v>1427</v>
      </c>
      <c r="AD58" s="10" t="s">
        <v>129</v>
      </c>
      <c r="AE58" s="10" t="s">
        <v>131</v>
      </c>
      <c r="AF58" s="10" t="s">
        <v>166</v>
      </c>
      <c r="AG58" s="127" t="s">
        <v>986</v>
      </c>
    </row>
    <row r="59" spans="1:33" s="11" customFormat="1" ht="27" customHeight="1" thickBot="1" x14ac:dyDescent="0.3">
      <c r="A59" s="10">
        <f t="shared" si="9"/>
        <v>53</v>
      </c>
      <c r="B59" s="13" t="s">
        <v>383</v>
      </c>
      <c r="C59" s="191" t="s">
        <v>13</v>
      </c>
      <c r="D59" s="192">
        <f t="shared" si="0"/>
        <v>5</v>
      </c>
      <c r="E59" s="193" t="s">
        <v>18</v>
      </c>
      <c r="F59" s="192">
        <f t="shared" si="1"/>
        <v>6</v>
      </c>
      <c r="G59" s="191" t="s">
        <v>34</v>
      </c>
      <c r="H59" s="192">
        <f t="shared" si="2"/>
        <v>4</v>
      </c>
      <c r="I59" s="194" t="s">
        <v>13</v>
      </c>
      <c r="J59" s="192">
        <f t="shared" si="3"/>
        <v>5</v>
      </c>
      <c r="K59" s="194" t="s">
        <v>18</v>
      </c>
      <c r="L59" s="192">
        <f t="shared" si="4"/>
        <v>6</v>
      </c>
      <c r="M59" s="191" t="s">
        <v>1414</v>
      </c>
      <c r="N59" s="192">
        <f t="shared" si="5"/>
        <v>10</v>
      </c>
      <c r="O59" s="177">
        <f t="shared" si="7"/>
        <v>256</v>
      </c>
      <c r="P59" s="178">
        <f t="shared" si="6"/>
        <v>6.4</v>
      </c>
      <c r="Q59" s="177">
        <v>228</v>
      </c>
      <c r="R59" s="179">
        <v>334</v>
      </c>
      <c r="S59" s="180">
        <v>286</v>
      </c>
      <c r="T59" s="181">
        <v>274</v>
      </c>
      <c r="U59" s="181">
        <v>260</v>
      </c>
      <c r="V59" s="181">
        <v>314</v>
      </c>
      <c r="W59" s="181">
        <v>276</v>
      </c>
      <c r="X59" s="182">
        <f t="shared" si="8"/>
        <v>6.9625000000000004</v>
      </c>
      <c r="Y59" s="49" t="s">
        <v>1428</v>
      </c>
      <c r="Z59" s="10" t="s">
        <v>1425</v>
      </c>
      <c r="AA59" s="49" t="s">
        <v>1432</v>
      </c>
      <c r="AB59" s="10" t="s">
        <v>165</v>
      </c>
      <c r="AC59" s="10" t="s">
        <v>125</v>
      </c>
      <c r="AD59" s="10" t="s">
        <v>129</v>
      </c>
      <c r="AE59" s="10" t="s">
        <v>132</v>
      </c>
      <c r="AF59" s="10" t="s">
        <v>166</v>
      </c>
      <c r="AG59" s="127" t="s">
        <v>987</v>
      </c>
    </row>
    <row r="60" spans="1:33" s="11" customFormat="1" ht="27" customHeight="1" thickBot="1" x14ac:dyDescent="0.3">
      <c r="A60" s="10">
        <f t="shared" si="9"/>
        <v>54</v>
      </c>
      <c r="B60" s="13" t="s">
        <v>384</v>
      </c>
      <c r="C60" s="191" t="s">
        <v>17</v>
      </c>
      <c r="D60" s="192">
        <f t="shared" si="0"/>
        <v>7</v>
      </c>
      <c r="E60" s="193" t="s">
        <v>36</v>
      </c>
      <c r="F60" s="192">
        <f t="shared" si="1"/>
        <v>8</v>
      </c>
      <c r="G60" s="191" t="s">
        <v>17</v>
      </c>
      <c r="H60" s="192">
        <f t="shared" si="2"/>
        <v>7</v>
      </c>
      <c r="I60" s="194" t="s">
        <v>17</v>
      </c>
      <c r="J60" s="192">
        <f t="shared" si="3"/>
        <v>7</v>
      </c>
      <c r="K60" s="194" t="s">
        <v>36</v>
      </c>
      <c r="L60" s="192">
        <f t="shared" si="4"/>
        <v>8</v>
      </c>
      <c r="M60" s="191" t="s">
        <v>1414</v>
      </c>
      <c r="N60" s="192">
        <f t="shared" si="5"/>
        <v>10</v>
      </c>
      <c r="O60" s="177">
        <f t="shared" si="7"/>
        <v>322</v>
      </c>
      <c r="P60" s="178">
        <f t="shared" si="6"/>
        <v>8.0500000000000007</v>
      </c>
      <c r="Q60" s="177">
        <v>244</v>
      </c>
      <c r="R60" s="179">
        <v>294</v>
      </c>
      <c r="S60" s="180">
        <v>266</v>
      </c>
      <c r="T60" s="181">
        <v>304</v>
      </c>
      <c r="U60" s="181">
        <v>343</v>
      </c>
      <c r="V60" s="181">
        <v>339</v>
      </c>
      <c r="W60" s="181">
        <v>282</v>
      </c>
      <c r="X60" s="182">
        <f t="shared" si="8"/>
        <v>7.4812500000000002</v>
      </c>
      <c r="Y60" s="49" t="s">
        <v>1428</v>
      </c>
      <c r="Z60" s="10" t="s">
        <v>127</v>
      </c>
      <c r="AA60" s="49" t="s">
        <v>1432</v>
      </c>
      <c r="AB60" s="10" t="s">
        <v>1433</v>
      </c>
      <c r="AC60" s="10" t="s">
        <v>125</v>
      </c>
      <c r="AD60" s="10" t="s">
        <v>130</v>
      </c>
      <c r="AE60" s="10" t="s">
        <v>132</v>
      </c>
      <c r="AF60" s="10" t="s">
        <v>1435</v>
      </c>
      <c r="AG60" s="127" t="s">
        <v>988</v>
      </c>
    </row>
    <row r="61" spans="1:33" s="11" customFormat="1" ht="27" customHeight="1" thickBot="1" x14ac:dyDescent="0.3">
      <c r="A61" s="10">
        <f t="shared" si="9"/>
        <v>55</v>
      </c>
      <c r="B61" s="13" t="s">
        <v>385</v>
      </c>
      <c r="C61" s="191" t="s">
        <v>36</v>
      </c>
      <c r="D61" s="192">
        <f t="shared" si="0"/>
        <v>8</v>
      </c>
      <c r="E61" s="193" t="s">
        <v>36</v>
      </c>
      <c r="F61" s="192">
        <f t="shared" si="1"/>
        <v>8</v>
      </c>
      <c r="G61" s="191" t="s">
        <v>37</v>
      </c>
      <c r="H61" s="192">
        <f t="shared" si="2"/>
        <v>9</v>
      </c>
      <c r="I61" s="194" t="s">
        <v>1414</v>
      </c>
      <c r="J61" s="192">
        <f t="shared" si="3"/>
        <v>10</v>
      </c>
      <c r="K61" s="194" t="s">
        <v>1414</v>
      </c>
      <c r="L61" s="192">
        <f t="shared" si="4"/>
        <v>10</v>
      </c>
      <c r="M61" s="191" t="s">
        <v>1414</v>
      </c>
      <c r="N61" s="192">
        <f t="shared" si="5"/>
        <v>10</v>
      </c>
      <c r="O61" s="177">
        <f t="shared" si="7"/>
        <v>370</v>
      </c>
      <c r="P61" s="178">
        <f t="shared" si="6"/>
        <v>9.25</v>
      </c>
      <c r="Q61" s="177">
        <v>351</v>
      </c>
      <c r="R61" s="179">
        <v>406</v>
      </c>
      <c r="S61" s="180">
        <v>400</v>
      </c>
      <c r="T61" s="181">
        <v>370</v>
      </c>
      <c r="U61" s="181">
        <v>397</v>
      </c>
      <c r="V61" s="181">
        <v>391</v>
      </c>
      <c r="W61" s="181">
        <v>368</v>
      </c>
      <c r="X61" s="182">
        <f t="shared" si="8"/>
        <v>9.5406250000000004</v>
      </c>
      <c r="Y61" s="49" t="s">
        <v>1426</v>
      </c>
      <c r="Z61" s="10" t="s">
        <v>1429</v>
      </c>
      <c r="AA61" s="49" t="s">
        <v>174</v>
      </c>
      <c r="AB61" s="10" t="s">
        <v>165</v>
      </c>
      <c r="AC61" s="10" t="s">
        <v>1427</v>
      </c>
      <c r="AD61" s="10" t="s">
        <v>128</v>
      </c>
      <c r="AE61" s="10" t="s">
        <v>131</v>
      </c>
      <c r="AF61" s="10" t="s">
        <v>166</v>
      </c>
      <c r="AG61" s="127" t="s">
        <v>989</v>
      </c>
    </row>
    <row r="62" spans="1:33" s="11" customFormat="1" ht="27" customHeight="1" thickBot="1" x14ac:dyDescent="0.3">
      <c r="A62" s="10">
        <f t="shared" si="9"/>
        <v>56</v>
      </c>
      <c r="B62" s="13" t="s">
        <v>386</v>
      </c>
      <c r="C62" s="191" t="s">
        <v>17</v>
      </c>
      <c r="D62" s="192">
        <f t="shared" si="0"/>
        <v>7</v>
      </c>
      <c r="E62" s="193" t="s">
        <v>36</v>
      </c>
      <c r="F62" s="192">
        <f t="shared" si="1"/>
        <v>8</v>
      </c>
      <c r="G62" s="191" t="s">
        <v>17</v>
      </c>
      <c r="H62" s="192">
        <f t="shared" si="2"/>
        <v>7</v>
      </c>
      <c r="I62" s="194" t="s">
        <v>36</v>
      </c>
      <c r="J62" s="192">
        <f t="shared" si="3"/>
        <v>8</v>
      </c>
      <c r="K62" s="194" t="s">
        <v>17</v>
      </c>
      <c r="L62" s="192">
        <f t="shared" si="4"/>
        <v>7</v>
      </c>
      <c r="M62" s="191" t="s">
        <v>37</v>
      </c>
      <c r="N62" s="192">
        <f t="shared" si="5"/>
        <v>9</v>
      </c>
      <c r="O62" s="177">
        <f t="shared" si="7"/>
        <v>312</v>
      </c>
      <c r="P62" s="178">
        <f t="shared" si="6"/>
        <v>7.8</v>
      </c>
      <c r="Q62" s="177">
        <v>250</v>
      </c>
      <c r="R62" s="179">
        <v>282</v>
      </c>
      <c r="S62" s="180">
        <v>320</v>
      </c>
      <c r="T62" s="181">
        <v>352</v>
      </c>
      <c r="U62" s="181">
        <v>355</v>
      </c>
      <c r="V62" s="181">
        <v>360</v>
      </c>
      <c r="W62" s="181">
        <v>296</v>
      </c>
      <c r="X62" s="182">
        <f t="shared" si="8"/>
        <v>7.8968749999999996</v>
      </c>
      <c r="Y62" s="49" t="s">
        <v>1426</v>
      </c>
      <c r="Z62" s="10" t="s">
        <v>1425</v>
      </c>
      <c r="AA62" s="49" t="s">
        <v>1432</v>
      </c>
      <c r="AB62" s="10" t="s">
        <v>165</v>
      </c>
      <c r="AC62" s="10" t="s">
        <v>1427</v>
      </c>
      <c r="AD62" s="10" t="s">
        <v>129</v>
      </c>
      <c r="AE62" s="10" t="s">
        <v>132</v>
      </c>
      <c r="AF62" s="10" t="s">
        <v>166</v>
      </c>
      <c r="AG62" s="127" t="s">
        <v>990</v>
      </c>
    </row>
    <row r="63" spans="1:33" s="11" customFormat="1" ht="27" customHeight="1" thickBot="1" x14ac:dyDescent="0.3">
      <c r="A63" s="10">
        <f t="shared" si="9"/>
        <v>57</v>
      </c>
      <c r="B63" s="13" t="s">
        <v>387</v>
      </c>
      <c r="C63" s="191" t="s">
        <v>17</v>
      </c>
      <c r="D63" s="192">
        <f t="shared" si="0"/>
        <v>7</v>
      </c>
      <c r="E63" s="193" t="s">
        <v>36</v>
      </c>
      <c r="F63" s="192">
        <f t="shared" si="1"/>
        <v>8</v>
      </c>
      <c r="G63" s="191" t="s">
        <v>36</v>
      </c>
      <c r="H63" s="192">
        <f t="shared" si="2"/>
        <v>8</v>
      </c>
      <c r="I63" s="194" t="s">
        <v>17</v>
      </c>
      <c r="J63" s="192">
        <f t="shared" si="3"/>
        <v>7</v>
      </c>
      <c r="K63" s="194" t="s">
        <v>17</v>
      </c>
      <c r="L63" s="192">
        <f t="shared" si="4"/>
        <v>7</v>
      </c>
      <c r="M63" s="191" t="s">
        <v>37</v>
      </c>
      <c r="N63" s="192">
        <f t="shared" si="5"/>
        <v>9</v>
      </c>
      <c r="O63" s="177">
        <f t="shared" si="7"/>
        <v>312</v>
      </c>
      <c r="P63" s="178">
        <f t="shared" si="6"/>
        <v>7.8</v>
      </c>
      <c r="Q63" s="177">
        <v>244</v>
      </c>
      <c r="R63" s="179">
        <v>324</v>
      </c>
      <c r="S63" s="180">
        <v>306</v>
      </c>
      <c r="T63" s="181">
        <v>352</v>
      </c>
      <c r="U63" s="181">
        <v>330</v>
      </c>
      <c r="V63" s="181">
        <v>320</v>
      </c>
      <c r="W63" s="181">
        <v>310</v>
      </c>
      <c r="X63" s="182">
        <f t="shared" si="8"/>
        <v>7.8062500000000004</v>
      </c>
      <c r="Y63" s="49" t="s">
        <v>123</v>
      </c>
      <c r="Z63" s="49" t="s">
        <v>1429</v>
      </c>
      <c r="AA63" s="49" t="s">
        <v>1432</v>
      </c>
      <c r="AB63" s="10" t="s">
        <v>1433</v>
      </c>
      <c r="AC63" s="10" t="s">
        <v>124</v>
      </c>
      <c r="AD63" s="10" t="s">
        <v>128</v>
      </c>
      <c r="AE63" s="10" t="s">
        <v>132</v>
      </c>
      <c r="AF63" s="10" t="s">
        <v>1435</v>
      </c>
      <c r="AG63" s="127" t="s">
        <v>991</v>
      </c>
    </row>
    <row r="64" spans="1:33" s="11" customFormat="1" ht="27" customHeight="1" thickBot="1" x14ac:dyDescent="0.3">
      <c r="A64" s="10">
        <f t="shared" si="9"/>
        <v>58</v>
      </c>
      <c r="B64" s="13" t="s">
        <v>388</v>
      </c>
      <c r="C64" s="191" t="s">
        <v>36</v>
      </c>
      <c r="D64" s="192">
        <f t="shared" si="0"/>
        <v>8</v>
      </c>
      <c r="E64" s="193" t="s">
        <v>36</v>
      </c>
      <c r="F64" s="192">
        <f t="shared" si="1"/>
        <v>8</v>
      </c>
      <c r="G64" s="191" t="s">
        <v>37</v>
      </c>
      <c r="H64" s="192">
        <f t="shared" si="2"/>
        <v>9</v>
      </c>
      <c r="I64" s="194" t="s">
        <v>37</v>
      </c>
      <c r="J64" s="192">
        <f t="shared" si="3"/>
        <v>9</v>
      </c>
      <c r="K64" s="194" t="s">
        <v>36</v>
      </c>
      <c r="L64" s="192">
        <f t="shared" si="4"/>
        <v>8</v>
      </c>
      <c r="M64" s="191" t="s">
        <v>37</v>
      </c>
      <c r="N64" s="192">
        <f t="shared" si="5"/>
        <v>9</v>
      </c>
      <c r="O64" s="177">
        <f t="shared" si="7"/>
        <v>342</v>
      </c>
      <c r="P64" s="178">
        <f t="shared" si="6"/>
        <v>8.5500000000000007</v>
      </c>
      <c r="Q64" s="177">
        <v>298</v>
      </c>
      <c r="R64" s="179">
        <v>360</v>
      </c>
      <c r="S64" s="180">
        <v>328</v>
      </c>
      <c r="T64" s="181">
        <v>350</v>
      </c>
      <c r="U64" s="181">
        <v>367</v>
      </c>
      <c r="V64" s="181">
        <v>346</v>
      </c>
      <c r="W64" s="181">
        <v>344</v>
      </c>
      <c r="X64" s="182">
        <f t="shared" si="8"/>
        <v>8.546875</v>
      </c>
      <c r="Y64" s="49" t="s">
        <v>1426</v>
      </c>
      <c r="Z64" s="49" t="s">
        <v>1425</v>
      </c>
      <c r="AA64" s="49" t="s">
        <v>1430</v>
      </c>
      <c r="AB64" s="10" t="s">
        <v>165</v>
      </c>
      <c r="AC64" s="10" t="s">
        <v>1427</v>
      </c>
      <c r="AD64" s="10" t="s">
        <v>129</v>
      </c>
      <c r="AE64" s="10" t="s">
        <v>1431</v>
      </c>
      <c r="AF64" s="10" t="s">
        <v>166</v>
      </c>
      <c r="AG64" s="127" t="s">
        <v>992</v>
      </c>
    </row>
    <row r="65" spans="1:33" s="11" customFormat="1" ht="27" customHeight="1" thickBot="1" x14ac:dyDescent="0.3">
      <c r="A65" s="10">
        <f t="shared" si="9"/>
        <v>59</v>
      </c>
      <c r="B65" s="13" t="s">
        <v>389</v>
      </c>
      <c r="C65" s="191" t="s">
        <v>36</v>
      </c>
      <c r="D65" s="192">
        <f t="shared" si="0"/>
        <v>8</v>
      </c>
      <c r="E65" s="193" t="s">
        <v>37</v>
      </c>
      <c r="F65" s="192">
        <f t="shared" si="1"/>
        <v>9</v>
      </c>
      <c r="G65" s="191" t="s">
        <v>36</v>
      </c>
      <c r="H65" s="192">
        <f t="shared" si="2"/>
        <v>8</v>
      </c>
      <c r="I65" s="194" t="s">
        <v>17</v>
      </c>
      <c r="J65" s="192">
        <f t="shared" si="3"/>
        <v>7</v>
      </c>
      <c r="K65" s="194" t="s">
        <v>17</v>
      </c>
      <c r="L65" s="192">
        <f t="shared" si="4"/>
        <v>7</v>
      </c>
      <c r="M65" s="191" t="s">
        <v>1414</v>
      </c>
      <c r="N65" s="192">
        <f t="shared" si="5"/>
        <v>10</v>
      </c>
      <c r="O65" s="177">
        <f t="shared" si="7"/>
        <v>334</v>
      </c>
      <c r="P65" s="178">
        <f t="shared" si="6"/>
        <v>8.35</v>
      </c>
      <c r="Q65" s="177">
        <v>284</v>
      </c>
      <c r="R65" s="179">
        <v>344</v>
      </c>
      <c r="S65" s="180">
        <v>286</v>
      </c>
      <c r="T65" s="181">
        <v>286</v>
      </c>
      <c r="U65" s="181">
        <v>322</v>
      </c>
      <c r="V65" s="181">
        <v>320</v>
      </c>
      <c r="W65" s="181">
        <v>318</v>
      </c>
      <c r="X65" s="182">
        <f t="shared" si="8"/>
        <v>7.7937500000000002</v>
      </c>
      <c r="Y65" s="49" t="s">
        <v>1426</v>
      </c>
      <c r="Z65" s="10" t="s">
        <v>1425</v>
      </c>
      <c r="AA65" s="49" t="s">
        <v>1432</v>
      </c>
      <c r="AB65" s="10" t="s">
        <v>1433</v>
      </c>
      <c r="AC65" s="10" t="s">
        <v>1427</v>
      </c>
      <c r="AD65" s="10" t="s">
        <v>129</v>
      </c>
      <c r="AE65" s="10" t="s">
        <v>132</v>
      </c>
      <c r="AF65" s="10" t="s">
        <v>1435</v>
      </c>
      <c r="AG65" s="127" t="s">
        <v>993</v>
      </c>
    </row>
    <row r="66" spans="1:33" s="11" customFormat="1" ht="27" customHeight="1" thickBot="1" x14ac:dyDescent="0.3">
      <c r="A66" s="10">
        <f t="shared" si="9"/>
        <v>60</v>
      </c>
      <c r="B66" s="13" t="s">
        <v>390</v>
      </c>
      <c r="C66" s="191" t="s">
        <v>36</v>
      </c>
      <c r="D66" s="192">
        <f t="shared" si="0"/>
        <v>8</v>
      </c>
      <c r="E66" s="193" t="s">
        <v>36</v>
      </c>
      <c r="F66" s="192">
        <f t="shared" si="1"/>
        <v>8</v>
      </c>
      <c r="G66" s="191" t="s">
        <v>17</v>
      </c>
      <c r="H66" s="192">
        <f t="shared" si="2"/>
        <v>7</v>
      </c>
      <c r="I66" s="194" t="s">
        <v>17</v>
      </c>
      <c r="J66" s="192">
        <f t="shared" si="3"/>
        <v>7</v>
      </c>
      <c r="K66" s="194" t="s">
        <v>17</v>
      </c>
      <c r="L66" s="192">
        <f t="shared" si="4"/>
        <v>7</v>
      </c>
      <c r="M66" s="191" t="s">
        <v>1414</v>
      </c>
      <c r="N66" s="192">
        <f t="shared" si="5"/>
        <v>10</v>
      </c>
      <c r="O66" s="177">
        <f t="shared" si="7"/>
        <v>322</v>
      </c>
      <c r="P66" s="178">
        <f t="shared" si="6"/>
        <v>8.0500000000000007</v>
      </c>
      <c r="Q66" s="177">
        <v>277</v>
      </c>
      <c r="R66" s="179">
        <v>322</v>
      </c>
      <c r="S66" s="180">
        <v>266</v>
      </c>
      <c r="T66" s="181">
        <v>314</v>
      </c>
      <c r="U66" s="181">
        <v>326</v>
      </c>
      <c r="V66" s="181">
        <v>343</v>
      </c>
      <c r="W66" s="181">
        <v>292</v>
      </c>
      <c r="X66" s="182">
        <f t="shared" si="8"/>
        <v>7.6937499999999996</v>
      </c>
      <c r="Y66" s="49" t="s">
        <v>1426</v>
      </c>
      <c r="Z66" s="49" t="s">
        <v>1425</v>
      </c>
      <c r="AA66" s="49" t="s">
        <v>1432</v>
      </c>
      <c r="AB66" s="10" t="s">
        <v>165</v>
      </c>
      <c r="AC66" s="10" t="s">
        <v>1427</v>
      </c>
      <c r="AD66" s="10" t="s">
        <v>129</v>
      </c>
      <c r="AE66" s="10" t="s">
        <v>132</v>
      </c>
      <c r="AF66" s="10" t="s">
        <v>166</v>
      </c>
      <c r="AG66" s="127" t="s">
        <v>994</v>
      </c>
    </row>
    <row r="67" spans="1:33" s="11" customFormat="1" ht="27" customHeight="1" thickBot="1" x14ac:dyDescent="0.3">
      <c r="A67" s="10">
        <f t="shared" si="9"/>
        <v>61</v>
      </c>
      <c r="B67" s="13" t="s">
        <v>391</v>
      </c>
      <c r="C67" s="191" t="s">
        <v>37</v>
      </c>
      <c r="D67" s="192">
        <f t="shared" si="0"/>
        <v>9</v>
      </c>
      <c r="E67" s="193" t="s">
        <v>1414</v>
      </c>
      <c r="F67" s="192">
        <f t="shared" si="1"/>
        <v>10</v>
      </c>
      <c r="G67" s="191" t="s">
        <v>17</v>
      </c>
      <c r="H67" s="192">
        <f t="shared" si="2"/>
        <v>7</v>
      </c>
      <c r="I67" s="194" t="s">
        <v>36</v>
      </c>
      <c r="J67" s="192">
        <f t="shared" si="3"/>
        <v>8</v>
      </c>
      <c r="K67" s="194" t="s">
        <v>36</v>
      </c>
      <c r="L67" s="192">
        <f t="shared" si="4"/>
        <v>8</v>
      </c>
      <c r="M67" s="191" t="s">
        <v>1414</v>
      </c>
      <c r="N67" s="192">
        <f t="shared" si="5"/>
        <v>10</v>
      </c>
      <c r="O67" s="177">
        <f t="shared" si="7"/>
        <v>352</v>
      </c>
      <c r="P67" s="178">
        <f t="shared" si="6"/>
        <v>8.8000000000000007</v>
      </c>
      <c r="Q67" s="177">
        <v>295</v>
      </c>
      <c r="R67" s="179">
        <v>350</v>
      </c>
      <c r="S67" s="180">
        <v>310</v>
      </c>
      <c r="T67" s="181">
        <v>314</v>
      </c>
      <c r="U67" s="181">
        <v>341</v>
      </c>
      <c r="V67" s="181">
        <v>334</v>
      </c>
      <c r="W67" s="181">
        <v>334</v>
      </c>
      <c r="X67" s="182">
        <f t="shared" si="8"/>
        <v>8.21875</v>
      </c>
      <c r="Y67" s="49" t="s">
        <v>1428</v>
      </c>
      <c r="Z67" s="49" t="s">
        <v>127</v>
      </c>
      <c r="AA67" s="49" t="s">
        <v>1430</v>
      </c>
      <c r="AB67" s="10" t="s">
        <v>1433</v>
      </c>
      <c r="AC67" s="10" t="s">
        <v>125</v>
      </c>
      <c r="AD67" s="10" t="s">
        <v>130</v>
      </c>
      <c r="AE67" s="10" t="s">
        <v>1431</v>
      </c>
      <c r="AF67" s="10" t="s">
        <v>1435</v>
      </c>
      <c r="AG67" s="127" t="s">
        <v>995</v>
      </c>
    </row>
    <row r="68" spans="1:33" s="11" customFormat="1" ht="27" customHeight="1" thickBot="1" x14ac:dyDescent="0.3">
      <c r="A68" s="10">
        <f t="shared" si="9"/>
        <v>62</v>
      </c>
      <c r="B68" s="13" t="s">
        <v>392</v>
      </c>
      <c r="C68" s="191" t="s">
        <v>17</v>
      </c>
      <c r="D68" s="192">
        <f t="shared" si="0"/>
        <v>7</v>
      </c>
      <c r="E68" s="193" t="s">
        <v>37</v>
      </c>
      <c r="F68" s="192">
        <f t="shared" si="1"/>
        <v>9</v>
      </c>
      <c r="G68" s="191" t="s">
        <v>18</v>
      </c>
      <c r="H68" s="192">
        <f t="shared" si="2"/>
        <v>6</v>
      </c>
      <c r="I68" s="194" t="s">
        <v>13</v>
      </c>
      <c r="J68" s="192">
        <f t="shared" si="3"/>
        <v>5</v>
      </c>
      <c r="K68" s="194" t="s">
        <v>17</v>
      </c>
      <c r="L68" s="192">
        <f t="shared" si="4"/>
        <v>7</v>
      </c>
      <c r="M68" s="191" t="s">
        <v>37</v>
      </c>
      <c r="N68" s="192">
        <f t="shared" si="5"/>
        <v>9</v>
      </c>
      <c r="O68" s="177">
        <f t="shared" si="7"/>
        <v>294</v>
      </c>
      <c r="P68" s="178">
        <f t="shared" si="6"/>
        <v>7.35</v>
      </c>
      <c r="Q68" s="177">
        <v>267</v>
      </c>
      <c r="R68" s="179">
        <v>308</v>
      </c>
      <c r="S68" s="180">
        <v>260</v>
      </c>
      <c r="T68" s="181">
        <v>322</v>
      </c>
      <c r="U68" s="181">
        <v>346</v>
      </c>
      <c r="V68" s="181">
        <v>335</v>
      </c>
      <c r="W68" s="181">
        <v>320</v>
      </c>
      <c r="X68" s="182">
        <f t="shared" si="8"/>
        <v>7.6624999999999996</v>
      </c>
      <c r="Y68" s="49" t="s">
        <v>123</v>
      </c>
      <c r="Z68" s="49" t="s">
        <v>127</v>
      </c>
      <c r="AA68" s="49" t="s">
        <v>1432</v>
      </c>
      <c r="AB68" s="10" t="s">
        <v>165</v>
      </c>
      <c r="AC68" s="10" t="s">
        <v>124</v>
      </c>
      <c r="AD68" s="10" t="s">
        <v>130</v>
      </c>
      <c r="AE68" s="10" t="s">
        <v>132</v>
      </c>
      <c r="AF68" s="10" t="s">
        <v>166</v>
      </c>
      <c r="AG68" s="127" t="s">
        <v>996</v>
      </c>
    </row>
    <row r="69" spans="1:33" s="11" customFormat="1" ht="27" customHeight="1" thickBot="1" x14ac:dyDescent="0.3">
      <c r="A69" s="10">
        <f t="shared" si="9"/>
        <v>63</v>
      </c>
      <c r="B69" s="13" t="s">
        <v>393</v>
      </c>
      <c r="C69" s="191" t="s">
        <v>17</v>
      </c>
      <c r="D69" s="192">
        <f t="shared" si="0"/>
        <v>7</v>
      </c>
      <c r="E69" s="193" t="s">
        <v>36</v>
      </c>
      <c r="F69" s="192">
        <f t="shared" si="1"/>
        <v>8</v>
      </c>
      <c r="G69" s="191" t="s">
        <v>37</v>
      </c>
      <c r="H69" s="192">
        <f t="shared" si="2"/>
        <v>9</v>
      </c>
      <c r="I69" s="194" t="s">
        <v>36</v>
      </c>
      <c r="J69" s="192">
        <f t="shared" si="3"/>
        <v>8</v>
      </c>
      <c r="K69" s="194" t="s">
        <v>1414</v>
      </c>
      <c r="L69" s="192">
        <f t="shared" si="4"/>
        <v>10</v>
      </c>
      <c r="M69" s="191" t="s">
        <v>1414</v>
      </c>
      <c r="N69" s="192">
        <f t="shared" si="5"/>
        <v>10</v>
      </c>
      <c r="O69" s="177">
        <f t="shared" si="7"/>
        <v>352</v>
      </c>
      <c r="P69" s="178">
        <f t="shared" si="6"/>
        <v>8.8000000000000007</v>
      </c>
      <c r="Q69" s="177">
        <v>244</v>
      </c>
      <c r="R69" s="179">
        <v>352</v>
      </c>
      <c r="S69" s="180">
        <v>326</v>
      </c>
      <c r="T69" s="181">
        <v>336</v>
      </c>
      <c r="U69" s="181">
        <v>357</v>
      </c>
      <c r="V69" s="181">
        <v>337</v>
      </c>
      <c r="W69" s="181">
        <v>298</v>
      </c>
      <c r="X69" s="182">
        <f t="shared" si="8"/>
        <v>8.1312499999999996</v>
      </c>
      <c r="Y69" s="49" t="s">
        <v>1428</v>
      </c>
      <c r="Z69" s="49" t="s">
        <v>1429</v>
      </c>
      <c r="AA69" s="49" t="s">
        <v>1430</v>
      </c>
      <c r="AB69" s="10" t="s">
        <v>165</v>
      </c>
      <c r="AC69" s="10" t="s">
        <v>125</v>
      </c>
      <c r="AD69" s="10" t="s">
        <v>128</v>
      </c>
      <c r="AE69" s="10" t="s">
        <v>1431</v>
      </c>
      <c r="AF69" s="10" t="s">
        <v>166</v>
      </c>
      <c r="AG69" s="127" t="s">
        <v>997</v>
      </c>
    </row>
    <row r="70" spans="1:33" s="11" customFormat="1" ht="27" customHeight="1" thickBot="1" x14ac:dyDescent="0.3">
      <c r="A70" s="10">
        <f t="shared" si="9"/>
        <v>64</v>
      </c>
      <c r="B70" s="13" t="s">
        <v>394</v>
      </c>
      <c r="C70" s="191" t="s">
        <v>18</v>
      </c>
      <c r="D70" s="192">
        <f t="shared" si="0"/>
        <v>6</v>
      </c>
      <c r="E70" s="193" t="s">
        <v>18</v>
      </c>
      <c r="F70" s="192">
        <f t="shared" si="1"/>
        <v>6</v>
      </c>
      <c r="G70" s="191" t="s">
        <v>18</v>
      </c>
      <c r="H70" s="192">
        <f t="shared" si="2"/>
        <v>6</v>
      </c>
      <c r="I70" s="194" t="s">
        <v>34</v>
      </c>
      <c r="J70" s="192">
        <f t="shared" si="3"/>
        <v>4</v>
      </c>
      <c r="K70" s="194" t="s">
        <v>34</v>
      </c>
      <c r="L70" s="192">
        <f t="shared" si="4"/>
        <v>4</v>
      </c>
      <c r="M70" s="191" t="s">
        <v>13</v>
      </c>
      <c r="N70" s="192">
        <f t="shared" si="5"/>
        <v>5</v>
      </c>
      <c r="O70" s="177">
        <f t="shared" si="7"/>
        <v>206</v>
      </c>
      <c r="P70" s="178">
        <f t="shared" si="6"/>
        <v>5.15</v>
      </c>
      <c r="Q70" s="177">
        <v>188</v>
      </c>
      <c r="R70" s="179">
        <v>266</v>
      </c>
      <c r="S70" s="180">
        <v>196</v>
      </c>
      <c r="T70" s="181">
        <v>200</v>
      </c>
      <c r="U70" s="181">
        <v>216</v>
      </c>
      <c r="V70" s="181">
        <v>232</v>
      </c>
      <c r="W70" s="181">
        <v>222</v>
      </c>
      <c r="X70" s="182">
        <f t="shared" si="8"/>
        <v>5.3937499999999998</v>
      </c>
      <c r="Y70" s="49" t="s">
        <v>123</v>
      </c>
      <c r="Z70" s="49" t="s">
        <v>1425</v>
      </c>
      <c r="AA70" s="49" t="s">
        <v>174</v>
      </c>
      <c r="AB70" s="10" t="s">
        <v>1433</v>
      </c>
      <c r="AC70" s="10" t="s">
        <v>124</v>
      </c>
      <c r="AD70" s="10" t="s">
        <v>129</v>
      </c>
      <c r="AE70" s="10" t="s">
        <v>131</v>
      </c>
      <c r="AF70" s="10" t="s">
        <v>1435</v>
      </c>
      <c r="AG70" s="127" t="s">
        <v>998</v>
      </c>
    </row>
    <row r="71" spans="1:33" s="11" customFormat="1" ht="27" customHeight="1" thickBot="1" x14ac:dyDescent="0.3">
      <c r="A71" s="10">
        <f t="shared" si="9"/>
        <v>65</v>
      </c>
      <c r="B71" s="13" t="s">
        <v>395</v>
      </c>
      <c r="C71" s="191" t="s">
        <v>17</v>
      </c>
      <c r="D71" s="192">
        <f t="shared" ref="D71:D132" si="10">IF(C71="AA",10, IF(C71="AB",9, IF(C71="BB",8, IF(C71="BC",7,IF(C71="CC",6, IF(C71="CD",5, IF(C71="DD",4,IF(C71="F",0))))))))</f>
        <v>7</v>
      </c>
      <c r="E71" s="193" t="s">
        <v>37</v>
      </c>
      <c r="F71" s="192">
        <f t="shared" ref="F71:F132" si="11">IF(E71="AA",10, IF(E71="AB",9, IF(E71="BB",8, IF(E71="BC",7,IF(E71="CC",6, IF(E71="CD",5, IF(E71="DD",4,IF(E71="F",0))))))))</f>
        <v>9</v>
      </c>
      <c r="G71" s="191" t="s">
        <v>36</v>
      </c>
      <c r="H71" s="192">
        <f t="shared" ref="H71:H132" si="12">IF(G71="AA",10, IF(G71="AB",9, IF(G71="BB",8, IF(G71="BC",7,IF(G71="CC",6, IF(G71="CD",5, IF(G71="DD",4,IF(G71="F",0))))))))</f>
        <v>8</v>
      </c>
      <c r="I71" s="194" t="s">
        <v>36</v>
      </c>
      <c r="J71" s="192">
        <f t="shared" ref="J71:J132" si="13">IF(I71="AA",10, IF(I71="AB",9, IF(I71="BB",8, IF(I71="BC",7,IF(I71="CC",6, IF(I71="CD",5, IF(I71="DD",4,IF(I71="F",0))))))))</f>
        <v>8</v>
      </c>
      <c r="K71" s="194" t="s">
        <v>1414</v>
      </c>
      <c r="L71" s="192">
        <f t="shared" ref="L71:L132" si="14">IF(K71="AA",10, IF(K71="AB",9, IF(K71="BB",8, IF(K71="BC",7,IF(K71="CC",6, IF(K71="CD",5, IF(K71="DD",4,IF(K71="F",0))))))))</f>
        <v>10</v>
      </c>
      <c r="M71" s="191" t="s">
        <v>37</v>
      </c>
      <c r="N71" s="192">
        <f t="shared" ref="N71:N132" si="15">IF(M71="AA",10, IF(M71="AB",9, IF(M71="BB",8, IF(M71="BC",7,IF(M71="CC",6, IF(M71="CD",5, IF(M71="DD",4,IF(M71="F",0))))))))</f>
        <v>9</v>
      </c>
      <c r="O71" s="177">
        <f t="shared" si="7"/>
        <v>342</v>
      </c>
      <c r="P71" s="178">
        <f t="shared" si="6"/>
        <v>8.5500000000000007</v>
      </c>
      <c r="Q71" s="177">
        <v>300</v>
      </c>
      <c r="R71" s="179">
        <v>348</v>
      </c>
      <c r="S71" s="180">
        <v>314</v>
      </c>
      <c r="T71" s="181">
        <v>350</v>
      </c>
      <c r="U71" s="181">
        <v>358</v>
      </c>
      <c r="V71" s="181">
        <v>348</v>
      </c>
      <c r="W71" s="181">
        <v>324</v>
      </c>
      <c r="X71" s="182">
        <f t="shared" si="8"/>
        <v>8.3874999999999993</v>
      </c>
      <c r="Y71" s="49" t="s">
        <v>123</v>
      </c>
      <c r="Z71" s="49" t="s">
        <v>1429</v>
      </c>
      <c r="AA71" s="49" t="s">
        <v>1430</v>
      </c>
      <c r="AB71" s="10" t="s">
        <v>1433</v>
      </c>
      <c r="AC71" s="10" t="s">
        <v>124</v>
      </c>
      <c r="AD71" s="10" t="s">
        <v>128</v>
      </c>
      <c r="AE71" s="10" t="s">
        <v>1431</v>
      </c>
      <c r="AF71" s="10" t="s">
        <v>1435</v>
      </c>
      <c r="AG71" s="127" t="s">
        <v>999</v>
      </c>
    </row>
    <row r="72" spans="1:33" s="11" customFormat="1" ht="27" customHeight="1" thickBot="1" x14ac:dyDescent="0.3">
      <c r="A72" s="10">
        <f t="shared" si="9"/>
        <v>66</v>
      </c>
      <c r="B72" s="13" t="s">
        <v>396</v>
      </c>
      <c r="C72" s="191" t="s">
        <v>17</v>
      </c>
      <c r="D72" s="192">
        <f t="shared" si="10"/>
        <v>7</v>
      </c>
      <c r="E72" s="193" t="s">
        <v>37</v>
      </c>
      <c r="F72" s="192">
        <f t="shared" si="11"/>
        <v>9</v>
      </c>
      <c r="G72" s="191" t="s">
        <v>18</v>
      </c>
      <c r="H72" s="192">
        <f t="shared" si="12"/>
        <v>6</v>
      </c>
      <c r="I72" s="194" t="s">
        <v>18</v>
      </c>
      <c r="J72" s="192">
        <f t="shared" si="13"/>
        <v>6</v>
      </c>
      <c r="K72" s="194" t="s">
        <v>18</v>
      </c>
      <c r="L72" s="192">
        <f t="shared" si="14"/>
        <v>6</v>
      </c>
      <c r="M72" s="191" t="s">
        <v>36</v>
      </c>
      <c r="N72" s="192">
        <f t="shared" si="15"/>
        <v>8</v>
      </c>
      <c r="O72" s="177">
        <f t="shared" ref="O72:O133" si="16">(D72*6+F72*6+H72*6+J72*6+L72*6+N72*10)</f>
        <v>284</v>
      </c>
      <c r="P72" s="178">
        <f t="shared" ref="P72:P133" si="17">(O72/40)</f>
        <v>7.1</v>
      </c>
      <c r="Q72" s="177">
        <v>267</v>
      </c>
      <c r="R72" s="179">
        <v>292</v>
      </c>
      <c r="S72" s="180">
        <v>258</v>
      </c>
      <c r="T72" s="181">
        <v>278</v>
      </c>
      <c r="U72" s="181">
        <v>288</v>
      </c>
      <c r="V72" s="181">
        <v>314</v>
      </c>
      <c r="W72" s="181">
        <v>252</v>
      </c>
      <c r="X72" s="182">
        <f t="shared" ref="X72:X133" si="18">(O72+Q72+R72+S72+T72+U72+V72+W72)/(320)</f>
        <v>6.9781250000000004</v>
      </c>
      <c r="Y72" s="49" t="s">
        <v>123</v>
      </c>
      <c r="Z72" s="10" t="s">
        <v>127</v>
      </c>
      <c r="AA72" s="49" t="s">
        <v>1432</v>
      </c>
      <c r="AB72" s="10" t="s">
        <v>1433</v>
      </c>
      <c r="AC72" s="10" t="s">
        <v>124</v>
      </c>
      <c r="AD72" s="10" t="s">
        <v>130</v>
      </c>
      <c r="AE72" s="10" t="s">
        <v>132</v>
      </c>
      <c r="AF72" s="10" t="s">
        <v>1435</v>
      </c>
      <c r="AG72" s="127" t="s">
        <v>143</v>
      </c>
    </row>
    <row r="73" spans="1:33" s="11" customFormat="1" ht="27" customHeight="1" thickBot="1" x14ac:dyDescent="0.3">
      <c r="A73" s="10">
        <f t="shared" ref="A73:A134" si="19">A72+1</f>
        <v>67</v>
      </c>
      <c r="B73" s="13" t="s">
        <v>397</v>
      </c>
      <c r="C73" s="191" t="s">
        <v>37</v>
      </c>
      <c r="D73" s="192">
        <f t="shared" si="10"/>
        <v>9</v>
      </c>
      <c r="E73" s="193" t="s">
        <v>36</v>
      </c>
      <c r="F73" s="192">
        <f t="shared" si="11"/>
        <v>8</v>
      </c>
      <c r="G73" s="191" t="s">
        <v>17</v>
      </c>
      <c r="H73" s="192">
        <f t="shared" si="12"/>
        <v>7</v>
      </c>
      <c r="I73" s="194" t="s">
        <v>1414</v>
      </c>
      <c r="J73" s="192">
        <f t="shared" si="13"/>
        <v>10</v>
      </c>
      <c r="K73" s="194" t="s">
        <v>36</v>
      </c>
      <c r="L73" s="192">
        <f t="shared" si="14"/>
        <v>8</v>
      </c>
      <c r="M73" s="191" t="s">
        <v>1414</v>
      </c>
      <c r="N73" s="192">
        <f t="shared" si="15"/>
        <v>10</v>
      </c>
      <c r="O73" s="177">
        <f t="shared" si="16"/>
        <v>352</v>
      </c>
      <c r="P73" s="178">
        <f t="shared" si="17"/>
        <v>8.8000000000000007</v>
      </c>
      <c r="Q73" s="177">
        <v>312</v>
      </c>
      <c r="R73" s="179">
        <v>352</v>
      </c>
      <c r="S73" s="180">
        <v>358</v>
      </c>
      <c r="T73" s="181">
        <v>368</v>
      </c>
      <c r="U73" s="181">
        <v>341</v>
      </c>
      <c r="V73" s="181">
        <v>345</v>
      </c>
      <c r="W73" s="181">
        <v>326</v>
      </c>
      <c r="X73" s="182">
        <f t="shared" si="18"/>
        <v>8.6062499999999993</v>
      </c>
      <c r="Y73" s="49" t="s">
        <v>1426</v>
      </c>
      <c r="Z73" s="49" t="s">
        <v>1429</v>
      </c>
      <c r="AA73" s="49" t="s">
        <v>1430</v>
      </c>
      <c r="AB73" s="10" t="s">
        <v>165</v>
      </c>
      <c r="AC73" s="10" t="s">
        <v>1427</v>
      </c>
      <c r="AD73" s="10" t="s">
        <v>128</v>
      </c>
      <c r="AE73" s="10" t="s">
        <v>1431</v>
      </c>
      <c r="AF73" s="10" t="s">
        <v>166</v>
      </c>
      <c r="AG73" s="127" t="s">
        <v>1000</v>
      </c>
    </row>
    <row r="74" spans="1:33" s="11" customFormat="1" ht="27" customHeight="1" thickBot="1" x14ac:dyDescent="0.3">
      <c r="A74" s="10">
        <f t="shared" si="19"/>
        <v>68</v>
      </c>
      <c r="B74" s="13" t="s">
        <v>398</v>
      </c>
      <c r="C74" s="191" t="s">
        <v>19</v>
      </c>
      <c r="D74" s="192">
        <f t="shared" si="10"/>
        <v>0</v>
      </c>
      <c r="E74" s="193" t="s">
        <v>34</v>
      </c>
      <c r="F74" s="192">
        <f t="shared" si="11"/>
        <v>4</v>
      </c>
      <c r="G74" s="191" t="s">
        <v>19</v>
      </c>
      <c r="H74" s="192">
        <f t="shared" si="12"/>
        <v>0</v>
      </c>
      <c r="I74" s="194" t="s">
        <v>19</v>
      </c>
      <c r="J74" s="192">
        <f t="shared" si="13"/>
        <v>0</v>
      </c>
      <c r="K74" s="194" t="s">
        <v>13</v>
      </c>
      <c r="L74" s="192">
        <f t="shared" si="14"/>
        <v>5</v>
      </c>
      <c r="M74" s="191" t="s">
        <v>13</v>
      </c>
      <c r="N74" s="192">
        <f t="shared" si="15"/>
        <v>5</v>
      </c>
      <c r="O74" s="177">
        <f t="shared" si="16"/>
        <v>104</v>
      </c>
      <c r="P74" s="178">
        <f t="shared" si="17"/>
        <v>2.6</v>
      </c>
      <c r="Q74" s="177">
        <v>206</v>
      </c>
      <c r="R74" s="179">
        <v>314</v>
      </c>
      <c r="S74" s="180">
        <v>182</v>
      </c>
      <c r="T74" s="184">
        <v>172</v>
      </c>
      <c r="U74" s="181">
        <v>136</v>
      </c>
      <c r="V74" s="184">
        <v>185</v>
      </c>
      <c r="W74" s="184">
        <v>182</v>
      </c>
      <c r="X74" s="182">
        <f t="shared" si="18"/>
        <v>4.6281249999999998</v>
      </c>
      <c r="Y74" s="49" t="s">
        <v>123</v>
      </c>
      <c r="Z74" s="49" t="s">
        <v>1425</v>
      </c>
      <c r="AA74" s="49" t="s">
        <v>174</v>
      </c>
      <c r="AB74" s="10" t="s">
        <v>165</v>
      </c>
      <c r="AC74" s="10" t="s">
        <v>124</v>
      </c>
      <c r="AD74" s="10" t="s">
        <v>129</v>
      </c>
      <c r="AE74" s="10" t="s">
        <v>131</v>
      </c>
      <c r="AF74" s="10" t="s">
        <v>166</v>
      </c>
      <c r="AG74" s="127" t="s">
        <v>1001</v>
      </c>
    </row>
    <row r="75" spans="1:33" s="11" customFormat="1" ht="27" customHeight="1" thickBot="1" x14ac:dyDescent="0.3">
      <c r="A75" s="10">
        <f t="shared" si="19"/>
        <v>69</v>
      </c>
      <c r="B75" s="13" t="s">
        <v>399</v>
      </c>
      <c r="C75" s="191" t="s">
        <v>18</v>
      </c>
      <c r="D75" s="192">
        <f t="shared" si="10"/>
        <v>6</v>
      </c>
      <c r="E75" s="193" t="s">
        <v>37</v>
      </c>
      <c r="F75" s="192">
        <f t="shared" si="11"/>
        <v>9</v>
      </c>
      <c r="G75" s="191" t="s">
        <v>37</v>
      </c>
      <c r="H75" s="192">
        <f t="shared" si="12"/>
        <v>9</v>
      </c>
      <c r="I75" s="194" t="s">
        <v>37</v>
      </c>
      <c r="J75" s="192">
        <f t="shared" si="13"/>
        <v>9</v>
      </c>
      <c r="K75" s="194" t="s">
        <v>37</v>
      </c>
      <c r="L75" s="192">
        <f t="shared" si="14"/>
        <v>9</v>
      </c>
      <c r="M75" s="191" t="s">
        <v>37</v>
      </c>
      <c r="N75" s="192">
        <f t="shared" si="15"/>
        <v>9</v>
      </c>
      <c r="O75" s="177">
        <f t="shared" si="16"/>
        <v>342</v>
      </c>
      <c r="P75" s="178">
        <f t="shared" si="17"/>
        <v>8.5500000000000007</v>
      </c>
      <c r="Q75" s="177">
        <v>234</v>
      </c>
      <c r="R75" s="179">
        <v>350</v>
      </c>
      <c r="S75" s="180">
        <v>306</v>
      </c>
      <c r="T75" s="181">
        <v>308</v>
      </c>
      <c r="U75" s="181">
        <v>317</v>
      </c>
      <c r="V75" s="181">
        <v>336</v>
      </c>
      <c r="W75" s="181">
        <v>310</v>
      </c>
      <c r="X75" s="182">
        <f t="shared" si="18"/>
        <v>7.8218750000000004</v>
      </c>
      <c r="Y75" s="49" t="s">
        <v>123</v>
      </c>
      <c r="Z75" s="49" t="s">
        <v>1425</v>
      </c>
      <c r="AA75" s="49" t="s">
        <v>1432</v>
      </c>
      <c r="AB75" s="10" t="s">
        <v>1433</v>
      </c>
      <c r="AC75" s="10" t="s">
        <v>124</v>
      </c>
      <c r="AD75" s="10" t="s">
        <v>129</v>
      </c>
      <c r="AE75" s="10" t="s">
        <v>132</v>
      </c>
      <c r="AF75" s="10" t="s">
        <v>1435</v>
      </c>
      <c r="AG75" s="127" t="s">
        <v>1002</v>
      </c>
    </row>
    <row r="76" spans="1:33" s="11" customFormat="1" ht="27" customHeight="1" thickBot="1" x14ac:dyDescent="0.3">
      <c r="A76" s="10">
        <f t="shared" si="19"/>
        <v>70</v>
      </c>
      <c r="B76" s="13" t="s">
        <v>400</v>
      </c>
      <c r="C76" s="191" t="s">
        <v>17</v>
      </c>
      <c r="D76" s="192">
        <f t="shared" si="10"/>
        <v>7</v>
      </c>
      <c r="E76" s="193" t="s">
        <v>37</v>
      </c>
      <c r="F76" s="192">
        <f t="shared" si="11"/>
        <v>9</v>
      </c>
      <c r="G76" s="191" t="s">
        <v>17</v>
      </c>
      <c r="H76" s="192">
        <f t="shared" si="12"/>
        <v>7</v>
      </c>
      <c r="I76" s="194" t="s">
        <v>17</v>
      </c>
      <c r="J76" s="192">
        <f t="shared" si="13"/>
        <v>7</v>
      </c>
      <c r="K76" s="194" t="s">
        <v>36</v>
      </c>
      <c r="L76" s="192">
        <f t="shared" si="14"/>
        <v>8</v>
      </c>
      <c r="M76" s="191" t="s">
        <v>37</v>
      </c>
      <c r="N76" s="192">
        <f t="shared" si="15"/>
        <v>9</v>
      </c>
      <c r="O76" s="177">
        <f t="shared" si="16"/>
        <v>318</v>
      </c>
      <c r="P76" s="178">
        <f t="shared" si="17"/>
        <v>7.95</v>
      </c>
      <c r="Q76" s="177">
        <v>248</v>
      </c>
      <c r="R76" s="179">
        <v>332</v>
      </c>
      <c r="S76" s="180">
        <v>280</v>
      </c>
      <c r="T76" s="181">
        <v>318</v>
      </c>
      <c r="U76" s="181">
        <v>311</v>
      </c>
      <c r="V76" s="181">
        <v>329</v>
      </c>
      <c r="W76" s="181">
        <v>286</v>
      </c>
      <c r="X76" s="182">
        <f t="shared" si="18"/>
        <v>7.5687499999999996</v>
      </c>
      <c r="Y76" s="49" t="s">
        <v>123</v>
      </c>
      <c r="Z76" s="10" t="s">
        <v>1425</v>
      </c>
      <c r="AA76" s="49" t="s">
        <v>1432</v>
      </c>
      <c r="AB76" s="10" t="s">
        <v>1433</v>
      </c>
      <c r="AC76" s="10" t="s">
        <v>124</v>
      </c>
      <c r="AD76" s="10" t="s">
        <v>129</v>
      </c>
      <c r="AE76" s="10" t="s">
        <v>132</v>
      </c>
      <c r="AF76" s="10" t="s">
        <v>1435</v>
      </c>
      <c r="AG76" s="127" t="s">
        <v>1003</v>
      </c>
    </row>
    <row r="77" spans="1:33" s="11" customFormat="1" ht="27" customHeight="1" thickBot="1" x14ac:dyDescent="0.3">
      <c r="A77" s="10">
        <f t="shared" si="19"/>
        <v>71</v>
      </c>
      <c r="B77" s="13" t="s">
        <v>401</v>
      </c>
      <c r="C77" s="191" t="s">
        <v>36</v>
      </c>
      <c r="D77" s="192">
        <f t="shared" si="10"/>
        <v>8</v>
      </c>
      <c r="E77" s="193" t="s">
        <v>37</v>
      </c>
      <c r="F77" s="192">
        <f t="shared" si="11"/>
        <v>9</v>
      </c>
      <c r="G77" s="191" t="s">
        <v>37</v>
      </c>
      <c r="H77" s="192">
        <f t="shared" si="12"/>
        <v>9</v>
      </c>
      <c r="I77" s="194" t="s">
        <v>37</v>
      </c>
      <c r="J77" s="192">
        <f t="shared" si="13"/>
        <v>9</v>
      </c>
      <c r="K77" s="194" t="s">
        <v>1414</v>
      </c>
      <c r="L77" s="192">
        <f t="shared" si="14"/>
        <v>10</v>
      </c>
      <c r="M77" s="191" t="s">
        <v>1414</v>
      </c>
      <c r="N77" s="192">
        <f t="shared" si="15"/>
        <v>10</v>
      </c>
      <c r="O77" s="177">
        <f t="shared" si="16"/>
        <v>370</v>
      </c>
      <c r="P77" s="178">
        <f t="shared" si="17"/>
        <v>9.25</v>
      </c>
      <c r="Q77" s="177">
        <v>338</v>
      </c>
      <c r="R77" s="179">
        <v>402</v>
      </c>
      <c r="S77" s="180">
        <v>390</v>
      </c>
      <c r="T77" s="181">
        <v>390</v>
      </c>
      <c r="U77" s="181">
        <v>392</v>
      </c>
      <c r="V77" s="181">
        <v>376</v>
      </c>
      <c r="W77" s="181">
        <v>358</v>
      </c>
      <c r="X77" s="182">
        <f t="shared" si="18"/>
        <v>9.4250000000000007</v>
      </c>
      <c r="Y77" s="49" t="s">
        <v>1426</v>
      </c>
      <c r="Z77" s="49" t="s">
        <v>1429</v>
      </c>
      <c r="AA77" s="49" t="s">
        <v>1430</v>
      </c>
      <c r="AB77" s="10" t="s">
        <v>165</v>
      </c>
      <c r="AC77" s="10" t="s">
        <v>1427</v>
      </c>
      <c r="AD77" s="10" t="s">
        <v>128</v>
      </c>
      <c r="AE77" s="10" t="s">
        <v>1431</v>
      </c>
      <c r="AF77" s="10" t="s">
        <v>166</v>
      </c>
      <c r="AG77" s="127" t="s">
        <v>1004</v>
      </c>
    </row>
    <row r="78" spans="1:33" s="11" customFormat="1" ht="27" customHeight="1" thickBot="1" x14ac:dyDescent="0.3">
      <c r="A78" s="10">
        <f t="shared" si="19"/>
        <v>72</v>
      </c>
      <c r="B78" s="13" t="s">
        <v>402</v>
      </c>
      <c r="C78" s="191" t="s">
        <v>36</v>
      </c>
      <c r="D78" s="192">
        <f t="shared" si="10"/>
        <v>8</v>
      </c>
      <c r="E78" s="193" t="s">
        <v>36</v>
      </c>
      <c r="F78" s="192">
        <f t="shared" si="11"/>
        <v>8</v>
      </c>
      <c r="G78" s="191" t="s">
        <v>37</v>
      </c>
      <c r="H78" s="192">
        <f t="shared" si="12"/>
        <v>9</v>
      </c>
      <c r="I78" s="194" t="s">
        <v>37</v>
      </c>
      <c r="J78" s="192">
        <f t="shared" si="13"/>
        <v>9</v>
      </c>
      <c r="K78" s="194" t="s">
        <v>36</v>
      </c>
      <c r="L78" s="192">
        <f t="shared" si="14"/>
        <v>8</v>
      </c>
      <c r="M78" s="191" t="s">
        <v>37</v>
      </c>
      <c r="N78" s="192">
        <f t="shared" si="15"/>
        <v>9</v>
      </c>
      <c r="O78" s="177">
        <f t="shared" si="16"/>
        <v>342</v>
      </c>
      <c r="P78" s="178">
        <f t="shared" si="17"/>
        <v>8.5500000000000007</v>
      </c>
      <c r="Q78" s="177">
        <v>308</v>
      </c>
      <c r="R78" s="179">
        <v>358</v>
      </c>
      <c r="S78" s="180">
        <v>302</v>
      </c>
      <c r="T78" s="181">
        <v>352</v>
      </c>
      <c r="U78" s="181">
        <v>332</v>
      </c>
      <c r="V78" s="181">
        <v>330</v>
      </c>
      <c r="W78" s="181">
        <v>284</v>
      </c>
      <c r="X78" s="182">
        <f t="shared" si="18"/>
        <v>8.15</v>
      </c>
      <c r="Y78" s="49" t="s">
        <v>1426</v>
      </c>
      <c r="Z78" s="10" t="s">
        <v>1429</v>
      </c>
      <c r="AA78" s="49" t="s">
        <v>1430</v>
      </c>
      <c r="AB78" s="10" t="s">
        <v>1433</v>
      </c>
      <c r="AC78" s="10" t="s">
        <v>1427</v>
      </c>
      <c r="AD78" s="10" t="s">
        <v>128</v>
      </c>
      <c r="AE78" s="10" t="s">
        <v>1431</v>
      </c>
      <c r="AF78" s="10" t="s">
        <v>1435</v>
      </c>
      <c r="AG78" s="127" t="s">
        <v>1005</v>
      </c>
    </row>
    <row r="79" spans="1:33" s="11" customFormat="1" ht="27" customHeight="1" thickBot="1" x14ac:dyDescent="0.3">
      <c r="A79" s="10">
        <f t="shared" si="19"/>
        <v>73</v>
      </c>
      <c r="B79" s="13" t="s">
        <v>403</v>
      </c>
      <c r="C79" s="191" t="s">
        <v>36</v>
      </c>
      <c r="D79" s="192">
        <f t="shared" si="10"/>
        <v>8</v>
      </c>
      <c r="E79" s="193" t="s">
        <v>37</v>
      </c>
      <c r="F79" s="192">
        <f t="shared" si="11"/>
        <v>9</v>
      </c>
      <c r="G79" s="191" t="s">
        <v>36</v>
      </c>
      <c r="H79" s="192">
        <f t="shared" si="12"/>
        <v>8</v>
      </c>
      <c r="I79" s="194" t="s">
        <v>37</v>
      </c>
      <c r="J79" s="192">
        <f t="shared" si="13"/>
        <v>9</v>
      </c>
      <c r="K79" s="194" t="s">
        <v>17</v>
      </c>
      <c r="L79" s="192">
        <f t="shared" si="14"/>
        <v>7</v>
      </c>
      <c r="M79" s="191" t="s">
        <v>1414</v>
      </c>
      <c r="N79" s="192">
        <f t="shared" si="15"/>
        <v>10</v>
      </c>
      <c r="O79" s="177">
        <f t="shared" si="16"/>
        <v>346</v>
      </c>
      <c r="P79" s="178">
        <f t="shared" si="17"/>
        <v>8.65</v>
      </c>
      <c r="Q79" s="177">
        <v>294</v>
      </c>
      <c r="R79" s="179">
        <v>338</v>
      </c>
      <c r="S79" s="180">
        <v>322</v>
      </c>
      <c r="T79" s="181">
        <v>348</v>
      </c>
      <c r="U79" s="181">
        <v>358</v>
      </c>
      <c r="V79" s="181">
        <v>329</v>
      </c>
      <c r="W79" s="181">
        <v>328</v>
      </c>
      <c r="X79" s="182">
        <f t="shared" si="18"/>
        <v>8.3218750000000004</v>
      </c>
      <c r="Y79" s="49" t="s">
        <v>1426</v>
      </c>
      <c r="Z79" s="49" t="s">
        <v>127</v>
      </c>
      <c r="AA79" s="49" t="s">
        <v>1432</v>
      </c>
      <c r="AB79" s="10" t="s">
        <v>1433</v>
      </c>
      <c r="AC79" s="10" t="s">
        <v>1427</v>
      </c>
      <c r="AD79" s="10" t="s">
        <v>130</v>
      </c>
      <c r="AE79" s="10" t="s">
        <v>132</v>
      </c>
      <c r="AF79" s="10" t="s">
        <v>1435</v>
      </c>
      <c r="AG79" s="127" t="s">
        <v>1006</v>
      </c>
    </row>
    <row r="80" spans="1:33" s="11" customFormat="1" ht="27" customHeight="1" thickBot="1" x14ac:dyDescent="0.3">
      <c r="A80" s="10">
        <f t="shared" si="19"/>
        <v>74</v>
      </c>
      <c r="B80" s="13" t="s">
        <v>404</v>
      </c>
      <c r="C80" s="191" t="s">
        <v>17</v>
      </c>
      <c r="D80" s="192">
        <f t="shared" si="10"/>
        <v>7</v>
      </c>
      <c r="E80" s="193" t="s">
        <v>36</v>
      </c>
      <c r="F80" s="192">
        <f t="shared" si="11"/>
        <v>8</v>
      </c>
      <c r="G80" s="191" t="s">
        <v>18</v>
      </c>
      <c r="H80" s="192">
        <f t="shared" si="12"/>
        <v>6</v>
      </c>
      <c r="I80" s="194" t="s">
        <v>36</v>
      </c>
      <c r="J80" s="192">
        <f t="shared" si="13"/>
        <v>8</v>
      </c>
      <c r="K80" s="194" t="s">
        <v>17</v>
      </c>
      <c r="L80" s="192">
        <f t="shared" si="14"/>
        <v>7</v>
      </c>
      <c r="M80" s="191" t="s">
        <v>1414</v>
      </c>
      <c r="N80" s="192">
        <f t="shared" si="15"/>
        <v>10</v>
      </c>
      <c r="O80" s="177">
        <f t="shared" si="16"/>
        <v>316</v>
      </c>
      <c r="P80" s="178">
        <f t="shared" si="17"/>
        <v>7.9</v>
      </c>
      <c r="Q80" s="177">
        <v>300</v>
      </c>
      <c r="R80" s="179">
        <v>380</v>
      </c>
      <c r="S80" s="180">
        <v>276</v>
      </c>
      <c r="T80" s="181">
        <v>332</v>
      </c>
      <c r="U80" s="181">
        <v>290</v>
      </c>
      <c r="V80" s="181">
        <v>324</v>
      </c>
      <c r="W80" s="181">
        <v>274</v>
      </c>
      <c r="X80" s="182">
        <f t="shared" si="18"/>
        <v>7.7874999999999996</v>
      </c>
      <c r="Y80" s="49" t="s">
        <v>1426</v>
      </c>
      <c r="Z80" s="10" t="s">
        <v>127</v>
      </c>
      <c r="AA80" s="49" t="s">
        <v>1432</v>
      </c>
      <c r="AB80" s="10" t="s">
        <v>1433</v>
      </c>
      <c r="AC80" s="10" t="s">
        <v>1427</v>
      </c>
      <c r="AD80" s="10" t="s">
        <v>130</v>
      </c>
      <c r="AE80" s="10" t="s">
        <v>132</v>
      </c>
      <c r="AF80" s="10" t="s">
        <v>1435</v>
      </c>
      <c r="AG80" s="127" t="s">
        <v>1007</v>
      </c>
    </row>
    <row r="81" spans="1:33" s="11" customFormat="1" ht="27" customHeight="1" thickBot="1" x14ac:dyDescent="0.3">
      <c r="A81" s="10">
        <f t="shared" si="19"/>
        <v>75</v>
      </c>
      <c r="B81" s="13" t="s">
        <v>405</v>
      </c>
      <c r="C81" s="191" t="s">
        <v>36</v>
      </c>
      <c r="D81" s="192">
        <f t="shared" si="10"/>
        <v>8</v>
      </c>
      <c r="E81" s="193" t="s">
        <v>1414</v>
      </c>
      <c r="F81" s="192">
        <f t="shared" si="11"/>
        <v>10</v>
      </c>
      <c r="G81" s="191" t="s">
        <v>37</v>
      </c>
      <c r="H81" s="192">
        <f t="shared" si="12"/>
        <v>9</v>
      </c>
      <c r="I81" s="194" t="s">
        <v>36</v>
      </c>
      <c r="J81" s="192">
        <f t="shared" si="13"/>
        <v>8</v>
      </c>
      <c r="K81" s="194" t="s">
        <v>1414</v>
      </c>
      <c r="L81" s="192">
        <f t="shared" si="14"/>
        <v>10</v>
      </c>
      <c r="M81" s="191" t="s">
        <v>1414</v>
      </c>
      <c r="N81" s="192">
        <f t="shared" si="15"/>
        <v>10</v>
      </c>
      <c r="O81" s="177">
        <f t="shared" si="16"/>
        <v>370</v>
      </c>
      <c r="P81" s="178">
        <f t="shared" si="17"/>
        <v>9.25</v>
      </c>
      <c r="Q81" s="177">
        <v>298</v>
      </c>
      <c r="R81" s="179">
        <v>376</v>
      </c>
      <c r="S81" s="180">
        <v>334</v>
      </c>
      <c r="T81" s="181">
        <v>340</v>
      </c>
      <c r="U81" s="181">
        <v>338</v>
      </c>
      <c r="V81" s="181">
        <v>334</v>
      </c>
      <c r="W81" s="181">
        <v>336</v>
      </c>
      <c r="X81" s="182">
        <f t="shared" si="18"/>
        <v>8.5187500000000007</v>
      </c>
      <c r="Y81" s="49" t="s">
        <v>1428</v>
      </c>
      <c r="Z81" s="10" t="s">
        <v>1429</v>
      </c>
      <c r="AA81" s="49" t="s">
        <v>1430</v>
      </c>
      <c r="AB81" s="10" t="s">
        <v>1433</v>
      </c>
      <c r="AC81" s="10" t="s">
        <v>125</v>
      </c>
      <c r="AD81" s="10" t="s">
        <v>128</v>
      </c>
      <c r="AE81" s="10" t="s">
        <v>1431</v>
      </c>
      <c r="AF81" s="10" t="s">
        <v>1435</v>
      </c>
      <c r="AG81" s="127" t="s">
        <v>1008</v>
      </c>
    </row>
    <row r="82" spans="1:33" s="11" customFormat="1" ht="27" customHeight="1" thickBot="1" x14ac:dyDescent="0.3">
      <c r="A82" s="10">
        <f t="shared" si="19"/>
        <v>76</v>
      </c>
      <c r="B82" s="13" t="s">
        <v>406</v>
      </c>
      <c r="C82" s="191" t="s">
        <v>36</v>
      </c>
      <c r="D82" s="192">
        <f t="shared" si="10"/>
        <v>8</v>
      </c>
      <c r="E82" s="193" t="s">
        <v>37</v>
      </c>
      <c r="F82" s="192">
        <f t="shared" si="11"/>
        <v>9</v>
      </c>
      <c r="G82" s="191" t="s">
        <v>17</v>
      </c>
      <c r="H82" s="192">
        <f t="shared" si="12"/>
        <v>7</v>
      </c>
      <c r="I82" s="194" t="s">
        <v>37</v>
      </c>
      <c r="J82" s="192">
        <f t="shared" si="13"/>
        <v>9</v>
      </c>
      <c r="K82" s="194" t="s">
        <v>17</v>
      </c>
      <c r="L82" s="192">
        <f t="shared" si="14"/>
        <v>7</v>
      </c>
      <c r="M82" s="191" t="s">
        <v>1414</v>
      </c>
      <c r="N82" s="192">
        <f t="shared" si="15"/>
        <v>10</v>
      </c>
      <c r="O82" s="177">
        <f t="shared" si="16"/>
        <v>340</v>
      </c>
      <c r="P82" s="178">
        <f t="shared" si="17"/>
        <v>8.5</v>
      </c>
      <c r="Q82" s="177">
        <v>309</v>
      </c>
      <c r="R82" s="179">
        <v>394</v>
      </c>
      <c r="S82" s="180">
        <v>288</v>
      </c>
      <c r="T82" s="181">
        <v>344</v>
      </c>
      <c r="U82" s="181">
        <v>318</v>
      </c>
      <c r="V82" s="181">
        <v>340</v>
      </c>
      <c r="W82" s="181">
        <v>276</v>
      </c>
      <c r="X82" s="182">
        <f t="shared" si="18"/>
        <v>8.1531249999999993</v>
      </c>
      <c r="Y82" s="49" t="s">
        <v>1426</v>
      </c>
      <c r="Z82" s="49" t="s">
        <v>127</v>
      </c>
      <c r="AA82" s="49" t="s">
        <v>1430</v>
      </c>
      <c r="AB82" s="10" t="s">
        <v>1433</v>
      </c>
      <c r="AC82" s="10" t="s">
        <v>1427</v>
      </c>
      <c r="AD82" s="10" t="s">
        <v>130</v>
      </c>
      <c r="AE82" s="10" t="s">
        <v>1431</v>
      </c>
      <c r="AF82" s="10" t="s">
        <v>1435</v>
      </c>
      <c r="AG82" s="127" t="s">
        <v>1009</v>
      </c>
    </row>
    <row r="83" spans="1:33" s="11" customFormat="1" ht="27" customHeight="1" thickBot="1" x14ac:dyDescent="0.3">
      <c r="A83" s="10">
        <f t="shared" si="19"/>
        <v>77</v>
      </c>
      <c r="B83" s="13" t="s">
        <v>407</v>
      </c>
      <c r="C83" s="191" t="s">
        <v>1414</v>
      </c>
      <c r="D83" s="192">
        <f t="shared" si="10"/>
        <v>10</v>
      </c>
      <c r="E83" s="193" t="s">
        <v>37</v>
      </c>
      <c r="F83" s="192">
        <f t="shared" si="11"/>
        <v>9</v>
      </c>
      <c r="G83" s="191" t="s">
        <v>37</v>
      </c>
      <c r="H83" s="192">
        <f t="shared" si="12"/>
        <v>9</v>
      </c>
      <c r="I83" s="194" t="s">
        <v>37</v>
      </c>
      <c r="J83" s="192">
        <f t="shared" si="13"/>
        <v>9</v>
      </c>
      <c r="K83" s="194" t="s">
        <v>36</v>
      </c>
      <c r="L83" s="192">
        <f t="shared" si="14"/>
        <v>8</v>
      </c>
      <c r="M83" s="191" t="s">
        <v>1414</v>
      </c>
      <c r="N83" s="192">
        <f t="shared" si="15"/>
        <v>10</v>
      </c>
      <c r="O83" s="177">
        <f t="shared" si="16"/>
        <v>370</v>
      </c>
      <c r="P83" s="178">
        <f t="shared" si="17"/>
        <v>9.25</v>
      </c>
      <c r="Q83" s="177">
        <v>297</v>
      </c>
      <c r="R83" s="183">
        <v>350</v>
      </c>
      <c r="S83" s="180">
        <v>316</v>
      </c>
      <c r="T83" s="181">
        <v>352</v>
      </c>
      <c r="U83" s="181">
        <v>356</v>
      </c>
      <c r="V83" s="181">
        <v>352</v>
      </c>
      <c r="W83" s="181">
        <v>338</v>
      </c>
      <c r="X83" s="182">
        <f t="shared" si="18"/>
        <v>8.5343750000000007</v>
      </c>
      <c r="Y83" s="49" t="s">
        <v>1426</v>
      </c>
      <c r="Z83" s="49" t="s">
        <v>1429</v>
      </c>
      <c r="AA83" s="49" t="s">
        <v>1430</v>
      </c>
      <c r="AB83" s="10" t="s">
        <v>1433</v>
      </c>
      <c r="AC83" s="10" t="s">
        <v>1427</v>
      </c>
      <c r="AD83" s="10" t="s">
        <v>128</v>
      </c>
      <c r="AE83" s="10" t="s">
        <v>1431</v>
      </c>
      <c r="AF83" s="10" t="s">
        <v>1435</v>
      </c>
      <c r="AG83" s="127" t="s">
        <v>1010</v>
      </c>
    </row>
    <row r="84" spans="1:33" s="11" customFormat="1" ht="27" customHeight="1" thickBot="1" x14ac:dyDescent="0.3">
      <c r="A84" s="10">
        <f t="shared" si="19"/>
        <v>78</v>
      </c>
      <c r="B84" s="13" t="s">
        <v>408</v>
      </c>
      <c r="C84" s="191" t="s">
        <v>37</v>
      </c>
      <c r="D84" s="192">
        <f t="shared" si="10"/>
        <v>9</v>
      </c>
      <c r="E84" s="193" t="s">
        <v>1414</v>
      </c>
      <c r="F84" s="192">
        <f t="shared" si="11"/>
        <v>10</v>
      </c>
      <c r="G84" s="191" t="s">
        <v>37</v>
      </c>
      <c r="H84" s="192">
        <f t="shared" si="12"/>
        <v>9</v>
      </c>
      <c r="I84" s="194" t="s">
        <v>1414</v>
      </c>
      <c r="J84" s="192">
        <f t="shared" si="13"/>
        <v>10</v>
      </c>
      <c r="K84" s="194" t="s">
        <v>36</v>
      </c>
      <c r="L84" s="192">
        <f t="shared" si="14"/>
        <v>8</v>
      </c>
      <c r="M84" s="191" t="s">
        <v>1414</v>
      </c>
      <c r="N84" s="192">
        <f t="shared" si="15"/>
        <v>10</v>
      </c>
      <c r="O84" s="177">
        <f t="shared" si="16"/>
        <v>376</v>
      </c>
      <c r="P84" s="178">
        <f t="shared" si="17"/>
        <v>9.4</v>
      </c>
      <c r="Q84" s="177">
        <v>287</v>
      </c>
      <c r="R84" s="179">
        <v>310</v>
      </c>
      <c r="S84" s="180">
        <v>284</v>
      </c>
      <c r="T84" s="181">
        <v>330</v>
      </c>
      <c r="U84" s="181">
        <v>347</v>
      </c>
      <c r="V84" s="181">
        <v>357</v>
      </c>
      <c r="W84" s="181">
        <v>360</v>
      </c>
      <c r="X84" s="182">
        <f t="shared" si="18"/>
        <v>8.2843750000000007</v>
      </c>
      <c r="Y84" s="49" t="s">
        <v>1428</v>
      </c>
      <c r="Z84" s="49" t="s">
        <v>1429</v>
      </c>
      <c r="AA84" s="49" t="s">
        <v>1432</v>
      </c>
      <c r="AB84" s="10" t="s">
        <v>1433</v>
      </c>
      <c r="AC84" s="10" t="s">
        <v>125</v>
      </c>
      <c r="AD84" s="10" t="s">
        <v>128</v>
      </c>
      <c r="AE84" s="10" t="s">
        <v>132</v>
      </c>
      <c r="AF84" s="10" t="s">
        <v>1435</v>
      </c>
      <c r="AG84" s="127" t="s">
        <v>1011</v>
      </c>
    </row>
    <row r="85" spans="1:33" s="11" customFormat="1" ht="27" customHeight="1" thickBot="1" x14ac:dyDescent="0.3">
      <c r="A85" s="10">
        <f t="shared" si="19"/>
        <v>79</v>
      </c>
      <c r="B85" s="13" t="s">
        <v>409</v>
      </c>
      <c r="C85" s="191" t="s">
        <v>17</v>
      </c>
      <c r="D85" s="192">
        <f t="shared" si="10"/>
        <v>7</v>
      </c>
      <c r="E85" s="193" t="s">
        <v>36</v>
      </c>
      <c r="F85" s="192">
        <f t="shared" si="11"/>
        <v>8</v>
      </c>
      <c r="G85" s="191" t="s">
        <v>36</v>
      </c>
      <c r="H85" s="192">
        <f t="shared" si="12"/>
        <v>8</v>
      </c>
      <c r="I85" s="194" t="s">
        <v>37</v>
      </c>
      <c r="J85" s="192">
        <f t="shared" si="13"/>
        <v>9</v>
      </c>
      <c r="K85" s="194" t="s">
        <v>36</v>
      </c>
      <c r="L85" s="192">
        <f t="shared" si="14"/>
        <v>8</v>
      </c>
      <c r="M85" s="191" t="s">
        <v>1414</v>
      </c>
      <c r="N85" s="192">
        <f t="shared" si="15"/>
        <v>10</v>
      </c>
      <c r="O85" s="177">
        <f t="shared" si="16"/>
        <v>340</v>
      </c>
      <c r="P85" s="178">
        <f t="shared" si="17"/>
        <v>8.5</v>
      </c>
      <c r="Q85" s="177">
        <v>287</v>
      </c>
      <c r="R85" s="179">
        <v>342</v>
      </c>
      <c r="S85" s="180">
        <v>312</v>
      </c>
      <c r="T85" s="181">
        <v>318</v>
      </c>
      <c r="U85" s="181">
        <v>325</v>
      </c>
      <c r="V85" s="181">
        <v>317</v>
      </c>
      <c r="W85" s="181">
        <v>304</v>
      </c>
      <c r="X85" s="182">
        <f t="shared" si="18"/>
        <v>7.953125</v>
      </c>
      <c r="Y85" s="49" t="s">
        <v>1426</v>
      </c>
      <c r="Z85" s="10" t="s">
        <v>1425</v>
      </c>
      <c r="AA85" s="49" t="s">
        <v>1432</v>
      </c>
      <c r="AB85" s="10" t="s">
        <v>1433</v>
      </c>
      <c r="AC85" s="10" t="s">
        <v>1427</v>
      </c>
      <c r="AD85" s="10" t="s">
        <v>129</v>
      </c>
      <c r="AE85" s="10" t="s">
        <v>132</v>
      </c>
      <c r="AF85" s="10" t="s">
        <v>1435</v>
      </c>
      <c r="AG85" s="127" t="s">
        <v>1012</v>
      </c>
    </row>
    <row r="86" spans="1:33" s="11" customFormat="1" ht="27" customHeight="1" thickBot="1" x14ac:dyDescent="0.3">
      <c r="A86" s="10">
        <f t="shared" si="19"/>
        <v>80</v>
      </c>
      <c r="B86" s="13" t="s">
        <v>410</v>
      </c>
      <c r="C86" s="191" t="s">
        <v>37</v>
      </c>
      <c r="D86" s="192">
        <f t="shared" si="10"/>
        <v>9</v>
      </c>
      <c r="E86" s="193" t="s">
        <v>1414</v>
      </c>
      <c r="F86" s="192">
        <f t="shared" si="11"/>
        <v>10</v>
      </c>
      <c r="G86" s="191" t="s">
        <v>1414</v>
      </c>
      <c r="H86" s="192">
        <f t="shared" si="12"/>
        <v>10</v>
      </c>
      <c r="I86" s="194" t="s">
        <v>1414</v>
      </c>
      <c r="J86" s="192">
        <f t="shared" si="13"/>
        <v>10</v>
      </c>
      <c r="K86" s="194" t="s">
        <v>37</v>
      </c>
      <c r="L86" s="192">
        <f t="shared" si="14"/>
        <v>9</v>
      </c>
      <c r="M86" s="191" t="s">
        <v>1414</v>
      </c>
      <c r="N86" s="192">
        <f t="shared" si="15"/>
        <v>10</v>
      </c>
      <c r="O86" s="177">
        <f t="shared" si="16"/>
        <v>388</v>
      </c>
      <c r="P86" s="178">
        <f t="shared" si="17"/>
        <v>9.6999999999999993</v>
      </c>
      <c r="Q86" s="177">
        <v>337</v>
      </c>
      <c r="R86" s="179">
        <v>392</v>
      </c>
      <c r="S86" s="180">
        <v>330</v>
      </c>
      <c r="T86" s="181">
        <v>364</v>
      </c>
      <c r="U86" s="181">
        <v>377</v>
      </c>
      <c r="V86" s="181">
        <v>367</v>
      </c>
      <c r="W86" s="181">
        <v>334</v>
      </c>
      <c r="X86" s="182">
        <f t="shared" si="18"/>
        <v>9.0281249999999993</v>
      </c>
      <c r="Y86" s="49" t="s">
        <v>123</v>
      </c>
      <c r="Z86" s="10" t="s">
        <v>1429</v>
      </c>
      <c r="AA86" s="49" t="s">
        <v>1430</v>
      </c>
      <c r="AB86" s="10" t="s">
        <v>165</v>
      </c>
      <c r="AC86" s="10" t="s">
        <v>124</v>
      </c>
      <c r="AD86" s="10" t="s">
        <v>128</v>
      </c>
      <c r="AE86" s="10" t="s">
        <v>1431</v>
      </c>
      <c r="AF86" s="10" t="s">
        <v>166</v>
      </c>
      <c r="AG86" s="127" t="s">
        <v>1013</v>
      </c>
    </row>
    <row r="87" spans="1:33" s="11" customFormat="1" ht="27" customHeight="1" thickBot="1" x14ac:dyDescent="0.3">
      <c r="A87" s="10">
        <f t="shared" si="19"/>
        <v>81</v>
      </c>
      <c r="B87" s="13" t="s">
        <v>411</v>
      </c>
      <c r="C87" s="191" t="s">
        <v>37</v>
      </c>
      <c r="D87" s="192">
        <f t="shared" si="10"/>
        <v>9</v>
      </c>
      <c r="E87" s="193" t="s">
        <v>37</v>
      </c>
      <c r="F87" s="192">
        <f t="shared" si="11"/>
        <v>9</v>
      </c>
      <c r="G87" s="191" t="s">
        <v>1414</v>
      </c>
      <c r="H87" s="192">
        <f t="shared" si="12"/>
        <v>10</v>
      </c>
      <c r="I87" s="194" t="s">
        <v>37</v>
      </c>
      <c r="J87" s="192">
        <f t="shared" si="13"/>
        <v>9</v>
      </c>
      <c r="K87" s="194" t="s">
        <v>36</v>
      </c>
      <c r="L87" s="192">
        <f t="shared" si="14"/>
        <v>8</v>
      </c>
      <c r="M87" s="191" t="s">
        <v>1414</v>
      </c>
      <c r="N87" s="192">
        <f t="shared" si="15"/>
        <v>10</v>
      </c>
      <c r="O87" s="177">
        <f t="shared" si="16"/>
        <v>370</v>
      </c>
      <c r="P87" s="178">
        <f t="shared" si="17"/>
        <v>9.25</v>
      </c>
      <c r="Q87" s="177">
        <v>326</v>
      </c>
      <c r="R87" s="179">
        <v>398</v>
      </c>
      <c r="S87" s="180">
        <v>360</v>
      </c>
      <c r="T87" s="181">
        <v>366</v>
      </c>
      <c r="U87" s="181">
        <v>389</v>
      </c>
      <c r="V87" s="181">
        <v>377</v>
      </c>
      <c r="W87" s="181">
        <v>366</v>
      </c>
      <c r="X87" s="182">
        <f t="shared" si="18"/>
        <v>9.2249999999999996</v>
      </c>
      <c r="Y87" s="49" t="s">
        <v>1426</v>
      </c>
      <c r="Z87" s="49" t="s">
        <v>1429</v>
      </c>
      <c r="AA87" s="49" t="s">
        <v>1430</v>
      </c>
      <c r="AB87" s="10" t="s">
        <v>1433</v>
      </c>
      <c r="AC87" s="10" t="s">
        <v>1427</v>
      </c>
      <c r="AD87" s="10" t="s">
        <v>128</v>
      </c>
      <c r="AE87" s="10" t="s">
        <v>1431</v>
      </c>
      <c r="AF87" s="10" t="s">
        <v>1435</v>
      </c>
      <c r="AG87" s="130" t="s">
        <v>1014</v>
      </c>
    </row>
    <row r="88" spans="1:33" s="11" customFormat="1" ht="27" customHeight="1" thickBot="1" x14ac:dyDescent="0.3">
      <c r="A88" s="10">
        <f t="shared" si="19"/>
        <v>82</v>
      </c>
      <c r="B88" s="13" t="s">
        <v>412</v>
      </c>
      <c r="C88" s="191" t="s">
        <v>17</v>
      </c>
      <c r="D88" s="192">
        <f t="shared" si="10"/>
        <v>7</v>
      </c>
      <c r="E88" s="193" t="s">
        <v>18</v>
      </c>
      <c r="F88" s="192">
        <f t="shared" si="11"/>
        <v>6</v>
      </c>
      <c r="G88" s="191" t="s">
        <v>34</v>
      </c>
      <c r="H88" s="192">
        <f t="shared" si="12"/>
        <v>4</v>
      </c>
      <c r="I88" s="194" t="s">
        <v>17</v>
      </c>
      <c r="J88" s="192">
        <f t="shared" si="13"/>
        <v>7</v>
      </c>
      <c r="K88" s="194" t="s">
        <v>34</v>
      </c>
      <c r="L88" s="192">
        <f t="shared" si="14"/>
        <v>4</v>
      </c>
      <c r="M88" s="191" t="s">
        <v>36</v>
      </c>
      <c r="N88" s="192">
        <f t="shared" si="15"/>
        <v>8</v>
      </c>
      <c r="O88" s="177">
        <f t="shared" si="16"/>
        <v>248</v>
      </c>
      <c r="P88" s="178">
        <f t="shared" si="17"/>
        <v>6.2</v>
      </c>
      <c r="Q88" s="177">
        <v>230</v>
      </c>
      <c r="R88" s="179">
        <v>282</v>
      </c>
      <c r="S88" s="180">
        <v>222</v>
      </c>
      <c r="T88" s="181">
        <v>252</v>
      </c>
      <c r="U88" s="181">
        <v>226</v>
      </c>
      <c r="V88" s="181">
        <v>283</v>
      </c>
      <c r="W88" s="184">
        <v>226</v>
      </c>
      <c r="X88" s="182">
        <f t="shared" si="18"/>
        <v>6.1531250000000002</v>
      </c>
      <c r="Y88" s="49" t="s">
        <v>123</v>
      </c>
      <c r="Z88" s="49" t="s">
        <v>127</v>
      </c>
      <c r="AA88" s="49" t="s">
        <v>1432</v>
      </c>
      <c r="AB88" s="10" t="s">
        <v>1433</v>
      </c>
      <c r="AC88" s="10" t="s">
        <v>124</v>
      </c>
      <c r="AD88" s="10" t="s">
        <v>130</v>
      </c>
      <c r="AE88" s="10" t="s">
        <v>132</v>
      </c>
      <c r="AF88" s="10" t="s">
        <v>1435</v>
      </c>
      <c r="AG88" s="130" t="s">
        <v>835</v>
      </c>
    </row>
    <row r="89" spans="1:33" s="11" customFormat="1" ht="27" customHeight="1" thickBot="1" x14ac:dyDescent="0.3">
      <c r="A89" s="10">
        <f t="shared" si="19"/>
        <v>83</v>
      </c>
      <c r="B89" s="13" t="s">
        <v>413</v>
      </c>
      <c r="C89" s="191" t="s">
        <v>18</v>
      </c>
      <c r="D89" s="192">
        <f t="shared" si="10"/>
        <v>6</v>
      </c>
      <c r="E89" s="193" t="s">
        <v>17</v>
      </c>
      <c r="F89" s="192">
        <f t="shared" si="11"/>
        <v>7</v>
      </c>
      <c r="G89" s="191" t="s">
        <v>34</v>
      </c>
      <c r="H89" s="192">
        <f t="shared" si="12"/>
        <v>4</v>
      </c>
      <c r="I89" s="194" t="s">
        <v>36</v>
      </c>
      <c r="J89" s="192">
        <f t="shared" si="13"/>
        <v>8</v>
      </c>
      <c r="K89" s="194" t="s">
        <v>17</v>
      </c>
      <c r="L89" s="192">
        <f t="shared" si="14"/>
        <v>7</v>
      </c>
      <c r="M89" s="191" t="s">
        <v>37</v>
      </c>
      <c r="N89" s="192">
        <f t="shared" si="15"/>
        <v>9</v>
      </c>
      <c r="O89" s="177">
        <f t="shared" si="16"/>
        <v>282</v>
      </c>
      <c r="P89" s="178">
        <f t="shared" si="17"/>
        <v>7.05</v>
      </c>
      <c r="Q89" s="177">
        <v>301</v>
      </c>
      <c r="R89" s="179">
        <v>342</v>
      </c>
      <c r="S89" s="180">
        <v>280</v>
      </c>
      <c r="T89" s="181">
        <v>288</v>
      </c>
      <c r="U89" s="181">
        <v>315</v>
      </c>
      <c r="V89" s="181">
        <v>337</v>
      </c>
      <c r="W89" s="181">
        <v>280</v>
      </c>
      <c r="X89" s="182">
        <f t="shared" si="18"/>
        <v>7.578125</v>
      </c>
      <c r="Y89" s="49" t="s">
        <v>1428</v>
      </c>
      <c r="Z89" s="10" t="s">
        <v>127</v>
      </c>
      <c r="AA89" s="49" t="s">
        <v>1432</v>
      </c>
      <c r="AB89" s="10" t="s">
        <v>1433</v>
      </c>
      <c r="AC89" s="10" t="s">
        <v>125</v>
      </c>
      <c r="AD89" s="10" t="s">
        <v>130</v>
      </c>
      <c r="AE89" s="10" t="s">
        <v>132</v>
      </c>
      <c r="AF89" s="10" t="s">
        <v>1435</v>
      </c>
      <c r="AG89" s="127" t="s">
        <v>1015</v>
      </c>
    </row>
    <row r="90" spans="1:33" s="11" customFormat="1" ht="27" customHeight="1" thickBot="1" x14ac:dyDescent="0.3">
      <c r="A90" s="10">
        <f t="shared" si="19"/>
        <v>84</v>
      </c>
      <c r="B90" s="13" t="s">
        <v>414</v>
      </c>
      <c r="C90" s="191" t="s">
        <v>36</v>
      </c>
      <c r="D90" s="192">
        <f t="shared" si="10"/>
        <v>8</v>
      </c>
      <c r="E90" s="193" t="s">
        <v>1414</v>
      </c>
      <c r="F90" s="192">
        <f t="shared" si="11"/>
        <v>10</v>
      </c>
      <c r="G90" s="191" t="s">
        <v>37</v>
      </c>
      <c r="H90" s="192">
        <f t="shared" si="12"/>
        <v>9</v>
      </c>
      <c r="I90" s="194" t="s">
        <v>36</v>
      </c>
      <c r="J90" s="192">
        <f t="shared" si="13"/>
        <v>8</v>
      </c>
      <c r="K90" s="194" t="s">
        <v>36</v>
      </c>
      <c r="L90" s="192">
        <f t="shared" si="14"/>
        <v>8</v>
      </c>
      <c r="M90" s="191" t="s">
        <v>1414</v>
      </c>
      <c r="N90" s="192">
        <f t="shared" si="15"/>
        <v>10</v>
      </c>
      <c r="O90" s="177">
        <f t="shared" si="16"/>
        <v>358</v>
      </c>
      <c r="P90" s="178">
        <f t="shared" si="17"/>
        <v>8.9499999999999993</v>
      </c>
      <c r="Q90" s="177">
        <v>312</v>
      </c>
      <c r="R90" s="179">
        <v>352</v>
      </c>
      <c r="S90" s="180">
        <v>292</v>
      </c>
      <c r="T90" s="181">
        <v>354</v>
      </c>
      <c r="U90" s="181">
        <v>350</v>
      </c>
      <c r="V90" s="181">
        <v>383</v>
      </c>
      <c r="W90" s="181">
        <v>360</v>
      </c>
      <c r="X90" s="182">
        <f t="shared" si="18"/>
        <v>8.6281250000000007</v>
      </c>
      <c r="Y90" s="49" t="s">
        <v>1428</v>
      </c>
      <c r="Z90" s="10" t="s">
        <v>1429</v>
      </c>
      <c r="AA90" s="49" t="s">
        <v>1430</v>
      </c>
      <c r="AB90" s="10" t="s">
        <v>1433</v>
      </c>
      <c r="AC90" s="10" t="s">
        <v>125</v>
      </c>
      <c r="AD90" s="10" t="s">
        <v>128</v>
      </c>
      <c r="AE90" s="10" t="s">
        <v>1431</v>
      </c>
      <c r="AF90" s="10" t="s">
        <v>1435</v>
      </c>
      <c r="AG90" s="127" t="s">
        <v>1016</v>
      </c>
    </row>
    <row r="91" spans="1:33" s="11" customFormat="1" ht="27" customHeight="1" thickBot="1" x14ac:dyDescent="0.3">
      <c r="A91" s="10">
        <f t="shared" si="19"/>
        <v>85</v>
      </c>
      <c r="B91" s="13" t="s">
        <v>415</v>
      </c>
      <c r="C91" s="191" t="s">
        <v>36</v>
      </c>
      <c r="D91" s="192">
        <f t="shared" si="10"/>
        <v>8</v>
      </c>
      <c r="E91" s="193" t="s">
        <v>36</v>
      </c>
      <c r="F91" s="192">
        <f t="shared" si="11"/>
        <v>8</v>
      </c>
      <c r="G91" s="191" t="s">
        <v>37</v>
      </c>
      <c r="H91" s="192">
        <f t="shared" si="12"/>
        <v>9</v>
      </c>
      <c r="I91" s="194" t="s">
        <v>36</v>
      </c>
      <c r="J91" s="192">
        <f t="shared" si="13"/>
        <v>8</v>
      </c>
      <c r="K91" s="194" t="s">
        <v>36</v>
      </c>
      <c r="L91" s="192">
        <f t="shared" si="14"/>
        <v>8</v>
      </c>
      <c r="M91" s="191" t="s">
        <v>1414</v>
      </c>
      <c r="N91" s="192">
        <f t="shared" si="15"/>
        <v>10</v>
      </c>
      <c r="O91" s="177">
        <f t="shared" si="16"/>
        <v>346</v>
      </c>
      <c r="P91" s="178">
        <f t="shared" si="17"/>
        <v>8.65</v>
      </c>
      <c r="Q91" s="177">
        <v>309</v>
      </c>
      <c r="R91" s="179">
        <v>328</v>
      </c>
      <c r="S91" s="180">
        <v>282</v>
      </c>
      <c r="T91" s="181">
        <v>344</v>
      </c>
      <c r="U91" s="181">
        <v>373</v>
      </c>
      <c r="V91" s="181">
        <v>358</v>
      </c>
      <c r="W91" s="181">
        <v>330</v>
      </c>
      <c r="X91" s="182">
        <f t="shared" si="18"/>
        <v>8.34375</v>
      </c>
      <c r="Y91" s="49" t="s">
        <v>1426</v>
      </c>
      <c r="Z91" s="10" t="s">
        <v>1429</v>
      </c>
      <c r="AA91" s="49" t="s">
        <v>1430</v>
      </c>
      <c r="AB91" s="10" t="s">
        <v>1433</v>
      </c>
      <c r="AC91" s="10" t="s">
        <v>1427</v>
      </c>
      <c r="AD91" s="10" t="s">
        <v>128</v>
      </c>
      <c r="AE91" s="10" t="s">
        <v>1431</v>
      </c>
      <c r="AF91" s="10" t="s">
        <v>1435</v>
      </c>
      <c r="AG91" s="127" t="s">
        <v>1017</v>
      </c>
    </row>
    <row r="92" spans="1:33" s="11" customFormat="1" ht="27" customHeight="1" thickBot="1" x14ac:dyDescent="0.3">
      <c r="A92" s="10">
        <f t="shared" si="19"/>
        <v>86</v>
      </c>
      <c r="B92" s="13" t="s">
        <v>416</v>
      </c>
      <c r="C92" s="191" t="s">
        <v>17</v>
      </c>
      <c r="D92" s="192">
        <f t="shared" si="10"/>
        <v>7</v>
      </c>
      <c r="E92" s="193" t="s">
        <v>36</v>
      </c>
      <c r="F92" s="192">
        <f t="shared" si="11"/>
        <v>8</v>
      </c>
      <c r="G92" s="191" t="s">
        <v>34</v>
      </c>
      <c r="H92" s="192">
        <f t="shared" si="12"/>
        <v>4</v>
      </c>
      <c r="I92" s="194" t="s">
        <v>34</v>
      </c>
      <c r="J92" s="192">
        <f t="shared" si="13"/>
        <v>4</v>
      </c>
      <c r="K92" s="194" t="s">
        <v>13</v>
      </c>
      <c r="L92" s="192">
        <f t="shared" si="14"/>
        <v>5</v>
      </c>
      <c r="M92" s="191" t="s">
        <v>36</v>
      </c>
      <c r="N92" s="192">
        <f t="shared" si="15"/>
        <v>8</v>
      </c>
      <c r="O92" s="177">
        <f t="shared" si="16"/>
        <v>248</v>
      </c>
      <c r="P92" s="178">
        <f t="shared" si="17"/>
        <v>6.2</v>
      </c>
      <c r="Q92" s="177">
        <v>251</v>
      </c>
      <c r="R92" s="179">
        <v>292</v>
      </c>
      <c r="S92" s="180">
        <v>226</v>
      </c>
      <c r="T92" s="181">
        <v>252</v>
      </c>
      <c r="U92" s="181">
        <v>265</v>
      </c>
      <c r="V92" s="181">
        <v>282</v>
      </c>
      <c r="W92" s="181">
        <v>256</v>
      </c>
      <c r="X92" s="182">
        <f t="shared" si="18"/>
        <v>6.4749999999999996</v>
      </c>
      <c r="Y92" s="49" t="s">
        <v>1428</v>
      </c>
      <c r="Z92" s="49" t="s">
        <v>127</v>
      </c>
      <c r="AA92" s="49" t="s">
        <v>174</v>
      </c>
      <c r="AB92" s="10" t="s">
        <v>1433</v>
      </c>
      <c r="AC92" s="10" t="s">
        <v>125</v>
      </c>
      <c r="AD92" s="10" t="s">
        <v>130</v>
      </c>
      <c r="AE92" s="10" t="s">
        <v>131</v>
      </c>
      <c r="AF92" s="10" t="s">
        <v>1435</v>
      </c>
      <c r="AG92" s="127" t="s">
        <v>1018</v>
      </c>
    </row>
    <row r="93" spans="1:33" s="11" customFormat="1" ht="27" customHeight="1" thickBot="1" x14ac:dyDescent="0.3">
      <c r="A93" s="10">
        <f t="shared" si="19"/>
        <v>87</v>
      </c>
      <c r="B93" s="13" t="s">
        <v>417</v>
      </c>
      <c r="C93" s="191" t="s">
        <v>36</v>
      </c>
      <c r="D93" s="192">
        <f t="shared" si="10"/>
        <v>8</v>
      </c>
      <c r="E93" s="193" t="s">
        <v>37</v>
      </c>
      <c r="F93" s="192">
        <f t="shared" si="11"/>
        <v>9</v>
      </c>
      <c r="G93" s="191" t="s">
        <v>36</v>
      </c>
      <c r="H93" s="192">
        <f t="shared" si="12"/>
        <v>8</v>
      </c>
      <c r="I93" s="194" t="s">
        <v>17</v>
      </c>
      <c r="J93" s="192">
        <f t="shared" si="13"/>
        <v>7</v>
      </c>
      <c r="K93" s="194" t="s">
        <v>36</v>
      </c>
      <c r="L93" s="192">
        <f t="shared" si="14"/>
        <v>8</v>
      </c>
      <c r="M93" s="191" t="s">
        <v>37</v>
      </c>
      <c r="N93" s="192">
        <f t="shared" si="15"/>
        <v>9</v>
      </c>
      <c r="O93" s="177">
        <f t="shared" si="16"/>
        <v>330</v>
      </c>
      <c r="P93" s="178">
        <f t="shared" si="17"/>
        <v>8.25</v>
      </c>
      <c r="Q93" s="177">
        <v>298</v>
      </c>
      <c r="R93" s="179">
        <v>372</v>
      </c>
      <c r="S93" s="180">
        <v>290</v>
      </c>
      <c r="T93" s="181">
        <v>308</v>
      </c>
      <c r="U93" s="181">
        <v>325</v>
      </c>
      <c r="V93" s="181">
        <v>340</v>
      </c>
      <c r="W93" s="181">
        <v>306</v>
      </c>
      <c r="X93" s="182">
        <f t="shared" si="18"/>
        <v>8.0281249999999993</v>
      </c>
      <c r="Y93" s="49" t="s">
        <v>1426</v>
      </c>
      <c r="Z93" s="49" t="s">
        <v>1429</v>
      </c>
      <c r="AA93" s="49" t="s">
        <v>1432</v>
      </c>
      <c r="AB93" s="10" t="s">
        <v>1433</v>
      </c>
      <c r="AC93" s="10" t="s">
        <v>1427</v>
      </c>
      <c r="AD93" s="10" t="s">
        <v>128</v>
      </c>
      <c r="AE93" s="10" t="s">
        <v>132</v>
      </c>
      <c r="AF93" s="10" t="s">
        <v>1435</v>
      </c>
      <c r="AG93" s="127" t="s">
        <v>1019</v>
      </c>
    </row>
    <row r="94" spans="1:33" s="11" customFormat="1" ht="27" customHeight="1" thickBot="1" x14ac:dyDescent="0.3">
      <c r="A94" s="10">
        <f t="shared" si="19"/>
        <v>88</v>
      </c>
      <c r="B94" s="13" t="s">
        <v>418</v>
      </c>
      <c r="C94" s="191" t="s">
        <v>13</v>
      </c>
      <c r="D94" s="192">
        <f t="shared" si="10"/>
        <v>5</v>
      </c>
      <c r="E94" s="193" t="s">
        <v>13</v>
      </c>
      <c r="F94" s="192">
        <f t="shared" si="11"/>
        <v>5</v>
      </c>
      <c r="G94" s="191" t="s">
        <v>34</v>
      </c>
      <c r="H94" s="192">
        <f t="shared" si="12"/>
        <v>4</v>
      </c>
      <c r="I94" s="194" t="s">
        <v>18</v>
      </c>
      <c r="J94" s="192">
        <f t="shared" si="13"/>
        <v>6</v>
      </c>
      <c r="K94" s="194" t="s">
        <v>13</v>
      </c>
      <c r="L94" s="192">
        <f t="shared" si="14"/>
        <v>5</v>
      </c>
      <c r="M94" s="191" t="s">
        <v>37</v>
      </c>
      <c r="N94" s="192">
        <f t="shared" si="15"/>
        <v>9</v>
      </c>
      <c r="O94" s="177">
        <f t="shared" si="16"/>
        <v>240</v>
      </c>
      <c r="P94" s="178">
        <f t="shared" si="17"/>
        <v>6</v>
      </c>
      <c r="Q94" s="177">
        <v>281</v>
      </c>
      <c r="R94" s="179">
        <v>308</v>
      </c>
      <c r="S94" s="180">
        <v>268</v>
      </c>
      <c r="T94" s="181">
        <v>280</v>
      </c>
      <c r="U94" s="181">
        <v>278</v>
      </c>
      <c r="V94" s="181">
        <v>297</v>
      </c>
      <c r="W94" s="181">
        <v>258</v>
      </c>
      <c r="X94" s="182">
        <f t="shared" si="18"/>
        <v>6.90625</v>
      </c>
      <c r="Y94" s="49" t="s">
        <v>1428</v>
      </c>
      <c r="Z94" s="49" t="s">
        <v>127</v>
      </c>
      <c r="AA94" s="49" t="s">
        <v>1432</v>
      </c>
      <c r="AB94" s="10" t="s">
        <v>1433</v>
      </c>
      <c r="AC94" s="10" t="s">
        <v>125</v>
      </c>
      <c r="AD94" s="10" t="s">
        <v>130</v>
      </c>
      <c r="AE94" s="10" t="s">
        <v>132</v>
      </c>
      <c r="AF94" s="10" t="s">
        <v>1435</v>
      </c>
      <c r="AG94" s="216" t="s">
        <v>1020</v>
      </c>
    </row>
    <row r="95" spans="1:33" s="11" customFormat="1" ht="27" customHeight="1" thickBot="1" x14ac:dyDescent="0.3">
      <c r="A95" s="10">
        <f t="shared" si="19"/>
        <v>89</v>
      </c>
      <c r="B95" s="13" t="s">
        <v>419</v>
      </c>
      <c r="C95" s="191" t="s">
        <v>17</v>
      </c>
      <c r="D95" s="192">
        <f t="shared" si="10"/>
        <v>7</v>
      </c>
      <c r="E95" s="193" t="s">
        <v>37</v>
      </c>
      <c r="F95" s="192">
        <f t="shared" si="11"/>
        <v>9</v>
      </c>
      <c r="G95" s="191" t="s">
        <v>17</v>
      </c>
      <c r="H95" s="192">
        <f t="shared" si="12"/>
        <v>7</v>
      </c>
      <c r="I95" s="194" t="s">
        <v>1414</v>
      </c>
      <c r="J95" s="192">
        <f t="shared" si="13"/>
        <v>10</v>
      </c>
      <c r="K95" s="194" t="s">
        <v>37</v>
      </c>
      <c r="L95" s="192">
        <f t="shared" si="14"/>
        <v>9</v>
      </c>
      <c r="M95" s="191" t="s">
        <v>1414</v>
      </c>
      <c r="N95" s="192">
        <f t="shared" si="15"/>
        <v>10</v>
      </c>
      <c r="O95" s="177">
        <f t="shared" si="16"/>
        <v>352</v>
      </c>
      <c r="P95" s="178">
        <f t="shared" si="17"/>
        <v>8.8000000000000007</v>
      </c>
      <c r="Q95" s="177">
        <v>271</v>
      </c>
      <c r="R95" s="179">
        <v>336</v>
      </c>
      <c r="S95" s="180">
        <v>288</v>
      </c>
      <c r="T95" s="181">
        <v>296</v>
      </c>
      <c r="U95" s="181">
        <v>310</v>
      </c>
      <c r="V95" s="181">
        <v>334</v>
      </c>
      <c r="W95" s="181">
        <v>326</v>
      </c>
      <c r="X95" s="182">
        <f t="shared" si="18"/>
        <v>7.8531250000000004</v>
      </c>
      <c r="Y95" s="49" t="s">
        <v>1426</v>
      </c>
      <c r="Z95" s="49" t="s">
        <v>127</v>
      </c>
      <c r="AA95" s="49" t="s">
        <v>1432</v>
      </c>
      <c r="AB95" s="10" t="s">
        <v>165</v>
      </c>
      <c r="AC95" s="10" t="s">
        <v>1427</v>
      </c>
      <c r="AD95" s="10" t="s">
        <v>130</v>
      </c>
      <c r="AE95" s="10" t="s">
        <v>132</v>
      </c>
      <c r="AF95" s="10" t="s">
        <v>166</v>
      </c>
      <c r="AG95" s="217" t="s">
        <v>1021</v>
      </c>
    </row>
    <row r="96" spans="1:33" s="11" customFormat="1" ht="27" customHeight="1" thickBot="1" x14ac:dyDescent="0.3">
      <c r="A96" s="10">
        <f t="shared" si="19"/>
        <v>90</v>
      </c>
      <c r="B96" s="13" t="s">
        <v>420</v>
      </c>
      <c r="C96" s="191" t="s">
        <v>18</v>
      </c>
      <c r="D96" s="192">
        <f t="shared" si="10"/>
        <v>6</v>
      </c>
      <c r="E96" s="193" t="s">
        <v>17</v>
      </c>
      <c r="F96" s="192">
        <f t="shared" si="11"/>
        <v>7</v>
      </c>
      <c r="G96" s="191" t="s">
        <v>18</v>
      </c>
      <c r="H96" s="192">
        <f t="shared" si="12"/>
        <v>6</v>
      </c>
      <c r="I96" s="194" t="s">
        <v>13</v>
      </c>
      <c r="J96" s="192">
        <f t="shared" si="13"/>
        <v>5</v>
      </c>
      <c r="K96" s="194" t="s">
        <v>17</v>
      </c>
      <c r="L96" s="192">
        <f t="shared" si="14"/>
        <v>7</v>
      </c>
      <c r="M96" s="191" t="s">
        <v>37</v>
      </c>
      <c r="N96" s="192">
        <f t="shared" si="15"/>
        <v>9</v>
      </c>
      <c r="O96" s="177">
        <f t="shared" si="16"/>
        <v>276</v>
      </c>
      <c r="P96" s="178">
        <f t="shared" si="17"/>
        <v>6.9</v>
      </c>
      <c r="Q96" s="177">
        <v>270</v>
      </c>
      <c r="R96" s="179">
        <v>332</v>
      </c>
      <c r="S96" s="180">
        <v>238</v>
      </c>
      <c r="T96" s="181">
        <v>252</v>
      </c>
      <c r="U96" s="181">
        <v>216</v>
      </c>
      <c r="V96" s="181">
        <v>255</v>
      </c>
      <c r="W96" s="181">
        <v>264</v>
      </c>
      <c r="X96" s="182">
        <f t="shared" si="18"/>
        <v>6.5718750000000004</v>
      </c>
      <c r="Y96" s="49" t="s">
        <v>1428</v>
      </c>
      <c r="Z96" s="49" t="s">
        <v>127</v>
      </c>
      <c r="AA96" s="49" t="s">
        <v>174</v>
      </c>
      <c r="AB96" s="10" t="s">
        <v>165</v>
      </c>
      <c r="AC96" s="10" t="s">
        <v>125</v>
      </c>
      <c r="AD96" s="10" t="s">
        <v>130</v>
      </c>
      <c r="AE96" s="10" t="s">
        <v>131</v>
      </c>
      <c r="AF96" s="10" t="s">
        <v>166</v>
      </c>
      <c r="AG96" s="132" t="s">
        <v>1022</v>
      </c>
    </row>
    <row r="97" spans="1:33" s="11" customFormat="1" ht="27" customHeight="1" thickBot="1" x14ac:dyDescent="0.3">
      <c r="A97" s="10">
        <f t="shared" si="19"/>
        <v>91</v>
      </c>
      <c r="B97" s="13" t="s">
        <v>421</v>
      </c>
      <c r="C97" s="191" t="s">
        <v>36</v>
      </c>
      <c r="D97" s="192">
        <f t="shared" si="10"/>
        <v>8</v>
      </c>
      <c r="E97" s="193" t="s">
        <v>37</v>
      </c>
      <c r="F97" s="192">
        <f t="shared" si="11"/>
        <v>9</v>
      </c>
      <c r="G97" s="191" t="s">
        <v>1414</v>
      </c>
      <c r="H97" s="192">
        <f t="shared" si="12"/>
        <v>10</v>
      </c>
      <c r="I97" s="194" t="s">
        <v>37</v>
      </c>
      <c r="J97" s="192">
        <f t="shared" si="13"/>
        <v>9</v>
      </c>
      <c r="K97" s="194" t="s">
        <v>1414</v>
      </c>
      <c r="L97" s="192">
        <f t="shared" si="14"/>
        <v>10</v>
      </c>
      <c r="M97" s="191" t="s">
        <v>1414</v>
      </c>
      <c r="N97" s="192">
        <f t="shared" si="15"/>
        <v>10</v>
      </c>
      <c r="O97" s="177">
        <f t="shared" si="16"/>
        <v>376</v>
      </c>
      <c r="P97" s="178">
        <f t="shared" si="17"/>
        <v>9.4</v>
      </c>
      <c r="Q97" s="177">
        <v>309</v>
      </c>
      <c r="R97" s="179">
        <v>380</v>
      </c>
      <c r="S97" s="180">
        <v>350</v>
      </c>
      <c r="T97" s="181">
        <v>346</v>
      </c>
      <c r="U97" s="181">
        <v>356</v>
      </c>
      <c r="V97" s="181">
        <v>368</v>
      </c>
      <c r="W97" s="181">
        <v>362</v>
      </c>
      <c r="X97" s="182">
        <f t="shared" si="18"/>
        <v>8.8968749999999996</v>
      </c>
      <c r="Y97" s="49" t="s">
        <v>1428</v>
      </c>
      <c r="Z97" s="49" t="s">
        <v>1425</v>
      </c>
      <c r="AA97" s="49" t="s">
        <v>1430</v>
      </c>
      <c r="AB97" s="10" t="s">
        <v>165</v>
      </c>
      <c r="AC97" s="10" t="s">
        <v>125</v>
      </c>
      <c r="AD97" s="10" t="s">
        <v>129</v>
      </c>
      <c r="AE97" s="10" t="s">
        <v>1431</v>
      </c>
      <c r="AF97" s="10" t="s">
        <v>166</v>
      </c>
      <c r="AG97" s="132" t="s">
        <v>1023</v>
      </c>
    </row>
    <row r="98" spans="1:33" s="11" customFormat="1" ht="27" customHeight="1" thickBot="1" x14ac:dyDescent="0.3">
      <c r="A98" s="10">
        <f t="shared" si="19"/>
        <v>92</v>
      </c>
      <c r="B98" s="13" t="s">
        <v>422</v>
      </c>
      <c r="C98" s="191" t="s">
        <v>1414</v>
      </c>
      <c r="D98" s="192">
        <f t="shared" si="10"/>
        <v>10</v>
      </c>
      <c r="E98" s="193" t="s">
        <v>1414</v>
      </c>
      <c r="F98" s="192">
        <f t="shared" si="11"/>
        <v>10</v>
      </c>
      <c r="G98" s="191" t="s">
        <v>1414</v>
      </c>
      <c r="H98" s="192">
        <f t="shared" si="12"/>
        <v>10</v>
      </c>
      <c r="I98" s="194" t="s">
        <v>1414</v>
      </c>
      <c r="J98" s="192">
        <f t="shared" si="13"/>
        <v>10</v>
      </c>
      <c r="K98" s="194" t="s">
        <v>1414</v>
      </c>
      <c r="L98" s="192">
        <f t="shared" si="14"/>
        <v>10</v>
      </c>
      <c r="M98" s="191" t="s">
        <v>1414</v>
      </c>
      <c r="N98" s="192">
        <f t="shared" si="15"/>
        <v>10</v>
      </c>
      <c r="O98" s="177">
        <f t="shared" si="16"/>
        <v>400</v>
      </c>
      <c r="P98" s="178">
        <f t="shared" si="17"/>
        <v>10</v>
      </c>
      <c r="Q98" s="177">
        <v>329</v>
      </c>
      <c r="R98" s="179">
        <v>376</v>
      </c>
      <c r="S98" s="180">
        <v>356</v>
      </c>
      <c r="T98" s="181">
        <v>376</v>
      </c>
      <c r="U98" s="181">
        <v>366</v>
      </c>
      <c r="V98" s="181">
        <v>375</v>
      </c>
      <c r="W98" s="181">
        <v>392</v>
      </c>
      <c r="X98" s="182">
        <f t="shared" si="18"/>
        <v>9.28125</v>
      </c>
      <c r="Y98" s="49" t="s">
        <v>1428</v>
      </c>
      <c r="Z98" s="49" t="s">
        <v>1429</v>
      </c>
      <c r="AA98" s="49" t="s">
        <v>1430</v>
      </c>
      <c r="AB98" s="10" t="s">
        <v>1433</v>
      </c>
      <c r="AC98" s="10" t="s">
        <v>125</v>
      </c>
      <c r="AD98" s="10" t="s">
        <v>128</v>
      </c>
      <c r="AE98" s="10" t="s">
        <v>1431</v>
      </c>
      <c r="AF98" s="10" t="s">
        <v>1435</v>
      </c>
      <c r="AG98" s="132" t="s">
        <v>1024</v>
      </c>
    </row>
    <row r="99" spans="1:33" s="11" customFormat="1" ht="27" customHeight="1" thickBot="1" x14ac:dyDescent="0.3">
      <c r="A99" s="10">
        <f t="shared" si="19"/>
        <v>93</v>
      </c>
      <c r="B99" s="13" t="s">
        <v>423</v>
      </c>
      <c r="C99" s="191" t="s">
        <v>17</v>
      </c>
      <c r="D99" s="192">
        <f t="shared" si="10"/>
        <v>7</v>
      </c>
      <c r="E99" s="193" t="s">
        <v>1414</v>
      </c>
      <c r="F99" s="192">
        <f t="shared" si="11"/>
        <v>10</v>
      </c>
      <c r="G99" s="191" t="s">
        <v>34</v>
      </c>
      <c r="H99" s="192">
        <f t="shared" si="12"/>
        <v>4</v>
      </c>
      <c r="I99" s="194" t="s">
        <v>37</v>
      </c>
      <c r="J99" s="192">
        <f t="shared" si="13"/>
        <v>9</v>
      </c>
      <c r="K99" s="194" t="s">
        <v>17</v>
      </c>
      <c r="L99" s="192">
        <f t="shared" si="14"/>
        <v>7</v>
      </c>
      <c r="M99" s="191" t="s">
        <v>37</v>
      </c>
      <c r="N99" s="192">
        <f t="shared" si="15"/>
        <v>9</v>
      </c>
      <c r="O99" s="177">
        <f t="shared" si="16"/>
        <v>312</v>
      </c>
      <c r="P99" s="178">
        <f t="shared" si="17"/>
        <v>7.8</v>
      </c>
      <c r="Q99" s="177">
        <v>270</v>
      </c>
      <c r="R99" s="179">
        <v>330</v>
      </c>
      <c r="S99" s="180">
        <v>242</v>
      </c>
      <c r="T99" s="181">
        <v>282</v>
      </c>
      <c r="U99" s="181">
        <v>284</v>
      </c>
      <c r="V99" s="181">
        <v>284</v>
      </c>
      <c r="W99" s="181">
        <v>288</v>
      </c>
      <c r="X99" s="182">
        <f t="shared" si="18"/>
        <v>7.1624999999999996</v>
      </c>
      <c r="Y99" s="49" t="s">
        <v>1428</v>
      </c>
      <c r="Z99" s="10" t="s">
        <v>127</v>
      </c>
      <c r="AA99" s="49" t="s">
        <v>1432</v>
      </c>
      <c r="AB99" s="10" t="s">
        <v>1433</v>
      </c>
      <c r="AC99" s="10" t="s">
        <v>125</v>
      </c>
      <c r="AD99" s="10" t="s">
        <v>130</v>
      </c>
      <c r="AE99" s="10" t="s">
        <v>132</v>
      </c>
      <c r="AF99" s="10" t="s">
        <v>1435</v>
      </c>
      <c r="AG99" s="132" t="s">
        <v>1025</v>
      </c>
    </row>
    <row r="100" spans="1:33" s="11" customFormat="1" ht="27" customHeight="1" thickBot="1" x14ac:dyDescent="0.3">
      <c r="A100" s="10">
        <f t="shared" si="19"/>
        <v>94</v>
      </c>
      <c r="B100" s="13" t="s">
        <v>424</v>
      </c>
      <c r="C100" s="191" t="s">
        <v>18</v>
      </c>
      <c r="D100" s="192">
        <f t="shared" si="10"/>
        <v>6</v>
      </c>
      <c r="E100" s="193" t="s">
        <v>37</v>
      </c>
      <c r="F100" s="192">
        <f t="shared" si="11"/>
        <v>9</v>
      </c>
      <c r="G100" s="191" t="s">
        <v>34</v>
      </c>
      <c r="H100" s="192">
        <f t="shared" si="12"/>
        <v>4</v>
      </c>
      <c r="I100" s="194" t="s">
        <v>13</v>
      </c>
      <c r="J100" s="192">
        <f t="shared" si="13"/>
        <v>5</v>
      </c>
      <c r="K100" s="194" t="s">
        <v>18</v>
      </c>
      <c r="L100" s="192">
        <f t="shared" si="14"/>
        <v>6</v>
      </c>
      <c r="M100" s="191" t="s">
        <v>37</v>
      </c>
      <c r="N100" s="192">
        <f t="shared" si="15"/>
        <v>9</v>
      </c>
      <c r="O100" s="177">
        <f t="shared" si="16"/>
        <v>270</v>
      </c>
      <c r="P100" s="178">
        <f t="shared" si="17"/>
        <v>6.75</v>
      </c>
      <c r="Q100" s="177">
        <v>263</v>
      </c>
      <c r="R100" s="179">
        <v>320</v>
      </c>
      <c r="S100" s="180">
        <v>232</v>
      </c>
      <c r="T100" s="181">
        <v>266</v>
      </c>
      <c r="U100" s="181">
        <v>283</v>
      </c>
      <c r="V100" s="181">
        <v>321</v>
      </c>
      <c r="W100" s="181">
        <v>246</v>
      </c>
      <c r="X100" s="182">
        <f t="shared" si="18"/>
        <v>6.8781249999999998</v>
      </c>
      <c r="Y100" s="49" t="s">
        <v>123</v>
      </c>
      <c r="Z100" s="10" t="s">
        <v>127</v>
      </c>
      <c r="AA100" s="49" t="s">
        <v>1432</v>
      </c>
      <c r="AB100" s="10" t="s">
        <v>1433</v>
      </c>
      <c r="AC100" s="10" t="s">
        <v>124</v>
      </c>
      <c r="AD100" s="10" t="s">
        <v>130</v>
      </c>
      <c r="AE100" s="10" t="s">
        <v>132</v>
      </c>
      <c r="AF100" s="10" t="s">
        <v>1435</v>
      </c>
      <c r="AG100" s="132" t="s">
        <v>1026</v>
      </c>
    </row>
    <row r="101" spans="1:33" s="11" customFormat="1" ht="27" customHeight="1" thickBot="1" x14ac:dyDescent="0.3">
      <c r="A101" s="10">
        <f t="shared" si="19"/>
        <v>95</v>
      </c>
      <c r="B101" s="13" t="s">
        <v>425</v>
      </c>
      <c r="C101" s="191" t="s">
        <v>18</v>
      </c>
      <c r="D101" s="192">
        <f t="shared" si="10"/>
        <v>6</v>
      </c>
      <c r="E101" s="193" t="s">
        <v>17</v>
      </c>
      <c r="F101" s="192">
        <f t="shared" si="11"/>
        <v>7</v>
      </c>
      <c r="G101" s="191" t="s">
        <v>18</v>
      </c>
      <c r="H101" s="192">
        <f t="shared" si="12"/>
        <v>6</v>
      </c>
      <c r="I101" s="194" t="s">
        <v>37</v>
      </c>
      <c r="J101" s="192">
        <f t="shared" si="13"/>
        <v>9</v>
      </c>
      <c r="K101" s="194" t="s">
        <v>17</v>
      </c>
      <c r="L101" s="192">
        <f t="shared" si="14"/>
        <v>7</v>
      </c>
      <c r="M101" s="191" t="s">
        <v>37</v>
      </c>
      <c r="N101" s="192">
        <f t="shared" si="15"/>
        <v>9</v>
      </c>
      <c r="O101" s="177">
        <f t="shared" si="16"/>
        <v>300</v>
      </c>
      <c r="P101" s="178">
        <f t="shared" si="17"/>
        <v>7.5</v>
      </c>
      <c r="Q101" s="177">
        <v>254</v>
      </c>
      <c r="R101" s="179">
        <v>318</v>
      </c>
      <c r="S101" s="180">
        <v>246</v>
      </c>
      <c r="T101" s="181">
        <v>280</v>
      </c>
      <c r="U101" s="181">
        <v>313</v>
      </c>
      <c r="V101" s="181">
        <v>292</v>
      </c>
      <c r="W101" s="181">
        <v>270</v>
      </c>
      <c r="X101" s="182">
        <f t="shared" si="18"/>
        <v>7.1031250000000004</v>
      </c>
      <c r="Y101" s="49" t="s">
        <v>1428</v>
      </c>
      <c r="Z101" s="49" t="s">
        <v>127</v>
      </c>
      <c r="AA101" s="49" t="s">
        <v>1432</v>
      </c>
      <c r="AB101" s="10" t="s">
        <v>165</v>
      </c>
      <c r="AC101" s="10" t="s">
        <v>125</v>
      </c>
      <c r="AD101" s="10" t="s">
        <v>130</v>
      </c>
      <c r="AE101" s="10" t="s">
        <v>132</v>
      </c>
      <c r="AF101" s="10" t="s">
        <v>166</v>
      </c>
      <c r="AG101" s="132" t="s">
        <v>1027</v>
      </c>
    </row>
    <row r="102" spans="1:33" s="11" customFormat="1" ht="27" customHeight="1" thickBot="1" x14ac:dyDescent="0.3">
      <c r="A102" s="10">
        <f t="shared" si="19"/>
        <v>96</v>
      </c>
      <c r="B102" s="13" t="s">
        <v>426</v>
      </c>
      <c r="C102" s="191" t="s">
        <v>17</v>
      </c>
      <c r="D102" s="192">
        <f t="shared" si="10"/>
        <v>7</v>
      </c>
      <c r="E102" s="193" t="s">
        <v>1414</v>
      </c>
      <c r="F102" s="192">
        <f t="shared" si="11"/>
        <v>10</v>
      </c>
      <c r="G102" s="191" t="s">
        <v>18</v>
      </c>
      <c r="H102" s="192">
        <f t="shared" si="12"/>
        <v>6</v>
      </c>
      <c r="I102" s="194" t="s">
        <v>34</v>
      </c>
      <c r="J102" s="192">
        <f t="shared" si="13"/>
        <v>4</v>
      </c>
      <c r="K102" s="194" t="s">
        <v>17</v>
      </c>
      <c r="L102" s="192">
        <f t="shared" si="14"/>
        <v>7</v>
      </c>
      <c r="M102" s="191" t="s">
        <v>36</v>
      </c>
      <c r="N102" s="192">
        <f t="shared" si="15"/>
        <v>8</v>
      </c>
      <c r="O102" s="177">
        <f t="shared" si="16"/>
        <v>284</v>
      </c>
      <c r="P102" s="178">
        <f t="shared" si="17"/>
        <v>7.1</v>
      </c>
      <c r="Q102" s="177">
        <v>304</v>
      </c>
      <c r="R102" s="179">
        <v>332</v>
      </c>
      <c r="S102" s="180">
        <v>262</v>
      </c>
      <c r="T102" s="181">
        <v>268</v>
      </c>
      <c r="U102" s="181">
        <v>292</v>
      </c>
      <c r="V102" s="181">
        <v>277</v>
      </c>
      <c r="W102" s="181">
        <v>244</v>
      </c>
      <c r="X102" s="182">
        <f t="shared" si="18"/>
        <v>7.0718750000000004</v>
      </c>
      <c r="Y102" s="49" t="s">
        <v>123</v>
      </c>
      <c r="Z102" s="49" t="s">
        <v>127</v>
      </c>
      <c r="AA102" s="49" t="s">
        <v>1432</v>
      </c>
      <c r="AB102" s="10" t="s">
        <v>1433</v>
      </c>
      <c r="AC102" s="10" t="s">
        <v>124</v>
      </c>
      <c r="AD102" s="10" t="s">
        <v>130</v>
      </c>
      <c r="AE102" s="10" t="s">
        <v>132</v>
      </c>
      <c r="AF102" s="10" t="s">
        <v>1435</v>
      </c>
      <c r="AG102" s="132" t="s">
        <v>1028</v>
      </c>
    </row>
    <row r="103" spans="1:33" s="11" customFormat="1" ht="27" customHeight="1" thickBot="1" x14ac:dyDescent="0.3">
      <c r="A103" s="10">
        <f t="shared" si="19"/>
        <v>97</v>
      </c>
      <c r="B103" s="13" t="s">
        <v>427</v>
      </c>
      <c r="C103" s="191" t="s">
        <v>36</v>
      </c>
      <c r="D103" s="192">
        <f t="shared" si="10"/>
        <v>8</v>
      </c>
      <c r="E103" s="193" t="s">
        <v>1414</v>
      </c>
      <c r="F103" s="192">
        <f t="shared" si="11"/>
        <v>10</v>
      </c>
      <c r="G103" s="191" t="s">
        <v>36</v>
      </c>
      <c r="H103" s="192">
        <f t="shared" si="12"/>
        <v>8</v>
      </c>
      <c r="I103" s="194" t="s">
        <v>36</v>
      </c>
      <c r="J103" s="192">
        <f t="shared" si="13"/>
        <v>8</v>
      </c>
      <c r="K103" s="194" t="s">
        <v>37</v>
      </c>
      <c r="L103" s="192">
        <f t="shared" si="14"/>
        <v>9</v>
      </c>
      <c r="M103" s="191" t="s">
        <v>1414</v>
      </c>
      <c r="N103" s="192">
        <f t="shared" si="15"/>
        <v>10</v>
      </c>
      <c r="O103" s="177">
        <f t="shared" si="16"/>
        <v>358</v>
      </c>
      <c r="P103" s="178">
        <f t="shared" si="17"/>
        <v>8.9499999999999993</v>
      </c>
      <c r="Q103" s="177">
        <v>280</v>
      </c>
      <c r="R103" s="179">
        <v>336</v>
      </c>
      <c r="S103" s="180">
        <v>278</v>
      </c>
      <c r="T103" s="181">
        <v>306</v>
      </c>
      <c r="U103" s="181">
        <v>341</v>
      </c>
      <c r="V103" s="181">
        <v>362</v>
      </c>
      <c r="W103" s="181">
        <v>330</v>
      </c>
      <c r="X103" s="182">
        <f t="shared" si="18"/>
        <v>8.0968750000000007</v>
      </c>
      <c r="Y103" s="49" t="s">
        <v>1428</v>
      </c>
      <c r="Z103" s="49" t="s">
        <v>1425</v>
      </c>
      <c r="AA103" s="49" t="s">
        <v>1432</v>
      </c>
      <c r="AB103" s="10" t="s">
        <v>1433</v>
      </c>
      <c r="AC103" s="10" t="s">
        <v>125</v>
      </c>
      <c r="AD103" s="10" t="s">
        <v>129</v>
      </c>
      <c r="AE103" s="10" t="s">
        <v>132</v>
      </c>
      <c r="AF103" s="10" t="s">
        <v>1435</v>
      </c>
      <c r="AG103" s="132" t="s">
        <v>1029</v>
      </c>
    </row>
    <row r="104" spans="1:33" s="11" customFormat="1" ht="27" customHeight="1" thickBot="1" x14ac:dyDescent="0.3">
      <c r="A104" s="10">
        <f t="shared" si="19"/>
        <v>98</v>
      </c>
      <c r="B104" s="13" t="s">
        <v>428</v>
      </c>
      <c r="C104" s="191" t="s">
        <v>36</v>
      </c>
      <c r="D104" s="192">
        <f t="shared" si="10"/>
        <v>8</v>
      </c>
      <c r="E104" s="193" t="s">
        <v>36</v>
      </c>
      <c r="F104" s="192">
        <f t="shared" si="11"/>
        <v>8</v>
      </c>
      <c r="G104" s="191" t="s">
        <v>13</v>
      </c>
      <c r="H104" s="192">
        <f t="shared" si="12"/>
        <v>5</v>
      </c>
      <c r="I104" s="194" t="s">
        <v>13</v>
      </c>
      <c r="J104" s="192">
        <f t="shared" si="13"/>
        <v>5</v>
      </c>
      <c r="K104" s="194" t="s">
        <v>17</v>
      </c>
      <c r="L104" s="192">
        <f t="shared" si="14"/>
        <v>7</v>
      </c>
      <c r="M104" s="191" t="s">
        <v>37</v>
      </c>
      <c r="N104" s="192">
        <f t="shared" si="15"/>
        <v>9</v>
      </c>
      <c r="O104" s="177">
        <f t="shared" si="16"/>
        <v>288</v>
      </c>
      <c r="P104" s="178">
        <f t="shared" si="17"/>
        <v>7.2</v>
      </c>
      <c r="Q104" s="177">
        <v>243</v>
      </c>
      <c r="R104" s="179">
        <v>256</v>
      </c>
      <c r="S104" s="180">
        <v>206</v>
      </c>
      <c r="T104" s="181">
        <v>268</v>
      </c>
      <c r="U104" s="181">
        <v>284</v>
      </c>
      <c r="V104" s="181">
        <v>337</v>
      </c>
      <c r="W104" s="181">
        <v>280</v>
      </c>
      <c r="X104" s="182">
        <f t="shared" si="18"/>
        <v>6.7562499999999996</v>
      </c>
      <c r="Y104" s="49" t="s">
        <v>1428</v>
      </c>
      <c r="Z104" s="49" t="s">
        <v>127</v>
      </c>
      <c r="AA104" s="49" t="s">
        <v>174</v>
      </c>
      <c r="AB104" s="10" t="s">
        <v>1433</v>
      </c>
      <c r="AC104" s="10" t="s">
        <v>125</v>
      </c>
      <c r="AD104" s="10" t="s">
        <v>130</v>
      </c>
      <c r="AE104" s="10" t="s">
        <v>131</v>
      </c>
      <c r="AF104" s="10" t="s">
        <v>1435</v>
      </c>
      <c r="AG104" s="132" t="s">
        <v>1030</v>
      </c>
    </row>
    <row r="105" spans="1:33" s="11" customFormat="1" ht="27" customHeight="1" thickBot="1" x14ac:dyDescent="0.3">
      <c r="A105" s="10">
        <f t="shared" si="19"/>
        <v>99</v>
      </c>
      <c r="B105" s="13" t="s">
        <v>429</v>
      </c>
      <c r="C105" s="191" t="s">
        <v>17</v>
      </c>
      <c r="D105" s="192">
        <f t="shared" si="10"/>
        <v>7</v>
      </c>
      <c r="E105" s="193" t="s">
        <v>1414</v>
      </c>
      <c r="F105" s="192">
        <f t="shared" si="11"/>
        <v>10</v>
      </c>
      <c r="G105" s="191" t="s">
        <v>36</v>
      </c>
      <c r="H105" s="192">
        <f t="shared" si="12"/>
        <v>8</v>
      </c>
      <c r="I105" s="194" t="s">
        <v>17</v>
      </c>
      <c r="J105" s="192">
        <f t="shared" si="13"/>
        <v>7</v>
      </c>
      <c r="K105" s="194" t="s">
        <v>36</v>
      </c>
      <c r="L105" s="192">
        <f t="shared" si="14"/>
        <v>8</v>
      </c>
      <c r="M105" s="191" t="s">
        <v>37</v>
      </c>
      <c r="N105" s="192">
        <f t="shared" si="15"/>
        <v>9</v>
      </c>
      <c r="O105" s="177">
        <f t="shared" si="16"/>
        <v>330</v>
      </c>
      <c r="P105" s="178">
        <f t="shared" si="17"/>
        <v>8.25</v>
      </c>
      <c r="Q105" s="177">
        <v>251</v>
      </c>
      <c r="R105" s="179">
        <v>316</v>
      </c>
      <c r="S105" s="180">
        <v>270</v>
      </c>
      <c r="T105" s="181">
        <v>290</v>
      </c>
      <c r="U105" s="181">
        <v>254</v>
      </c>
      <c r="V105" s="181">
        <v>259</v>
      </c>
      <c r="W105" s="181">
        <v>328</v>
      </c>
      <c r="X105" s="182">
        <f t="shared" si="18"/>
        <v>7.1812500000000004</v>
      </c>
      <c r="Y105" s="49" t="s">
        <v>123</v>
      </c>
      <c r="Z105" s="49" t="s">
        <v>127</v>
      </c>
      <c r="AA105" s="49" t="s">
        <v>1432</v>
      </c>
      <c r="AB105" s="10" t="s">
        <v>1433</v>
      </c>
      <c r="AC105" s="10" t="s">
        <v>124</v>
      </c>
      <c r="AD105" s="10" t="s">
        <v>130</v>
      </c>
      <c r="AE105" s="10" t="s">
        <v>132</v>
      </c>
      <c r="AF105" s="10" t="s">
        <v>1435</v>
      </c>
      <c r="AG105" s="132" t="s">
        <v>1031</v>
      </c>
    </row>
    <row r="106" spans="1:33" s="11" customFormat="1" ht="27" customHeight="1" thickBot="1" x14ac:dyDescent="0.3">
      <c r="A106" s="10">
        <f t="shared" si="19"/>
        <v>100</v>
      </c>
      <c r="B106" s="13" t="s">
        <v>430</v>
      </c>
      <c r="C106" s="191" t="s">
        <v>36</v>
      </c>
      <c r="D106" s="192">
        <f t="shared" si="10"/>
        <v>8</v>
      </c>
      <c r="E106" s="193" t="s">
        <v>1414</v>
      </c>
      <c r="F106" s="192">
        <f t="shared" si="11"/>
        <v>10</v>
      </c>
      <c r="G106" s="191" t="s">
        <v>17</v>
      </c>
      <c r="H106" s="192">
        <f t="shared" si="12"/>
        <v>7</v>
      </c>
      <c r="I106" s="194" t="s">
        <v>36</v>
      </c>
      <c r="J106" s="192">
        <f t="shared" si="13"/>
        <v>8</v>
      </c>
      <c r="K106" s="194" t="s">
        <v>36</v>
      </c>
      <c r="L106" s="192">
        <f t="shared" si="14"/>
        <v>8</v>
      </c>
      <c r="M106" s="191" t="s">
        <v>1414</v>
      </c>
      <c r="N106" s="192">
        <f t="shared" si="15"/>
        <v>10</v>
      </c>
      <c r="O106" s="177">
        <f t="shared" si="16"/>
        <v>346</v>
      </c>
      <c r="P106" s="178">
        <f t="shared" si="17"/>
        <v>8.65</v>
      </c>
      <c r="Q106" s="177">
        <v>225</v>
      </c>
      <c r="R106" s="179">
        <v>288</v>
      </c>
      <c r="S106" s="180">
        <v>220</v>
      </c>
      <c r="T106" s="181">
        <v>234</v>
      </c>
      <c r="U106" s="181">
        <v>286</v>
      </c>
      <c r="V106" s="181">
        <v>303</v>
      </c>
      <c r="W106" s="181">
        <v>304</v>
      </c>
      <c r="X106" s="182">
        <f t="shared" si="18"/>
        <v>6.8937499999999998</v>
      </c>
      <c r="Y106" s="49" t="s">
        <v>1428</v>
      </c>
      <c r="Z106" s="49" t="s">
        <v>127</v>
      </c>
      <c r="AA106" s="49" t="s">
        <v>174</v>
      </c>
      <c r="AB106" s="10" t="s">
        <v>165</v>
      </c>
      <c r="AC106" s="10" t="s">
        <v>125</v>
      </c>
      <c r="AD106" s="10" t="s">
        <v>130</v>
      </c>
      <c r="AE106" s="10" t="s">
        <v>131</v>
      </c>
      <c r="AF106" s="10" t="s">
        <v>166</v>
      </c>
      <c r="AG106" s="132" t="s">
        <v>1032</v>
      </c>
    </row>
    <row r="107" spans="1:33" s="11" customFormat="1" ht="27" customHeight="1" thickBot="1" x14ac:dyDescent="0.3">
      <c r="A107" s="10">
        <f t="shared" si="19"/>
        <v>101</v>
      </c>
      <c r="B107" s="13" t="s">
        <v>431</v>
      </c>
      <c r="C107" s="191" t="s">
        <v>18</v>
      </c>
      <c r="D107" s="192">
        <f t="shared" si="10"/>
        <v>6</v>
      </c>
      <c r="E107" s="193" t="s">
        <v>37</v>
      </c>
      <c r="F107" s="192">
        <f t="shared" si="11"/>
        <v>9</v>
      </c>
      <c r="G107" s="191" t="s">
        <v>18</v>
      </c>
      <c r="H107" s="192">
        <f t="shared" si="12"/>
        <v>6</v>
      </c>
      <c r="I107" s="194" t="s">
        <v>36</v>
      </c>
      <c r="J107" s="192">
        <f t="shared" si="13"/>
        <v>8</v>
      </c>
      <c r="K107" s="194" t="s">
        <v>36</v>
      </c>
      <c r="L107" s="192">
        <f t="shared" si="14"/>
        <v>8</v>
      </c>
      <c r="M107" s="191" t="s">
        <v>17</v>
      </c>
      <c r="N107" s="192">
        <f t="shared" si="15"/>
        <v>7</v>
      </c>
      <c r="O107" s="177">
        <f t="shared" si="16"/>
        <v>292</v>
      </c>
      <c r="P107" s="178">
        <f t="shared" si="17"/>
        <v>7.3</v>
      </c>
      <c r="Q107" s="177">
        <v>247</v>
      </c>
      <c r="R107" s="179">
        <v>286</v>
      </c>
      <c r="S107" s="180">
        <v>262</v>
      </c>
      <c r="T107" s="181">
        <v>286</v>
      </c>
      <c r="U107" s="181">
        <v>295</v>
      </c>
      <c r="V107" s="181">
        <v>293</v>
      </c>
      <c r="W107" s="181">
        <v>284</v>
      </c>
      <c r="X107" s="182">
        <f t="shared" si="18"/>
        <v>7.015625</v>
      </c>
      <c r="Y107" s="49" t="s">
        <v>123</v>
      </c>
      <c r="Z107" s="49" t="s">
        <v>127</v>
      </c>
      <c r="AA107" s="49" t="s">
        <v>1432</v>
      </c>
      <c r="AB107" s="10" t="s">
        <v>1433</v>
      </c>
      <c r="AC107" s="10" t="s">
        <v>124</v>
      </c>
      <c r="AD107" s="10" t="s">
        <v>130</v>
      </c>
      <c r="AE107" s="10" t="s">
        <v>132</v>
      </c>
      <c r="AF107" s="10" t="s">
        <v>1435</v>
      </c>
      <c r="AG107" s="132" t="s">
        <v>1033</v>
      </c>
    </row>
    <row r="108" spans="1:33" s="11" customFormat="1" ht="27" customHeight="1" thickBot="1" x14ac:dyDescent="0.3">
      <c r="A108" s="10">
        <f t="shared" si="19"/>
        <v>102</v>
      </c>
      <c r="B108" s="13" t="s">
        <v>432</v>
      </c>
      <c r="C108" s="191" t="s">
        <v>37</v>
      </c>
      <c r="D108" s="192">
        <f t="shared" si="10"/>
        <v>9</v>
      </c>
      <c r="E108" s="193" t="s">
        <v>37</v>
      </c>
      <c r="F108" s="192">
        <f t="shared" si="11"/>
        <v>9</v>
      </c>
      <c r="G108" s="191" t="s">
        <v>37</v>
      </c>
      <c r="H108" s="192">
        <f t="shared" si="12"/>
        <v>9</v>
      </c>
      <c r="I108" s="194" t="s">
        <v>37</v>
      </c>
      <c r="J108" s="192">
        <f t="shared" si="13"/>
        <v>9</v>
      </c>
      <c r="K108" s="194" t="s">
        <v>36</v>
      </c>
      <c r="L108" s="192">
        <f t="shared" si="14"/>
        <v>8</v>
      </c>
      <c r="M108" s="191" t="s">
        <v>1414</v>
      </c>
      <c r="N108" s="192">
        <f t="shared" si="15"/>
        <v>10</v>
      </c>
      <c r="O108" s="177">
        <f t="shared" si="16"/>
        <v>364</v>
      </c>
      <c r="P108" s="178">
        <f t="shared" si="17"/>
        <v>9.1</v>
      </c>
      <c r="Q108" s="177">
        <v>314</v>
      </c>
      <c r="R108" s="179">
        <v>390</v>
      </c>
      <c r="S108" s="180">
        <v>322</v>
      </c>
      <c r="T108" s="181">
        <v>336</v>
      </c>
      <c r="U108" s="181">
        <v>375</v>
      </c>
      <c r="V108" s="181">
        <v>375</v>
      </c>
      <c r="W108" s="181">
        <v>336</v>
      </c>
      <c r="X108" s="182">
        <f t="shared" si="18"/>
        <v>8.7874999999999996</v>
      </c>
      <c r="Y108" s="49" t="s">
        <v>1428</v>
      </c>
      <c r="Z108" s="49" t="s">
        <v>1429</v>
      </c>
      <c r="AA108" s="49" t="s">
        <v>1430</v>
      </c>
      <c r="AB108" s="10" t="s">
        <v>1433</v>
      </c>
      <c r="AC108" s="10" t="s">
        <v>125</v>
      </c>
      <c r="AD108" s="10" t="s">
        <v>128</v>
      </c>
      <c r="AE108" s="10" t="s">
        <v>1431</v>
      </c>
      <c r="AF108" s="10" t="s">
        <v>1435</v>
      </c>
      <c r="AG108" s="132" t="s">
        <v>1034</v>
      </c>
    </row>
    <row r="109" spans="1:33" s="11" customFormat="1" ht="27" customHeight="1" thickBot="1" x14ac:dyDescent="0.3">
      <c r="A109" s="10">
        <f t="shared" si="19"/>
        <v>103</v>
      </c>
      <c r="B109" s="8" t="s">
        <v>433</v>
      </c>
      <c r="C109" s="191" t="s">
        <v>34</v>
      </c>
      <c r="D109" s="192">
        <f t="shared" si="10"/>
        <v>4</v>
      </c>
      <c r="E109" s="193" t="s">
        <v>13</v>
      </c>
      <c r="F109" s="192">
        <f t="shared" si="11"/>
        <v>5</v>
      </c>
      <c r="G109" s="191" t="s">
        <v>13</v>
      </c>
      <c r="H109" s="192">
        <f t="shared" si="12"/>
        <v>5</v>
      </c>
      <c r="I109" s="194" t="s">
        <v>19</v>
      </c>
      <c r="J109" s="192">
        <f t="shared" si="13"/>
        <v>0</v>
      </c>
      <c r="K109" s="194" t="s">
        <v>13</v>
      </c>
      <c r="L109" s="192">
        <f t="shared" si="14"/>
        <v>5</v>
      </c>
      <c r="M109" s="191" t="s">
        <v>37</v>
      </c>
      <c r="N109" s="192">
        <f t="shared" si="15"/>
        <v>9</v>
      </c>
      <c r="O109" s="177">
        <f t="shared" si="16"/>
        <v>204</v>
      </c>
      <c r="P109" s="178">
        <f t="shared" si="17"/>
        <v>5.0999999999999996</v>
      </c>
      <c r="Q109" s="177">
        <v>221</v>
      </c>
      <c r="R109" s="179">
        <v>262</v>
      </c>
      <c r="S109" s="180">
        <v>214</v>
      </c>
      <c r="T109" s="181">
        <v>226</v>
      </c>
      <c r="U109" s="181">
        <v>253</v>
      </c>
      <c r="V109" s="181">
        <v>269</v>
      </c>
      <c r="W109" s="181">
        <v>226</v>
      </c>
      <c r="X109" s="182">
        <f t="shared" si="18"/>
        <v>5.859375</v>
      </c>
      <c r="Y109" s="49" t="s">
        <v>1428</v>
      </c>
      <c r="Z109" s="10" t="s">
        <v>1425</v>
      </c>
      <c r="AA109" s="49" t="s">
        <v>174</v>
      </c>
      <c r="AB109" s="10" t="s">
        <v>1433</v>
      </c>
      <c r="AC109" s="10" t="s">
        <v>125</v>
      </c>
      <c r="AD109" s="10" t="s">
        <v>129</v>
      </c>
      <c r="AE109" s="10" t="s">
        <v>131</v>
      </c>
      <c r="AF109" s="10" t="s">
        <v>1435</v>
      </c>
      <c r="AG109" s="132" t="s">
        <v>1035</v>
      </c>
    </row>
    <row r="110" spans="1:33" s="11" customFormat="1" ht="27" customHeight="1" thickBot="1" x14ac:dyDescent="0.3">
      <c r="A110" s="10">
        <f t="shared" si="19"/>
        <v>104</v>
      </c>
      <c r="B110" s="8" t="s">
        <v>434</v>
      </c>
      <c r="C110" s="191" t="s">
        <v>18</v>
      </c>
      <c r="D110" s="192">
        <f t="shared" si="10"/>
        <v>6</v>
      </c>
      <c r="E110" s="193" t="s">
        <v>34</v>
      </c>
      <c r="F110" s="192">
        <f t="shared" si="11"/>
        <v>4</v>
      </c>
      <c r="G110" s="191" t="s">
        <v>19</v>
      </c>
      <c r="H110" s="192">
        <f t="shared" si="12"/>
        <v>0</v>
      </c>
      <c r="I110" s="194" t="s">
        <v>19</v>
      </c>
      <c r="J110" s="192">
        <f t="shared" si="13"/>
        <v>0</v>
      </c>
      <c r="K110" s="194" t="s">
        <v>19</v>
      </c>
      <c r="L110" s="192">
        <f t="shared" si="14"/>
        <v>0</v>
      </c>
      <c r="M110" s="191" t="s">
        <v>13</v>
      </c>
      <c r="N110" s="192">
        <f t="shared" si="15"/>
        <v>5</v>
      </c>
      <c r="O110" s="177">
        <f t="shared" si="16"/>
        <v>110</v>
      </c>
      <c r="P110" s="178">
        <f t="shared" si="17"/>
        <v>2.75</v>
      </c>
      <c r="Q110" s="177">
        <v>191</v>
      </c>
      <c r="R110" s="185">
        <v>150</v>
      </c>
      <c r="S110" s="186">
        <v>100</v>
      </c>
      <c r="T110" s="181">
        <v>150</v>
      </c>
      <c r="U110" s="181">
        <v>121</v>
      </c>
      <c r="V110" s="181">
        <v>160</v>
      </c>
      <c r="W110" s="181">
        <v>208</v>
      </c>
      <c r="X110" s="182">
        <f t="shared" si="18"/>
        <v>3.71875</v>
      </c>
      <c r="Y110" s="49" t="s">
        <v>123</v>
      </c>
      <c r="Z110" s="49" t="s">
        <v>1425</v>
      </c>
      <c r="AA110" s="49" t="s">
        <v>174</v>
      </c>
      <c r="AB110" s="10" t="s">
        <v>165</v>
      </c>
      <c r="AC110" s="10" t="s">
        <v>124</v>
      </c>
      <c r="AD110" s="10" t="s">
        <v>129</v>
      </c>
      <c r="AE110" s="10" t="s">
        <v>131</v>
      </c>
      <c r="AF110" s="10" t="s">
        <v>166</v>
      </c>
      <c r="AG110" s="132" t="s">
        <v>1036</v>
      </c>
    </row>
    <row r="111" spans="1:33" s="11" customFormat="1" ht="27" customHeight="1" thickBot="1" x14ac:dyDescent="0.3">
      <c r="A111" s="10">
        <f t="shared" si="19"/>
        <v>105</v>
      </c>
      <c r="B111" s="8" t="s">
        <v>435</v>
      </c>
      <c r="C111" s="191" t="s">
        <v>34</v>
      </c>
      <c r="D111" s="192">
        <f t="shared" si="10"/>
        <v>4</v>
      </c>
      <c r="E111" s="193" t="s">
        <v>19</v>
      </c>
      <c r="F111" s="192">
        <f t="shared" si="11"/>
        <v>0</v>
      </c>
      <c r="G111" s="191" t="s">
        <v>19</v>
      </c>
      <c r="H111" s="192">
        <f t="shared" si="12"/>
        <v>0</v>
      </c>
      <c r="I111" s="194" t="s">
        <v>19</v>
      </c>
      <c r="J111" s="192">
        <f t="shared" si="13"/>
        <v>0</v>
      </c>
      <c r="K111" s="194" t="s">
        <v>19</v>
      </c>
      <c r="L111" s="192">
        <f t="shared" si="14"/>
        <v>0</v>
      </c>
      <c r="M111" s="191" t="s">
        <v>17</v>
      </c>
      <c r="N111" s="192">
        <f t="shared" si="15"/>
        <v>7</v>
      </c>
      <c r="O111" s="177">
        <f t="shared" si="16"/>
        <v>94</v>
      </c>
      <c r="P111" s="178">
        <f t="shared" si="17"/>
        <v>2.35</v>
      </c>
      <c r="Q111" s="177">
        <v>132</v>
      </c>
      <c r="R111" s="187">
        <v>96</v>
      </c>
      <c r="S111" s="180">
        <v>60</v>
      </c>
      <c r="T111" s="181">
        <v>94</v>
      </c>
      <c r="U111" s="181">
        <v>81</v>
      </c>
      <c r="V111" s="181">
        <v>124</v>
      </c>
      <c r="W111" s="181">
        <v>134</v>
      </c>
      <c r="X111" s="182">
        <f t="shared" si="18"/>
        <v>2.546875</v>
      </c>
      <c r="Y111" s="49" t="s">
        <v>1428</v>
      </c>
      <c r="Z111" s="49" t="s">
        <v>1425</v>
      </c>
      <c r="AA111" s="49" t="s">
        <v>174</v>
      </c>
      <c r="AB111" s="10" t="s">
        <v>1433</v>
      </c>
      <c r="AC111" s="10" t="s">
        <v>125</v>
      </c>
      <c r="AD111" s="10" t="s">
        <v>129</v>
      </c>
      <c r="AE111" s="10" t="s">
        <v>131</v>
      </c>
      <c r="AF111" s="10" t="s">
        <v>1435</v>
      </c>
      <c r="AG111" s="132" t="s">
        <v>111</v>
      </c>
    </row>
    <row r="112" spans="1:33" s="11" customFormat="1" ht="27" customHeight="1" thickBot="1" x14ac:dyDescent="0.3">
      <c r="A112" s="10">
        <f t="shared" si="19"/>
        <v>106</v>
      </c>
      <c r="B112" s="8" t="s">
        <v>436</v>
      </c>
      <c r="C112" s="191" t="s">
        <v>36</v>
      </c>
      <c r="D112" s="192">
        <f t="shared" si="10"/>
        <v>8</v>
      </c>
      <c r="E112" s="193" t="s">
        <v>17</v>
      </c>
      <c r="F112" s="192">
        <f t="shared" si="11"/>
        <v>7</v>
      </c>
      <c r="G112" s="191" t="s">
        <v>18</v>
      </c>
      <c r="H112" s="192">
        <f t="shared" si="12"/>
        <v>6</v>
      </c>
      <c r="I112" s="194" t="s">
        <v>34</v>
      </c>
      <c r="J112" s="192">
        <f t="shared" si="13"/>
        <v>4</v>
      </c>
      <c r="K112" s="194" t="s">
        <v>37</v>
      </c>
      <c r="L112" s="192">
        <f t="shared" si="14"/>
        <v>9</v>
      </c>
      <c r="M112" s="191" t="s">
        <v>36</v>
      </c>
      <c r="N112" s="192">
        <f t="shared" si="15"/>
        <v>8</v>
      </c>
      <c r="O112" s="177">
        <f t="shared" si="16"/>
        <v>284</v>
      </c>
      <c r="P112" s="178">
        <f t="shared" si="17"/>
        <v>7.1</v>
      </c>
      <c r="Q112" s="177">
        <v>228</v>
      </c>
      <c r="R112" s="179">
        <v>266</v>
      </c>
      <c r="S112" s="180">
        <v>234</v>
      </c>
      <c r="T112" s="181">
        <v>256</v>
      </c>
      <c r="U112" s="181">
        <v>277</v>
      </c>
      <c r="V112" s="181">
        <v>295</v>
      </c>
      <c r="W112" s="181">
        <v>232</v>
      </c>
      <c r="X112" s="182">
        <f t="shared" si="18"/>
        <v>6.4749999999999996</v>
      </c>
      <c r="Y112" s="49" t="s">
        <v>1428</v>
      </c>
      <c r="Z112" s="49" t="s">
        <v>127</v>
      </c>
      <c r="AA112" s="49" t="s">
        <v>174</v>
      </c>
      <c r="AB112" s="10" t="s">
        <v>1433</v>
      </c>
      <c r="AC112" s="10" t="s">
        <v>125</v>
      </c>
      <c r="AD112" s="10" t="s">
        <v>130</v>
      </c>
      <c r="AE112" s="10" t="s">
        <v>131</v>
      </c>
      <c r="AF112" s="10" t="s">
        <v>1435</v>
      </c>
      <c r="AG112" s="132" t="s">
        <v>1033</v>
      </c>
    </row>
    <row r="113" spans="1:33" s="11" customFormat="1" ht="27" customHeight="1" thickBot="1" x14ac:dyDescent="0.3">
      <c r="A113" s="10">
        <f t="shared" si="19"/>
        <v>107</v>
      </c>
      <c r="B113" s="8" t="s">
        <v>437</v>
      </c>
      <c r="C113" s="191" t="s">
        <v>17</v>
      </c>
      <c r="D113" s="192">
        <f t="shared" si="10"/>
        <v>7</v>
      </c>
      <c r="E113" s="193" t="s">
        <v>36</v>
      </c>
      <c r="F113" s="192">
        <f t="shared" si="11"/>
        <v>8</v>
      </c>
      <c r="G113" s="191" t="s">
        <v>18</v>
      </c>
      <c r="H113" s="192">
        <f t="shared" si="12"/>
        <v>6</v>
      </c>
      <c r="I113" s="194" t="s">
        <v>34</v>
      </c>
      <c r="J113" s="192">
        <f t="shared" si="13"/>
        <v>4</v>
      </c>
      <c r="K113" s="194" t="s">
        <v>34</v>
      </c>
      <c r="L113" s="192">
        <f t="shared" si="14"/>
        <v>4</v>
      </c>
      <c r="M113" s="191" t="s">
        <v>36</v>
      </c>
      <c r="N113" s="192">
        <f t="shared" si="15"/>
        <v>8</v>
      </c>
      <c r="O113" s="177">
        <f t="shared" si="16"/>
        <v>254</v>
      </c>
      <c r="P113" s="178">
        <f t="shared" si="17"/>
        <v>6.35</v>
      </c>
      <c r="Q113" s="177">
        <v>201</v>
      </c>
      <c r="R113" s="179">
        <v>238</v>
      </c>
      <c r="S113" s="180">
        <v>216</v>
      </c>
      <c r="T113" s="181">
        <v>268</v>
      </c>
      <c r="U113" s="184">
        <v>285</v>
      </c>
      <c r="V113" s="181">
        <v>236</v>
      </c>
      <c r="W113" s="184">
        <v>224</v>
      </c>
      <c r="X113" s="182">
        <f t="shared" si="18"/>
        <v>6.0062499999999996</v>
      </c>
      <c r="Y113" s="49" t="s">
        <v>123</v>
      </c>
      <c r="Z113" s="49" t="s">
        <v>1425</v>
      </c>
      <c r="AA113" s="49" t="s">
        <v>174</v>
      </c>
      <c r="AB113" s="10" t="s">
        <v>1433</v>
      </c>
      <c r="AC113" s="10" t="s">
        <v>124</v>
      </c>
      <c r="AD113" s="10" t="s">
        <v>129</v>
      </c>
      <c r="AE113" s="10" t="s">
        <v>131</v>
      </c>
      <c r="AF113" s="10" t="s">
        <v>1435</v>
      </c>
      <c r="AG113" s="132" t="s">
        <v>1037</v>
      </c>
    </row>
    <row r="114" spans="1:33" s="7" customFormat="1" ht="27" customHeight="1" thickBot="1" x14ac:dyDescent="0.25">
      <c r="A114" s="10">
        <f t="shared" si="19"/>
        <v>108</v>
      </c>
      <c r="B114" s="8" t="s">
        <v>438</v>
      </c>
      <c r="C114" s="191" t="s">
        <v>18</v>
      </c>
      <c r="D114" s="192">
        <f t="shared" si="10"/>
        <v>6</v>
      </c>
      <c r="E114" s="193" t="s">
        <v>37</v>
      </c>
      <c r="F114" s="192">
        <f t="shared" si="11"/>
        <v>9</v>
      </c>
      <c r="G114" s="191" t="s">
        <v>18</v>
      </c>
      <c r="H114" s="192">
        <f t="shared" si="12"/>
        <v>6</v>
      </c>
      <c r="I114" s="194" t="s">
        <v>34</v>
      </c>
      <c r="J114" s="192">
        <f t="shared" si="13"/>
        <v>4</v>
      </c>
      <c r="K114" s="194" t="s">
        <v>17</v>
      </c>
      <c r="L114" s="192">
        <f t="shared" si="14"/>
        <v>7</v>
      </c>
      <c r="M114" s="191" t="s">
        <v>1414</v>
      </c>
      <c r="N114" s="192">
        <f t="shared" si="15"/>
        <v>10</v>
      </c>
      <c r="O114" s="177">
        <f t="shared" si="16"/>
        <v>292</v>
      </c>
      <c r="P114" s="178">
        <f t="shared" si="17"/>
        <v>7.3</v>
      </c>
      <c r="Q114" s="177">
        <v>220</v>
      </c>
      <c r="R114" s="179">
        <v>334</v>
      </c>
      <c r="S114" s="180">
        <v>220</v>
      </c>
      <c r="T114" s="181">
        <v>228</v>
      </c>
      <c r="U114" s="181">
        <v>225</v>
      </c>
      <c r="V114" s="181">
        <v>257</v>
      </c>
      <c r="W114" s="181">
        <v>254</v>
      </c>
      <c r="X114" s="182">
        <f t="shared" si="18"/>
        <v>6.34375</v>
      </c>
      <c r="Y114" s="49" t="s">
        <v>123</v>
      </c>
      <c r="Z114" s="10" t="s">
        <v>1425</v>
      </c>
      <c r="AA114" s="49" t="s">
        <v>174</v>
      </c>
      <c r="AB114" s="10" t="s">
        <v>1433</v>
      </c>
      <c r="AC114" s="10" t="s">
        <v>124</v>
      </c>
      <c r="AD114" s="10" t="s">
        <v>129</v>
      </c>
      <c r="AE114" s="10" t="s">
        <v>131</v>
      </c>
      <c r="AF114" s="10" t="s">
        <v>1435</v>
      </c>
      <c r="AG114" s="132" t="s">
        <v>1038</v>
      </c>
    </row>
    <row r="115" spans="1:33" s="7" customFormat="1" ht="27" customHeight="1" thickBot="1" x14ac:dyDescent="0.25">
      <c r="A115" s="10">
        <f t="shared" si="19"/>
        <v>109</v>
      </c>
      <c r="B115" s="8" t="s">
        <v>439</v>
      </c>
      <c r="C115" s="191" t="s">
        <v>36</v>
      </c>
      <c r="D115" s="192">
        <f t="shared" si="10"/>
        <v>8</v>
      </c>
      <c r="E115" s="193" t="s">
        <v>17</v>
      </c>
      <c r="F115" s="192">
        <f t="shared" si="11"/>
        <v>7</v>
      </c>
      <c r="G115" s="191" t="s">
        <v>17</v>
      </c>
      <c r="H115" s="192">
        <f t="shared" si="12"/>
        <v>7</v>
      </c>
      <c r="I115" s="194" t="s">
        <v>17</v>
      </c>
      <c r="J115" s="192">
        <f t="shared" si="13"/>
        <v>7</v>
      </c>
      <c r="K115" s="194" t="s">
        <v>17</v>
      </c>
      <c r="L115" s="192">
        <f t="shared" si="14"/>
        <v>7</v>
      </c>
      <c r="M115" s="191" t="s">
        <v>37</v>
      </c>
      <c r="N115" s="192">
        <f t="shared" si="15"/>
        <v>9</v>
      </c>
      <c r="O115" s="177">
        <f t="shared" si="16"/>
        <v>306</v>
      </c>
      <c r="P115" s="178">
        <f t="shared" si="17"/>
        <v>7.65</v>
      </c>
      <c r="Q115" s="177">
        <v>266</v>
      </c>
      <c r="R115" s="179">
        <v>314</v>
      </c>
      <c r="S115" s="180">
        <v>242</v>
      </c>
      <c r="T115" s="181">
        <v>266</v>
      </c>
      <c r="U115" s="181">
        <v>264</v>
      </c>
      <c r="V115" s="181">
        <v>303</v>
      </c>
      <c r="W115" s="181">
        <v>316</v>
      </c>
      <c r="X115" s="182">
        <f t="shared" si="18"/>
        <v>7.1156249999999996</v>
      </c>
      <c r="Y115" s="49" t="s">
        <v>1428</v>
      </c>
      <c r="Z115" s="49" t="s">
        <v>127</v>
      </c>
      <c r="AA115" s="49" t="s">
        <v>1432</v>
      </c>
      <c r="AB115" s="10" t="s">
        <v>1433</v>
      </c>
      <c r="AC115" s="10" t="s">
        <v>125</v>
      </c>
      <c r="AD115" s="10" t="s">
        <v>130</v>
      </c>
      <c r="AE115" s="10" t="s">
        <v>132</v>
      </c>
      <c r="AF115" s="10" t="s">
        <v>1435</v>
      </c>
      <c r="AG115" s="132" t="s">
        <v>1039</v>
      </c>
    </row>
    <row r="116" spans="1:33" s="7" customFormat="1" ht="27" customHeight="1" thickBot="1" x14ac:dyDescent="0.25">
      <c r="A116" s="10">
        <f t="shared" si="19"/>
        <v>110</v>
      </c>
      <c r="B116" s="8" t="s">
        <v>440</v>
      </c>
      <c r="C116" s="191" t="s">
        <v>36</v>
      </c>
      <c r="D116" s="192">
        <f t="shared" si="10"/>
        <v>8</v>
      </c>
      <c r="E116" s="193" t="s">
        <v>17</v>
      </c>
      <c r="F116" s="192">
        <f t="shared" si="11"/>
        <v>7</v>
      </c>
      <c r="G116" s="191" t="s">
        <v>17</v>
      </c>
      <c r="H116" s="192">
        <f t="shared" si="12"/>
        <v>7</v>
      </c>
      <c r="I116" s="194" t="s">
        <v>36</v>
      </c>
      <c r="J116" s="192">
        <f t="shared" si="13"/>
        <v>8</v>
      </c>
      <c r="K116" s="194" t="s">
        <v>36</v>
      </c>
      <c r="L116" s="192">
        <f t="shared" si="14"/>
        <v>8</v>
      </c>
      <c r="M116" s="191" t="s">
        <v>17</v>
      </c>
      <c r="N116" s="192">
        <f t="shared" si="15"/>
        <v>7</v>
      </c>
      <c r="O116" s="177">
        <f t="shared" si="16"/>
        <v>298</v>
      </c>
      <c r="P116" s="178">
        <f t="shared" si="17"/>
        <v>7.45</v>
      </c>
      <c r="Q116" s="183">
        <v>269</v>
      </c>
      <c r="R116" s="179">
        <v>272</v>
      </c>
      <c r="S116" s="180">
        <v>326</v>
      </c>
      <c r="T116" s="181">
        <v>282</v>
      </c>
      <c r="U116" s="181">
        <v>313</v>
      </c>
      <c r="V116" s="181">
        <v>334</v>
      </c>
      <c r="W116" s="181">
        <v>342</v>
      </c>
      <c r="X116" s="182">
        <f t="shared" si="18"/>
        <v>7.6124999999999998</v>
      </c>
      <c r="Y116" s="49" t="s">
        <v>123</v>
      </c>
      <c r="Z116" s="49" t="s">
        <v>127</v>
      </c>
      <c r="AA116" s="49" t="s">
        <v>1432</v>
      </c>
      <c r="AB116" s="10" t="s">
        <v>1433</v>
      </c>
      <c r="AC116" s="10" t="s">
        <v>124</v>
      </c>
      <c r="AD116" s="10" t="s">
        <v>130</v>
      </c>
      <c r="AE116" s="10" t="s">
        <v>132</v>
      </c>
      <c r="AF116" s="10" t="s">
        <v>1435</v>
      </c>
      <c r="AG116" s="132" t="s">
        <v>1040</v>
      </c>
    </row>
    <row r="117" spans="1:33" s="7" customFormat="1" ht="27" customHeight="1" thickBot="1" x14ac:dyDescent="0.25">
      <c r="A117" s="10">
        <f t="shared" si="19"/>
        <v>111</v>
      </c>
      <c r="B117" s="8" t="s">
        <v>441</v>
      </c>
      <c r="C117" s="191" t="s">
        <v>17</v>
      </c>
      <c r="D117" s="192">
        <f t="shared" si="10"/>
        <v>7</v>
      </c>
      <c r="E117" s="193" t="s">
        <v>36</v>
      </c>
      <c r="F117" s="192">
        <f t="shared" si="11"/>
        <v>8</v>
      </c>
      <c r="G117" s="191" t="s">
        <v>18</v>
      </c>
      <c r="H117" s="192">
        <f t="shared" si="12"/>
        <v>6</v>
      </c>
      <c r="I117" s="194" t="s">
        <v>1414</v>
      </c>
      <c r="J117" s="192">
        <f t="shared" si="13"/>
        <v>10</v>
      </c>
      <c r="K117" s="194" t="s">
        <v>17</v>
      </c>
      <c r="L117" s="192">
        <f t="shared" si="14"/>
        <v>7</v>
      </c>
      <c r="M117" s="191" t="s">
        <v>1414</v>
      </c>
      <c r="N117" s="192">
        <f t="shared" si="15"/>
        <v>10</v>
      </c>
      <c r="O117" s="177">
        <f t="shared" si="16"/>
        <v>328</v>
      </c>
      <c r="P117" s="178">
        <f t="shared" si="17"/>
        <v>8.1999999999999993</v>
      </c>
      <c r="Q117" s="177">
        <v>265</v>
      </c>
      <c r="R117" s="179">
        <v>310</v>
      </c>
      <c r="S117" s="180">
        <v>284</v>
      </c>
      <c r="T117" s="181">
        <v>308</v>
      </c>
      <c r="U117" s="181">
        <v>329</v>
      </c>
      <c r="V117" s="181">
        <v>316</v>
      </c>
      <c r="W117" s="181">
        <v>288</v>
      </c>
      <c r="X117" s="182">
        <f t="shared" si="18"/>
        <v>7.5875000000000004</v>
      </c>
      <c r="Y117" s="49" t="s">
        <v>1426</v>
      </c>
      <c r="Z117" s="49" t="s">
        <v>127</v>
      </c>
      <c r="AA117" s="49" t="s">
        <v>1432</v>
      </c>
      <c r="AB117" s="10" t="s">
        <v>1433</v>
      </c>
      <c r="AC117" s="10" t="s">
        <v>1427</v>
      </c>
      <c r="AD117" s="10" t="s">
        <v>130</v>
      </c>
      <c r="AE117" s="10" t="s">
        <v>132</v>
      </c>
      <c r="AF117" s="10" t="s">
        <v>1435</v>
      </c>
      <c r="AG117" s="132" t="s">
        <v>1041</v>
      </c>
    </row>
    <row r="118" spans="1:33" s="7" customFormat="1" ht="27" customHeight="1" thickBot="1" x14ac:dyDescent="0.25">
      <c r="A118" s="10">
        <f t="shared" si="19"/>
        <v>112</v>
      </c>
      <c r="B118" s="8" t="s">
        <v>442</v>
      </c>
      <c r="C118" s="191" t="s">
        <v>17</v>
      </c>
      <c r="D118" s="192">
        <f t="shared" si="10"/>
        <v>7</v>
      </c>
      <c r="E118" s="193" t="s">
        <v>13</v>
      </c>
      <c r="F118" s="192">
        <f t="shared" si="11"/>
        <v>5</v>
      </c>
      <c r="G118" s="191" t="s">
        <v>18</v>
      </c>
      <c r="H118" s="192">
        <f t="shared" si="12"/>
        <v>6</v>
      </c>
      <c r="I118" s="194" t="s">
        <v>13</v>
      </c>
      <c r="J118" s="192">
        <f t="shared" si="13"/>
        <v>5</v>
      </c>
      <c r="K118" s="194" t="s">
        <v>17</v>
      </c>
      <c r="L118" s="192">
        <f t="shared" si="14"/>
        <v>7</v>
      </c>
      <c r="M118" s="191" t="s">
        <v>1414</v>
      </c>
      <c r="N118" s="192">
        <f t="shared" si="15"/>
        <v>10</v>
      </c>
      <c r="O118" s="177">
        <f t="shared" si="16"/>
        <v>280</v>
      </c>
      <c r="P118" s="178">
        <f t="shared" si="17"/>
        <v>7</v>
      </c>
      <c r="Q118" s="177">
        <v>208</v>
      </c>
      <c r="R118" s="179">
        <v>214</v>
      </c>
      <c r="S118" s="180">
        <v>218</v>
      </c>
      <c r="T118" s="181">
        <v>230</v>
      </c>
      <c r="U118" s="181">
        <v>235</v>
      </c>
      <c r="V118" s="181">
        <v>268</v>
      </c>
      <c r="W118" s="181">
        <v>238</v>
      </c>
      <c r="X118" s="182">
        <f t="shared" si="18"/>
        <v>5.9093749999999998</v>
      </c>
      <c r="Y118" s="49" t="s">
        <v>1428</v>
      </c>
      <c r="Z118" s="10" t="s">
        <v>127</v>
      </c>
      <c r="AA118" s="49" t="s">
        <v>1432</v>
      </c>
      <c r="AB118" s="10" t="s">
        <v>1433</v>
      </c>
      <c r="AC118" s="10" t="s">
        <v>125</v>
      </c>
      <c r="AD118" s="10" t="s">
        <v>130</v>
      </c>
      <c r="AE118" s="10" t="s">
        <v>132</v>
      </c>
      <c r="AF118" s="10" t="s">
        <v>1435</v>
      </c>
      <c r="AG118" s="132" t="s">
        <v>1042</v>
      </c>
    </row>
    <row r="119" spans="1:33" s="7" customFormat="1" ht="27" customHeight="1" thickBot="1" x14ac:dyDescent="0.25">
      <c r="A119" s="10">
        <f t="shared" si="19"/>
        <v>113</v>
      </c>
      <c r="B119" s="13" t="s">
        <v>443</v>
      </c>
      <c r="C119" s="191" t="s">
        <v>36</v>
      </c>
      <c r="D119" s="192">
        <f t="shared" si="10"/>
        <v>8</v>
      </c>
      <c r="E119" s="193" t="s">
        <v>37</v>
      </c>
      <c r="F119" s="192">
        <f t="shared" si="11"/>
        <v>9</v>
      </c>
      <c r="G119" s="191" t="s">
        <v>37</v>
      </c>
      <c r="H119" s="192">
        <f t="shared" si="12"/>
        <v>9</v>
      </c>
      <c r="I119" s="194" t="s">
        <v>36</v>
      </c>
      <c r="J119" s="192">
        <f t="shared" si="13"/>
        <v>8</v>
      </c>
      <c r="K119" s="194" t="s">
        <v>37</v>
      </c>
      <c r="L119" s="192">
        <f t="shared" si="14"/>
        <v>9</v>
      </c>
      <c r="M119" s="191" t="s">
        <v>1414</v>
      </c>
      <c r="N119" s="192">
        <f t="shared" si="15"/>
        <v>10</v>
      </c>
      <c r="O119" s="177">
        <f t="shared" si="16"/>
        <v>358</v>
      </c>
      <c r="P119" s="178">
        <f t="shared" si="17"/>
        <v>8.9499999999999993</v>
      </c>
      <c r="Q119" s="177">
        <v>255</v>
      </c>
      <c r="R119" s="179">
        <v>298</v>
      </c>
      <c r="S119" s="180">
        <v>302</v>
      </c>
      <c r="T119" s="181">
        <v>350</v>
      </c>
      <c r="U119" s="181">
        <v>355</v>
      </c>
      <c r="V119" s="181">
        <v>332</v>
      </c>
      <c r="W119" s="181">
        <v>348</v>
      </c>
      <c r="X119" s="182">
        <f t="shared" si="18"/>
        <v>8.1187500000000004</v>
      </c>
      <c r="Y119" s="49" t="s">
        <v>1426</v>
      </c>
      <c r="Z119" s="49" t="s">
        <v>127</v>
      </c>
      <c r="AA119" s="49" t="s">
        <v>1432</v>
      </c>
      <c r="AB119" s="10" t="s">
        <v>1433</v>
      </c>
      <c r="AC119" s="10" t="s">
        <v>1427</v>
      </c>
      <c r="AD119" s="10" t="s">
        <v>130</v>
      </c>
      <c r="AE119" s="10" t="s">
        <v>132</v>
      </c>
      <c r="AF119" s="10" t="s">
        <v>1435</v>
      </c>
      <c r="AG119" s="132" t="s">
        <v>1043</v>
      </c>
    </row>
    <row r="120" spans="1:33" s="7" customFormat="1" ht="27" customHeight="1" thickBot="1" x14ac:dyDescent="0.25">
      <c r="A120" s="10">
        <f t="shared" si="19"/>
        <v>114</v>
      </c>
      <c r="B120" s="8" t="s">
        <v>444</v>
      </c>
      <c r="C120" s="191" t="s">
        <v>17</v>
      </c>
      <c r="D120" s="192">
        <f t="shared" si="10"/>
        <v>7</v>
      </c>
      <c r="E120" s="193" t="s">
        <v>18</v>
      </c>
      <c r="F120" s="192">
        <f t="shared" si="11"/>
        <v>6</v>
      </c>
      <c r="G120" s="191" t="s">
        <v>13</v>
      </c>
      <c r="H120" s="192">
        <f t="shared" si="12"/>
        <v>5</v>
      </c>
      <c r="I120" s="194" t="s">
        <v>34</v>
      </c>
      <c r="J120" s="192">
        <f t="shared" si="13"/>
        <v>4</v>
      </c>
      <c r="K120" s="194" t="s">
        <v>17</v>
      </c>
      <c r="L120" s="192">
        <f t="shared" si="14"/>
        <v>7</v>
      </c>
      <c r="M120" s="191" t="s">
        <v>1414</v>
      </c>
      <c r="N120" s="192">
        <f t="shared" si="15"/>
        <v>10</v>
      </c>
      <c r="O120" s="177">
        <f t="shared" si="16"/>
        <v>274</v>
      </c>
      <c r="P120" s="178">
        <f t="shared" si="17"/>
        <v>6.85</v>
      </c>
      <c r="Q120" s="228">
        <v>187</v>
      </c>
      <c r="R120" s="185">
        <v>266</v>
      </c>
      <c r="S120" s="186">
        <v>234</v>
      </c>
      <c r="T120" s="181">
        <v>238</v>
      </c>
      <c r="U120" s="181">
        <v>292</v>
      </c>
      <c r="V120" s="181">
        <v>334</v>
      </c>
      <c r="W120" s="181">
        <v>292</v>
      </c>
      <c r="X120" s="182">
        <f t="shared" si="18"/>
        <v>6.6156249999999996</v>
      </c>
      <c r="Y120" s="49" t="s">
        <v>123</v>
      </c>
      <c r="Z120" s="10" t="s">
        <v>1425</v>
      </c>
      <c r="AA120" s="49" t="s">
        <v>174</v>
      </c>
      <c r="AB120" s="10" t="s">
        <v>165</v>
      </c>
      <c r="AC120" s="10" t="s">
        <v>124</v>
      </c>
      <c r="AD120" s="10" t="s">
        <v>129</v>
      </c>
      <c r="AE120" s="10" t="s">
        <v>131</v>
      </c>
      <c r="AF120" s="10" t="s">
        <v>166</v>
      </c>
      <c r="AG120" s="132" t="s">
        <v>1044</v>
      </c>
    </row>
    <row r="121" spans="1:33" s="7" customFormat="1" ht="27" customHeight="1" thickBot="1" x14ac:dyDescent="0.25">
      <c r="A121" s="10">
        <f t="shared" si="19"/>
        <v>115</v>
      </c>
      <c r="B121" s="13" t="s">
        <v>445</v>
      </c>
      <c r="C121" s="191" t="s">
        <v>34</v>
      </c>
      <c r="D121" s="192">
        <f t="shared" si="10"/>
        <v>4</v>
      </c>
      <c r="E121" s="193" t="s">
        <v>34</v>
      </c>
      <c r="F121" s="192">
        <f t="shared" si="11"/>
        <v>4</v>
      </c>
      <c r="G121" s="191" t="s">
        <v>34</v>
      </c>
      <c r="H121" s="192">
        <f t="shared" si="12"/>
        <v>4</v>
      </c>
      <c r="I121" s="194" t="s">
        <v>19</v>
      </c>
      <c r="J121" s="192">
        <f t="shared" si="13"/>
        <v>0</v>
      </c>
      <c r="K121" s="194" t="s">
        <v>13</v>
      </c>
      <c r="L121" s="192">
        <f t="shared" si="14"/>
        <v>5</v>
      </c>
      <c r="M121" s="191" t="s">
        <v>36</v>
      </c>
      <c r="N121" s="192">
        <f t="shared" si="15"/>
        <v>8</v>
      </c>
      <c r="O121" s="177">
        <f t="shared" si="16"/>
        <v>182</v>
      </c>
      <c r="P121" s="178">
        <f t="shared" si="17"/>
        <v>4.55</v>
      </c>
      <c r="Q121" s="177">
        <v>197</v>
      </c>
      <c r="R121" s="179">
        <v>212</v>
      </c>
      <c r="S121" s="180">
        <v>190</v>
      </c>
      <c r="T121" s="181">
        <v>242</v>
      </c>
      <c r="U121" s="181">
        <v>232</v>
      </c>
      <c r="V121" s="181">
        <v>246</v>
      </c>
      <c r="W121" s="181">
        <v>198</v>
      </c>
      <c r="X121" s="182">
        <f t="shared" si="18"/>
        <v>5.3093750000000002</v>
      </c>
      <c r="Y121" s="49" t="s">
        <v>123</v>
      </c>
      <c r="Z121" s="10" t="s">
        <v>127</v>
      </c>
      <c r="AA121" s="49" t="s">
        <v>174</v>
      </c>
      <c r="AB121" s="10" t="s">
        <v>165</v>
      </c>
      <c r="AC121" s="10" t="s">
        <v>124</v>
      </c>
      <c r="AD121" s="10" t="s">
        <v>130</v>
      </c>
      <c r="AE121" s="10" t="s">
        <v>131</v>
      </c>
      <c r="AF121" s="10" t="s">
        <v>166</v>
      </c>
      <c r="AG121" s="132" t="s">
        <v>1045</v>
      </c>
    </row>
    <row r="122" spans="1:33" s="7" customFormat="1" ht="27" customHeight="1" thickBot="1" x14ac:dyDescent="0.25">
      <c r="A122" s="10">
        <f t="shared" si="19"/>
        <v>116</v>
      </c>
      <c r="B122" s="13" t="s">
        <v>446</v>
      </c>
      <c r="C122" s="191" t="s">
        <v>13</v>
      </c>
      <c r="D122" s="192">
        <f t="shared" si="10"/>
        <v>5</v>
      </c>
      <c r="E122" s="193" t="s">
        <v>37</v>
      </c>
      <c r="F122" s="192">
        <f t="shared" si="11"/>
        <v>9</v>
      </c>
      <c r="G122" s="191" t="s">
        <v>36</v>
      </c>
      <c r="H122" s="192">
        <f t="shared" si="12"/>
        <v>8</v>
      </c>
      <c r="I122" s="194" t="s">
        <v>34</v>
      </c>
      <c r="J122" s="192">
        <f t="shared" si="13"/>
        <v>4</v>
      </c>
      <c r="K122" s="194" t="s">
        <v>34</v>
      </c>
      <c r="L122" s="192">
        <f t="shared" si="14"/>
        <v>4</v>
      </c>
      <c r="M122" s="191" t="s">
        <v>1414</v>
      </c>
      <c r="N122" s="192">
        <f t="shared" si="15"/>
        <v>10</v>
      </c>
      <c r="O122" s="177">
        <f t="shared" si="16"/>
        <v>280</v>
      </c>
      <c r="P122" s="178">
        <f t="shared" si="17"/>
        <v>7</v>
      </c>
      <c r="Q122" s="177">
        <v>196</v>
      </c>
      <c r="R122" s="179">
        <v>214</v>
      </c>
      <c r="S122" s="186">
        <v>204</v>
      </c>
      <c r="T122" s="181">
        <v>188</v>
      </c>
      <c r="U122" s="181">
        <v>226</v>
      </c>
      <c r="V122" s="181">
        <v>264</v>
      </c>
      <c r="W122" s="184">
        <v>294</v>
      </c>
      <c r="X122" s="182">
        <f t="shared" si="18"/>
        <v>5.8312499999999998</v>
      </c>
      <c r="Y122" s="49" t="s">
        <v>123</v>
      </c>
      <c r="Z122" s="10" t="s">
        <v>127</v>
      </c>
      <c r="AA122" s="49" t="s">
        <v>174</v>
      </c>
      <c r="AB122" s="10" t="s">
        <v>1433</v>
      </c>
      <c r="AC122" s="10" t="s">
        <v>124</v>
      </c>
      <c r="AD122" s="10" t="s">
        <v>130</v>
      </c>
      <c r="AE122" s="10" t="s">
        <v>131</v>
      </c>
      <c r="AF122" s="10" t="s">
        <v>1435</v>
      </c>
      <c r="AG122" s="132" t="s">
        <v>1046</v>
      </c>
    </row>
    <row r="123" spans="1:33" s="7" customFormat="1" ht="27" customHeight="1" thickBot="1" x14ac:dyDescent="0.25">
      <c r="A123" s="10">
        <f t="shared" si="19"/>
        <v>117</v>
      </c>
      <c r="B123" s="13" t="s">
        <v>447</v>
      </c>
      <c r="C123" s="191" t="s">
        <v>18</v>
      </c>
      <c r="D123" s="192">
        <f t="shared" si="10"/>
        <v>6</v>
      </c>
      <c r="E123" s="193" t="s">
        <v>17</v>
      </c>
      <c r="F123" s="192">
        <f t="shared" si="11"/>
        <v>7</v>
      </c>
      <c r="G123" s="191" t="s">
        <v>17</v>
      </c>
      <c r="H123" s="192">
        <f t="shared" si="12"/>
        <v>7</v>
      </c>
      <c r="I123" s="194" t="s">
        <v>34</v>
      </c>
      <c r="J123" s="192">
        <f t="shared" si="13"/>
        <v>4</v>
      </c>
      <c r="K123" s="194" t="s">
        <v>17</v>
      </c>
      <c r="L123" s="192">
        <f t="shared" si="14"/>
        <v>7</v>
      </c>
      <c r="M123" s="191" t="s">
        <v>37</v>
      </c>
      <c r="N123" s="192">
        <f t="shared" si="15"/>
        <v>9</v>
      </c>
      <c r="O123" s="177">
        <f t="shared" si="16"/>
        <v>276</v>
      </c>
      <c r="P123" s="178">
        <f t="shared" si="17"/>
        <v>6.9</v>
      </c>
      <c r="Q123" s="177">
        <v>206</v>
      </c>
      <c r="R123" s="179">
        <v>236</v>
      </c>
      <c r="S123" s="180">
        <v>184</v>
      </c>
      <c r="T123" s="181">
        <v>246</v>
      </c>
      <c r="U123" s="181">
        <v>225</v>
      </c>
      <c r="V123" s="181">
        <v>246</v>
      </c>
      <c r="W123" s="181">
        <v>262</v>
      </c>
      <c r="X123" s="182">
        <f t="shared" si="18"/>
        <v>5.8781249999999998</v>
      </c>
      <c r="Y123" s="49" t="s">
        <v>123</v>
      </c>
      <c r="Z123" s="10" t="s">
        <v>127</v>
      </c>
      <c r="AA123" s="49" t="s">
        <v>174</v>
      </c>
      <c r="AB123" s="10" t="s">
        <v>170</v>
      </c>
      <c r="AC123" s="10" t="s">
        <v>124</v>
      </c>
      <c r="AD123" s="10" t="s">
        <v>130</v>
      </c>
      <c r="AE123" s="10" t="s">
        <v>131</v>
      </c>
      <c r="AF123" s="10" t="s">
        <v>1443</v>
      </c>
      <c r="AG123" s="132" t="s">
        <v>1047</v>
      </c>
    </row>
    <row r="124" spans="1:33" s="7" customFormat="1" ht="27" customHeight="1" thickBot="1" x14ac:dyDescent="0.25">
      <c r="A124" s="10">
        <f t="shared" si="19"/>
        <v>118</v>
      </c>
      <c r="B124" s="13" t="s">
        <v>448</v>
      </c>
      <c r="C124" s="191" t="s">
        <v>17</v>
      </c>
      <c r="D124" s="192">
        <f t="shared" si="10"/>
        <v>7</v>
      </c>
      <c r="E124" s="193" t="s">
        <v>1414</v>
      </c>
      <c r="F124" s="192">
        <f t="shared" si="11"/>
        <v>10</v>
      </c>
      <c r="G124" s="191" t="s">
        <v>17</v>
      </c>
      <c r="H124" s="192">
        <f t="shared" si="12"/>
        <v>7</v>
      </c>
      <c r="I124" s="194" t="s">
        <v>17</v>
      </c>
      <c r="J124" s="192">
        <f t="shared" si="13"/>
        <v>7</v>
      </c>
      <c r="K124" s="194" t="s">
        <v>17</v>
      </c>
      <c r="L124" s="192">
        <f t="shared" si="14"/>
        <v>7</v>
      </c>
      <c r="M124" s="191" t="s">
        <v>1414</v>
      </c>
      <c r="N124" s="192">
        <f t="shared" si="15"/>
        <v>10</v>
      </c>
      <c r="O124" s="177">
        <f t="shared" si="16"/>
        <v>328</v>
      </c>
      <c r="P124" s="178">
        <f t="shared" si="17"/>
        <v>8.1999999999999993</v>
      </c>
      <c r="Q124" s="177">
        <v>231</v>
      </c>
      <c r="R124" s="179">
        <v>266</v>
      </c>
      <c r="S124" s="180">
        <v>274</v>
      </c>
      <c r="T124" s="181">
        <v>262</v>
      </c>
      <c r="U124" s="181">
        <v>334</v>
      </c>
      <c r="V124" s="181">
        <v>317</v>
      </c>
      <c r="W124" s="181">
        <v>294</v>
      </c>
      <c r="X124" s="182">
        <f t="shared" si="18"/>
        <v>7.2062499999999998</v>
      </c>
      <c r="Y124" s="49" t="s">
        <v>1428</v>
      </c>
      <c r="Z124" s="10" t="s">
        <v>127</v>
      </c>
      <c r="AA124" s="49" t="s">
        <v>1432</v>
      </c>
      <c r="AB124" s="10" t="s">
        <v>165</v>
      </c>
      <c r="AC124" s="10" t="s">
        <v>125</v>
      </c>
      <c r="AD124" s="10" t="s">
        <v>130</v>
      </c>
      <c r="AE124" s="10" t="s">
        <v>132</v>
      </c>
      <c r="AF124" s="10" t="s">
        <v>166</v>
      </c>
      <c r="AG124" s="132" t="s">
        <v>1048</v>
      </c>
    </row>
    <row r="125" spans="1:33" s="7" customFormat="1" ht="27" customHeight="1" thickBot="1" x14ac:dyDescent="0.25">
      <c r="A125" s="10">
        <f t="shared" si="19"/>
        <v>119</v>
      </c>
      <c r="B125" s="13" t="s">
        <v>449</v>
      </c>
      <c r="C125" s="191" t="s">
        <v>1414</v>
      </c>
      <c r="D125" s="192">
        <f t="shared" si="10"/>
        <v>10</v>
      </c>
      <c r="E125" s="193" t="s">
        <v>1414</v>
      </c>
      <c r="F125" s="192">
        <f t="shared" si="11"/>
        <v>10</v>
      </c>
      <c r="G125" s="191" t="s">
        <v>1414</v>
      </c>
      <c r="H125" s="192">
        <f t="shared" si="12"/>
        <v>10</v>
      </c>
      <c r="I125" s="194" t="s">
        <v>1414</v>
      </c>
      <c r="J125" s="192">
        <f t="shared" si="13"/>
        <v>10</v>
      </c>
      <c r="K125" s="194" t="s">
        <v>37</v>
      </c>
      <c r="L125" s="192">
        <f t="shared" si="14"/>
        <v>9</v>
      </c>
      <c r="M125" s="191" t="s">
        <v>1414</v>
      </c>
      <c r="N125" s="192">
        <f t="shared" si="15"/>
        <v>10</v>
      </c>
      <c r="O125" s="177">
        <f t="shared" si="16"/>
        <v>394</v>
      </c>
      <c r="P125" s="178">
        <f t="shared" si="17"/>
        <v>9.85</v>
      </c>
      <c r="Q125" s="177">
        <v>332</v>
      </c>
      <c r="R125" s="179">
        <v>420</v>
      </c>
      <c r="S125" s="180">
        <v>392</v>
      </c>
      <c r="T125" s="181">
        <v>382</v>
      </c>
      <c r="U125" s="181">
        <v>378</v>
      </c>
      <c r="V125" s="181">
        <v>389</v>
      </c>
      <c r="W125" s="181">
        <v>378</v>
      </c>
      <c r="X125" s="182">
        <f t="shared" si="18"/>
        <v>9.578125</v>
      </c>
      <c r="Y125" s="49" t="s">
        <v>1426</v>
      </c>
      <c r="Z125" s="10" t="s">
        <v>1429</v>
      </c>
      <c r="AA125" s="49" t="s">
        <v>1430</v>
      </c>
      <c r="AB125" s="10" t="s">
        <v>1433</v>
      </c>
      <c r="AC125" s="10" t="s">
        <v>1427</v>
      </c>
      <c r="AD125" s="10" t="s">
        <v>128</v>
      </c>
      <c r="AE125" s="10" t="s">
        <v>1431</v>
      </c>
      <c r="AF125" s="10" t="s">
        <v>1435</v>
      </c>
      <c r="AG125" s="133" t="s">
        <v>1049</v>
      </c>
    </row>
    <row r="126" spans="1:33" s="7" customFormat="1" ht="27" customHeight="1" thickBot="1" x14ac:dyDescent="0.25">
      <c r="A126" s="10">
        <f t="shared" si="19"/>
        <v>120</v>
      </c>
      <c r="B126" s="13" t="s">
        <v>450</v>
      </c>
      <c r="C126" s="191" t="s">
        <v>36</v>
      </c>
      <c r="D126" s="192">
        <f t="shared" si="10"/>
        <v>8</v>
      </c>
      <c r="E126" s="193" t="s">
        <v>36</v>
      </c>
      <c r="F126" s="192">
        <f t="shared" si="11"/>
        <v>8</v>
      </c>
      <c r="G126" s="191" t="s">
        <v>1414</v>
      </c>
      <c r="H126" s="192">
        <f t="shared" si="12"/>
        <v>10</v>
      </c>
      <c r="I126" s="194" t="s">
        <v>36</v>
      </c>
      <c r="J126" s="192">
        <f t="shared" si="13"/>
        <v>8</v>
      </c>
      <c r="K126" s="194" t="s">
        <v>37</v>
      </c>
      <c r="L126" s="192">
        <f t="shared" si="14"/>
        <v>9</v>
      </c>
      <c r="M126" s="191" t="s">
        <v>1414</v>
      </c>
      <c r="N126" s="192">
        <f t="shared" si="15"/>
        <v>10</v>
      </c>
      <c r="O126" s="177">
        <f t="shared" si="16"/>
        <v>358</v>
      </c>
      <c r="P126" s="178">
        <f t="shared" si="17"/>
        <v>8.9499999999999993</v>
      </c>
      <c r="Q126" s="177">
        <v>341</v>
      </c>
      <c r="R126" s="179">
        <v>376</v>
      </c>
      <c r="S126" s="180">
        <v>306</v>
      </c>
      <c r="T126" s="181">
        <v>358</v>
      </c>
      <c r="U126" s="181">
        <v>365</v>
      </c>
      <c r="V126" s="181">
        <v>344</v>
      </c>
      <c r="W126" s="181">
        <v>306</v>
      </c>
      <c r="X126" s="182">
        <f t="shared" si="18"/>
        <v>8.6062499999999993</v>
      </c>
      <c r="Y126" s="49" t="s">
        <v>1426</v>
      </c>
      <c r="Z126" s="49" t="s">
        <v>1429</v>
      </c>
      <c r="AA126" s="49" t="s">
        <v>1430</v>
      </c>
      <c r="AB126" s="10" t="s">
        <v>170</v>
      </c>
      <c r="AC126" s="10" t="s">
        <v>1427</v>
      </c>
      <c r="AD126" s="10" t="s">
        <v>128</v>
      </c>
      <c r="AE126" s="10" t="s">
        <v>1431</v>
      </c>
      <c r="AF126" s="10" t="s">
        <v>1443</v>
      </c>
      <c r="AG126" s="133" t="s">
        <v>1050</v>
      </c>
    </row>
    <row r="127" spans="1:33" s="7" customFormat="1" ht="27" customHeight="1" thickBot="1" x14ac:dyDescent="0.25">
      <c r="A127" s="10">
        <f t="shared" si="19"/>
        <v>121</v>
      </c>
      <c r="B127" s="13" t="s">
        <v>451</v>
      </c>
      <c r="C127" s="191" t="s">
        <v>34</v>
      </c>
      <c r="D127" s="192">
        <f t="shared" si="10"/>
        <v>4</v>
      </c>
      <c r="E127" s="193" t="s">
        <v>17</v>
      </c>
      <c r="F127" s="192">
        <f t="shared" si="11"/>
        <v>7</v>
      </c>
      <c r="G127" s="191" t="s">
        <v>13</v>
      </c>
      <c r="H127" s="192">
        <f t="shared" si="12"/>
        <v>5</v>
      </c>
      <c r="I127" s="194" t="s">
        <v>18</v>
      </c>
      <c r="J127" s="192">
        <f t="shared" si="13"/>
        <v>6</v>
      </c>
      <c r="K127" s="194" t="s">
        <v>18</v>
      </c>
      <c r="L127" s="192">
        <f t="shared" si="14"/>
        <v>6</v>
      </c>
      <c r="M127" s="191" t="s">
        <v>1414</v>
      </c>
      <c r="N127" s="192">
        <f t="shared" si="15"/>
        <v>10</v>
      </c>
      <c r="O127" s="177">
        <f t="shared" si="16"/>
        <v>268</v>
      </c>
      <c r="P127" s="178">
        <f t="shared" si="17"/>
        <v>6.7</v>
      </c>
      <c r="Q127" s="177">
        <v>318</v>
      </c>
      <c r="R127" s="179">
        <v>398</v>
      </c>
      <c r="S127" s="180">
        <v>348</v>
      </c>
      <c r="T127" s="181">
        <v>302</v>
      </c>
      <c r="U127" s="181">
        <v>313</v>
      </c>
      <c r="V127" s="181">
        <v>264</v>
      </c>
      <c r="W127" s="181">
        <v>274</v>
      </c>
      <c r="X127" s="182">
        <f t="shared" si="18"/>
        <v>7.765625</v>
      </c>
      <c r="Y127" s="49" t="s">
        <v>1426</v>
      </c>
      <c r="Z127" s="10" t="s">
        <v>1429</v>
      </c>
      <c r="AA127" s="49" t="s">
        <v>1430</v>
      </c>
      <c r="AB127" s="10" t="s">
        <v>165</v>
      </c>
      <c r="AC127" s="10" t="s">
        <v>1427</v>
      </c>
      <c r="AD127" s="10" t="s">
        <v>128</v>
      </c>
      <c r="AE127" s="10" t="s">
        <v>1431</v>
      </c>
      <c r="AF127" s="10" t="s">
        <v>166</v>
      </c>
      <c r="AG127" s="133" t="s">
        <v>1051</v>
      </c>
    </row>
    <row r="128" spans="1:33" s="7" customFormat="1" ht="27" customHeight="1" thickBot="1" x14ac:dyDescent="0.25">
      <c r="A128" s="10">
        <f t="shared" si="19"/>
        <v>122</v>
      </c>
      <c r="B128" s="13" t="s">
        <v>452</v>
      </c>
      <c r="C128" s="191" t="s">
        <v>37</v>
      </c>
      <c r="D128" s="192">
        <f t="shared" si="10"/>
        <v>9</v>
      </c>
      <c r="E128" s="193" t="s">
        <v>1414</v>
      </c>
      <c r="F128" s="192">
        <f t="shared" si="11"/>
        <v>10</v>
      </c>
      <c r="G128" s="191" t="s">
        <v>1414</v>
      </c>
      <c r="H128" s="192">
        <f t="shared" si="12"/>
        <v>10</v>
      </c>
      <c r="I128" s="194" t="s">
        <v>37</v>
      </c>
      <c r="J128" s="192">
        <f t="shared" si="13"/>
        <v>9</v>
      </c>
      <c r="K128" s="194" t="s">
        <v>36</v>
      </c>
      <c r="L128" s="192">
        <f t="shared" si="14"/>
        <v>8</v>
      </c>
      <c r="M128" s="191" t="s">
        <v>1414</v>
      </c>
      <c r="N128" s="192">
        <f t="shared" si="15"/>
        <v>10</v>
      </c>
      <c r="O128" s="177">
        <f t="shared" si="16"/>
        <v>376</v>
      </c>
      <c r="P128" s="178">
        <f t="shared" si="17"/>
        <v>9.4</v>
      </c>
      <c r="Q128" s="177">
        <v>347</v>
      </c>
      <c r="R128" s="179">
        <v>366</v>
      </c>
      <c r="S128" s="180">
        <v>332</v>
      </c>
      <c r="T128" s="181">
        <v>340</v>
      </c>
      <c r="U128" s="181">
        <v>383</v>
      </c>
      <c r="V128" s="181">
        <v>380</v>
      </c>
      <c r="W128" s="181">
        <v>370</v>
      </c>
      <c r="X128" s="182">
        <f t="shared" si="18"/>
        <v>9.0437499999999993</v>
      </c>
      <c r="Y128" s="49" t="s">
        <v>1426</v>
      </c>
      <c r="Z128" s="10" t="s">
        <v>1429</v>
      </c>
      <c r="AA128" s="49" t="s">
        <v>1430</v>
      </c>
      <c r="AB128" s="10" t="s">
        <v>165</v>
      </c>
      <c r="AC128" s="10" t="s">
        <v>1427</v>
      </c>
      <c r="AD128" s="10" t="s">
        <v>128</v>
      </c>
      <c r="AE128" s="10" t="s">
        <v>1431</v>
      </c>
      <c r="AF128" s="10" t="s">
        <v>166</v>
      </c>
      <c r="AG128" s="133" t="s">
        <v>1052</v>
      </c>
    </row>
    <row r="129" spans="1:33" s="7" customFormat="1" ht="27" customHeight="1" thickBot="1" x14ac:dyDescent="0.25">
      <c r="A129" s="10">
        <f t="shared" si="19"/>
        <v>123</v>
      </c>
      <c r="B129" s="13" t="s">
        <v>453</v>
      </c>
      <c r="C129" s="191" t="s">
        <v>17</v>
      </c>
      <c r="D129" s="192">
        <f t="shared" si="10"/>
        <v>7</v>
      </c>
      <c r="E129" s="193" t="s">
        <v>37</v>
      </c>
      <c r="F129" s="192">
        <f t="shared" si="11"/>
        <v>9</v>
      </c>
      <c r="G129" s="191" t="s">
        <v>17</v>
      </c>
      <c r="H129" s="192">
        <f t="shared" si="12"/>
        <v>7</v>
      </c>
      <c r="I129" s="194" t="s">
        <v>37</v>
      </c>
      <c r="J129" s="192">
        <f t="shared" si="13"/>
        <v>9</v>
      </c>
      <c r="K129" s="194" t="s">
        <v>37</v>
      </c>
      <c r="L129" s="192">
        <f t="shared" si="14"/>
        <v>9</v>
      </c>
      <c r="M129" s="191" t="s">
        <v>1414</v>
      </c>
      <c r="N129" s="192">
        <f t="shared" si="15"/>
        <v>10</v>
      </c>
      <c r="O129" s="177">
        <f t="shared" si="16"/>
        <v>346</v>
      </c>
      <c r="P129" s="178">
        <f t="shared" si="17"/>
        <v>8.65</v>
      </c>
      <c r="Q129" s="177">
        <v>319</v>
      </c>
      <c r="R129" s="179">
        <v>390</v>
      </c>
      <c r="S129" s="180">
        <v>354</v>
      </c>
      <c r="T129" s="181">
        <v>354</v>
      </c>
      <c r="U129" s="181">
        <v>366</v>
      </c>
      <c r="V129" s="181">
        <v>366</v>
      </c>
      <c r="W129" s="181">
        <v>354</v>
      </c>
      <c r="X129" s="182">
        <f t="shared" si="18"/>
        <v>8.9031249999999993</v>
      </c>
      <c r="Y129" s="49" t="s">
        <v>1428</v>
      </c>
      <c r="Z129" s="10" t="s">
        <v>127</v>
      </c>
      <c r="AA129" s="49" t="s">
        <v>1430</v>
      </c>
      <c r="AB129" s="10" t="s">
        <v>1433</v>
      </c>
      <c r="AC129" s="10" t="s">
        <v>125</v>
      </c>
      <c r="AD129" s="10" t="s">
        <v>130</v>
      </c>
      <c r="AE129" s="10" t="s">
        <v>1431</v>
      </c>
      <c r="AF129" s="10" t="s">
        <v>1435</v>
      </c>
      <c r="AG129" s="133" t="s">
        <v>1053</v>
      </c>
    </row>
    <row r="130" spans="1:33" s="7" customFormat="1" ht="27" customHeight="1" thickBot="1" x14ac:dyDescent="0.25">
      <c r="A130" s="10">
        <f t="shared" si="19"/>
        <v>124</v>
      </c>
      <c r="B130" s="13" t="s">
        <v>454</v>
      </c>
      <c r="C130" s="191" t="s">
        <v>36</v>
      </c>
      <c r="D130" s="192">
        <f t="shared" si="10"/>
        <v>8</v>
      </c>
      <c r="E130" s="193" t="s">
        <v>1414</v>
      </c>
      <c r="F130" s="192">
        <f t="shared" si="11"/>
        <v>10</v>
      </c>
      <c r="G130" s="191" t="s">
        <v>37</v>
      </c>
      <c r="H130" s="192">
        <f t="shared" si="12"/>
        <v>9</v>
      </c>
      <c r="I130" s="194" t="s">
        <v>37</v>
      </c>
      <c r="J130" s="192">
        <f t="shared" si="13"/>
        <v>9</v>
      </c>
      <c r="K130" s="194" t="s">
        <v>1414</v>
      </c>
      <c r="L130" s="192">
        <f t="shared" si="14"/>
        <v>10</v>
      </c>
      <c r="M130" s="191" t="s">
        <v>1414</v>
      </c>
      <c r="N130" s="192">
        <f t="shared" si="15"/>
        <v>10</v>
      </c>
      <c r="O130" s="177">
        <f t="shared" si="16"/>
        <v>376</v>
      </c>
      <c r="P130" s="178">
        <f t="shared" si="17"/>
        <v>9.4</v>
      </c>
      <c r="Q130" s="177">
        <v>329</v>
      </c>
      <c r="R130" s="179">
        <v>378</v>
      </c>
      <c r="S130" s="180">
        <v>330</v>
      </c>
      <c r="T130" s="181">
        <v>368</v>
      </c>
      <c r="U130" s="181">
        <v>363</v>
      </c>
      <c r="V130" s="181">
        <v>366</v>
      </c>
      <c r="W130" s="181">
        <v>316</v>
      </c>
      <c r="X130" s="182">
        <f t="shared" si="18"/>
        <v>8.8312500000000007</v>
      </c>
      <c r="Y130" s="49" t="s">
        <v>1428</v>
      </c>
      <c r="Z130" s="49" t="s">
        <v>1429</v>
      </c>
      <c r="AA130" s="49" t="s">
        <v>1430</v>
      </c>
      <c r="AB130" s="10" t="s">
        <v>170</v>
      </c>
      <c r="AC130" s="10" t="s">
        <v>125</v>
      </c>
      <c r="AD130" s="10" t="s">
        <v>128</v>
      </c>
      <c r="AE130" s="10" t="s">
        <v>1431</v>
      </c>
      <c r="AF130" s="10" t="s">
        <v>1443</v>
      </c>
      <c r="AG130" s="133" t="s">
        <v>1054</v>
      </c>
    </row>
    <row r="131" spans="1:33" s="7" customFormat="1" ht="27" customHeight="1" thickBot="1" x14ac:dyDescent="0.25">
      <c r="A131" s="10">
        <f t="shared" si="19"/>
        <v>125</v>
      </c>
      <c r="B131" s="13" t="s">
        <v>455</v>
      </c>
      <c r="C131" s="191" t="s">
        <v>36</v>
      </c>
      <c r="D131" s="192">
        <f t="shared" si="10"/>
        <v>8</v>
      </c>
      <c r="E131" s="193" t="s">
        <v>1414</v>
      </c>
      <c r="F131" s="192">
        <f t="shared" si="11"/>
        <v>10</v>
      </c>
      <c r="G131" s="191" t="s">
        <v>18</v>
      </c>
      <c r="H131" s="192">
        <f t="shared" si="12"/>
        <v>6</v>
      </c>
      <c r="I131" s="194" t="s">
        <v>37</v>
      </c>
      <c r="J131" s="192">
        <f t="shared" si="13"/>
        <v>9</v>
      </c>
      <c r="K131" s="194" t="s">
        <v>17</v>
      </c>
      <c r="L131" s="192">
        <f t="shared" si="14"/>
        <v>7</v>
      </c>
      <c r="M131" s="191" t="s">
        <v>1414</v>
      </c>
      <c r="N131" s="192">
        <f t="shared" si="15"/>
        <v>10</v>
      </c>
      <c r="O131" s="177">
        <f t="shared" si="16"/>
        <v>340</v>
      </c>
      <c r="P131" s="178">
        <f t="shared" si="17"/>
        <v>8.5</v>
      </c>
      <c r="Q131" s="177">
        <v>324</v>
      </c>
      <c r="R131" s="179">
        <v>378</v>
      </c>
      <c r="S131" s="180">
        <v>360</v>
      </c>
      <c r="T131" s="181">
        <v>360</v>
      </c>
      <c r="U131" s="181">
        <v>368</v>
      </c>
      <c r="V131" s="181">
        <v>334</v>
      </c>
      <c r="W131" s="181">
        <v>348</v>
      </c>
      <c r="X131" s="182">
        <f t="shared" si="18"/>
        <v>8.7874999999999996</v>
      </c>
      <c r="Y131" s="49" t="s">
        <v>123</v>
      </c>
      <c r="Z131" s="49" t="s">
        <v>127</v>
      </c>
      <c r="AA131" s="49" t="s">
        <v>174</v>
      </c>
      <c r="AB131" s="10" t="s">
        <v>1433</v>
      </c>
      <c r="AC131" s="10" t="s">
        <v>124</v>
      </c>
      <c r="AD131" s="10" t="s">
        <v>130</v>
      </c>
      <c r="AE131" s="10" t="s">
        <v>131</v>
      </c>
      <c r="AF131" s="10" t="s">
        <v>1435</v>
      </c>
      <c r="AG131" s="133" t="s">
        <v>1055</v>
      </c>
    </row>
    <row r="132" spans="1:33" s="7" customFormat="1" ht="27" customHeight="1" thickBot="1" x14ac:dyDescent="0.25">
      <c r="A132" s="10">
        <f t="shared" si="19"/>
        <v>126</v>
      </c>
      <c r="B132" s="13" t="s">
        <v>456</v>
      </c>
      <c r="C132" s="191" t="s">
        <v>37</v>
      </c>
      <c r="D132" s="192">
        <f t="shared" si="10"/>
        <v>9</v>
      </c>
      <c r="E132" s="193" t="s">
        <v>37</v>
      </c>
      <c r="F132" s="192">
        <f t="shared" si="11"/>
        <v>9</v>
      </c>
      <c r="G132" s="191" t="s">
        <v>37</v>
      </c>
      <c r="H132" s="192">
        <f t="shared" si="12"/>
        <v>9</v>
      </c>
      <c r="I132" s="194" t="s">
        <v>37</v>
      </c>
      <c r="J132" s="192">
        <f t="shared" si="13"/>
        <v>9</v>
      </c>
      <c r="K132" s="194" t="s">
        <v>37</v>
      </c>
      <c r="L132" s="192">
        <f t="shared" si="14"/>
        <v>9</v>
      </c>
      <c r="M132" s="191" t="s">
        <v>1414</v>
      </c>
      <c r="N132" s="192">
        <f t="shared" si="15"/>
        <v>10</v>
      </c>
      <c r="O132" s="177">
        <f t="shared" si="16"/>
        <v>370</v>
      </c>
      <c r="P132" s="178">
        <f t="shared" si="17"/>
        <v>9.25</v>
      </c>
      <c r="Q132" s="177">
        <v>342</v>
      </c>
      <c r="R132" s="179">
        <v>334</v>
      </c>
      <c r="S132" s="180">
        <v>336</v>
      </c>
      <c r="T132" s="181">
        <v>330</v>
      </c>
      <c r="U132" s="181">
        <v>367</v>
      </c>
      <c r="V132" s="181">
        <v>366</v>
      </c>
      <c r="W132" s="181">
        <v>316</v>
      </c>
      <c r="X132" s="182">
        <f t="shared" si="18"/>
        <v>8.6281250000000007</v>
      </c>
      <c r="Y132" s="49" t="s">
        <v>1426</v>
      </c>
      <c r="Z132" s="49" t="s">
        <v>127</v>
      </c>
      <c r="AA132" s="49" t="s">
        <v>1430</v>
      </c>
      <c r="AB132" s="10" t="s">
        <v>165</v>
      </c>
      <c r="AC132" s="10" t="s">
        <v>1427</v>
      </c>
      <c r="AD132" s="10" t="s">
        <v>130</v>
      </c>
      <c r="AE132" s="10" t="s">
        <v>1431</v>
      </c>
      <c r="AF132" s="10" t="s">
        <v>166</v>
      </c>
      <c r="AG132" s="133" t="s">
        <v>1056</v>
      </c>
    </row>
    <row r="133" spans="1:33" s="7" customFormat="1" ht="27" customHeight="1" thickBot="1" x14ac:dyDescent="0.25">
      <c r="A133" s="10">
        <f t="shared" si="19"/>
        <v>127</v>
      </c>
      <c r="B133" s="13" t="s">
        <v>457</v>
      </c>
      <c r="C133" s="191" t="s">
        <v>17</v>
      </c>
      <c r="D133" s="192">
        <f>IF(C133="AA",10, IF(C133="AB",9, IF(C133="BB",8, IF(C133="BC",7,IF(C133="CC",6, IF(C133="CD",5, IF(C133="DD",4,IF(C133="F",0))))))))</f>
        <v>7</v>
      </c>
      <c r="E133" s="193" t="s">
        <v>37</v>
      </c>
      <c r="F133" s="192">
        <f>IF(E133="AA",10, IF(E133="AB",9, IF(E133="BB",8, IF(E133="BC",7,IF(E133="CC",6, IF(E133="CD",5, IF(E133="DD",4,IF(E133="F",0))))))))</f>
        <v>9</v>
      </c>
      <c r="G133" s="191" t="s">
        <v>36</v>
      </c>
      <c r="H133" s="192">
        <f>IF(G133="AA",10, IF(G133="AB",9, IF(G133="BB",8, IF(G133="BC",7,IF(G133="CC",6, IF(G133="CD",5, IF(G133="DD",4,IF(G133="F",0))))))))</f>
        <v>8</v>
      </c>
      <c r="I133" s="194" t="s">
        <v>37</v>
      </c>
      <c r="J133" s="192">
        <f>IF(I133="AA",10, IF(I133="AB",9, IF(I133="BB",8, IF(I133="BC",7,IF(I133="CC",6, IF(I133="CD",5, IF(I133="DD",4,IF(I133="F",0))))))))</f>
        <v>9</v>
      </c>
      <c r="K133" s="194" t="s">
        <v>36</v>
      </c>
      <c r="L133" s="192">
        <f>IF(K133="AA",10, IF(K133="AB",9, IF(K133="BB",8, IF(K133="BC",7,IF(K133="CC",6, IF(K133="CD",5, IF(K133="DD",4,IF(K133="F",0))))))))</f>
        <v>8</v>
      </c>
      <c r="M133" s="191" t="s">
        <v>1414</v>
      </c>
      <c r="N133" s="192">
        <f>IF(M133="AA",10, IF(M133="AB",9, IF(M133="BB",8, IF(M133="BC",7,IF(M133="CC",6, IF(M133="CD",5, IF(M133="DD",4,IF(M133="F",0))))))))</f>
        <v>10</v>
      </c>
      <c r="O133" s="177">
        <f t="shared" si="16"/>
        <v>346</v>
      </c>
      <c r="P133" s="178">
        <f t="shared" si="17"/>
        <v>8.65</v>
      </c>
      <c r="Q133" s="177">
        <v>321</v>
      </c>
      <c r="R133" s="179">
        <v>346</v>
      </c>
      <c r="S133" s="180">
        <v>322</v>
      </c>
      <c r="T133" s="181">
        <v>384</v>
      </c>
      <c r="U133" s="181">
        <v>349</v>
      </c>
      <c r="V133" s="181">
        <v>332</v>
      </c>
      <c r="W133" s="181">
        <v>330</v>
      </c>
      <c r="X133" s="182">
        <f t="shared" si="18"/>
        <v>8.53125</v>
      </c>
      <c r="Y133" s="49" t="s">
        <v>1426</v>
      </c>
      <c r="Z133" s="49"/>
      <c r="AA133" s="49" t="s">
        <v>1430</v>
      </c>
      <c r="AB133" s="10" t="s">
        <v>165</v>
      </c>
      <c r="AC133" s="10" t="s">
        <v>1427</v>
      </c>
      <c r="AD133" s="10" t="s">
        <v>130</v>
      </c>
      <c r="AE133" s="10" t="s">
        <v>1431</v>
      </c>
      <c r="AF133" s="10" t="s">
        <v>166</v>
      </c>
      <c r="AG133" s="133" t="s">
        <v>1057</v>
      </c>
    </row>
    <row r="134" spans="1:33" s="7" customFormat="1" ht="23.25" customHeight="1" x14ac:dyDescent="0.2">
      <c r="A134" s="10">
        <f t="shared" si="19"/>
        <v>128</v>
      </c>
      <c r="B134" s="26" t="s">
        <v>1422</v>
      </c>
      <c r="C134" s="223" t="s">
        <v>19</v>
      </c>
      <c r="D134" s="192">
        <f>IF(C134="AA",10, IF(C134="AB",9, IF(C134="BB",8, IF(C134="BC",7,IF(C134="CC",6, IF(C134="CD",5, IF(C134="DD",4,IF(C134="F",0))))))))</f>
        <v>0</v>
      </c>
      <c r="E134" s="193" t="s">
        <v>34</v>
      </c>
      <c r="F134" s="192">
        <f>IF(E134="AA",10, IF(E134="AB",9, IF(E134="BB",8, IF(E134="BC",7,IF(E134="CC",6, IF(E134="CD",5, IF(E134="DD",4,IF(E134="F",0))))))))</f>
        <v>4</v>
      </c>
      <c r="G134" s="191" t="s">
        <v>13</v>
      </c>
      <c r="H134" s="192">
        <f>IF(G134="AA",10, IF(G134="AB",9, IF(G134="BB",8, IF(G134="BC",7,IF(G134="CC",6, IF(G134="CD",5, IF(G134="DD",4,IF(G134="F",0))))))))</f>
        <v>5</v>
      </c>
      <c r="I134" s="223" t="s">
        <v>19</v>
      </c>
      <c r="J134" s="192">
        <f>IF(I134="AA",10, IF(I134="AB",9, IF(I134="BB",8, IF(I134="BC",7,IF(I134="CC",6, IF(I134="CD",5, IF(I134="DD",4,IF(I134="F",0))))))))</f>
        <v>0</v>
      </c>
      <c r="K134" s="223" t="s">
        <v>19</v>
      </c>
      <c r="L134" s="192">
        <f>IF(K134="AA",10, IF(K134="AB",9, IF(K134="BB",8, IF(K134="BC",7,IF(K134="CC",6, IF(K134="CD",5, IF(K134="DD",4,IF(K134="F",0))))))))</f>
        <v>0</v>
      </c>
      <c r="M134" s="191" t="s">
        <v>17</v>
      </c>
      <c r="N134" s="192">
        <f>IF(M134="AA",10, IF(M134="AB",9, IF(M134="BB",8, IF(M134="BC",7,IF(M134="CC",6, IF(M134="CD",5, IF(M134="DD",4,IF(M134="F",0))))))))</f>
        <v>7</v>
      </c>
      <c r="O134" s="177">
        <f>(D134*6+F134*6+H134*6+J134*6+L134*6+N134*10)</f>
        <v>124</v>
      </c>
      <c r="P134" s="178">
        <f>(O134/40)</f>
        <v>3.1</v>
      </c>
      <c r="Q134" s="218"/>
      <c r="R134" s="219"/>
      <c r="S134" s="220"/>
      <c r="T134" s="221"/>
      <c r="U134" s="221"/>
      <c r="V134" s="221"/>
      <c r="W134" s="221"/>
      <c r="X134" s="222">
        <f>(O134+Q134+R134+S134+T134+U134+V134+W134)/(320)</f>
        <v>0.38750000000000001</v>
      </c>
      <c r="Y134" s="49"/>
      <c r="Z134" s="49"/>
      <c r="AA134" s="49"/>
      <c r="AB134" s="10" t="s">
        <v>165</v>
      </c>
      <c r="AC134" s="10"/>
      <c r="AD134" s="10"/>
      <c r="AE134" s="10"/>
      <c r="AF134" s="10" t="s">
        <v>166</v>
      </c>
    </row>
    <row r="142" spans="1:33" x14ac:dyDescent="0.2">
      <c r="H142" s="241"/>
      <c r="I142" s="241"/>
      <c r="J142" s="241"/>
      <c r="K142" s="241"/>
      <c r="L142" s="241"/>
      <c r="M142" s="241"/>
      <c r="N142" s="241"/>
    </row>
    <row r="143" spans="1:33" x14ac:dyDescent="0.2">
      <c r="H143" s="241"/>
      <c r="I143" s="241"/>
      <c r="J143" s="241"/>
      <c r="K143" s="241"/>
      <c r="L143" s="241"/>
    </row>
  </sheetData>
  <mergeCells count="20">
    <mergeCell ref="H143:L143"/>
    <mergeCell ref="G6:H6"/>
    <mergeCell ref="K6:L6"/>
    <mergeCell ref="I5:J5"/>
    <mergeCell ref="I6:J6"/>
    <mergeCell ref="H142:N142"/>
    <mergeCell ref="E5:F5"/>
    <mergeCell ref="G5:H5"/>
    <mergeCell ref="C6:D6"/>
    <mergeCell ref="E6:F6"/>
    <mergeCell ref="K5:L5"/>
    <mergeCell ref="M5:N5"/>
    <mergeCell ref="M6:N6"/>
    <mergeCell ref="A2:X2"/>
    <mergeCell ref="A3:X3"/>
    <mergeCell ref="A5:A6"/>
    <mergeCell ref="B5:B6"/>
    <mergeCell ref="C5:D5"/>
    <mergeCell ref="B4:X4"/>
    <mergeCell ref="O5:P5"/>
  </mergeCells>
  <dataValidations count="1">
    <dataValidation type="textLength" operator="greaterThan" showInputMessage="1" showErrorMessage="1" errorTitle="Grade Point" error="Dont Change." promptTitle="Grade Point" prompt="This is Grade Point obtained" sqref="H7:H134 D7:D134 F7:F134 L7:L134 J7:J134 N7:N134">
      <formula1>10</formula1>
    </dataValidation>
  </dataValidations>
  <pageMargins left="0.35433070866141736" right="0.19685039370078741" top="0.35433070866141736" bottom="0.35433070866141736" header="0.31496062992125984" footer="0.31496062992125984"/>
  <pageSetup paperSize="5" scale="73" orientation="landscape" r:id="rId1"/>
  <headerFooter>
    <oddFooter>&amp;L&amp;18 1st Tabulator                               2nd Tabulator&amp;C&amp;18Asstt. Registrar, Acad&amp;R&amp;18Registrar                                Dean Academic</oddFooter>
  </headerFooter>
  <rowBreaks count="6" manualBreakCount="6">
    <brk id="26" max="23" man="1"/>
    <brk id="46" max="23" man="1"/>
    <brk id="66" max="23" man="1"/>
    <brk id="86" max="23" man="1"/>
    <brk id="105" max="23" man="1"/>
    <brk id="124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119"/>
  <sheetViews>
    <sheetView view="pageBreakPreview" zoomScale="87" zoomScaleNormal="100" zoomScaleSheetLayoutView="87" workbookViewId="0">
      <pane xSplit="2" ySplit="6" topLeftCell="C58" activePane="bottomRight" state="frozen"/>
      <selection pane="topRight" activeCell="C1" sqref="C1"/>
      <selection pane="bottomLeft" activeCell="A7" sqref="A7"/>
      <selection pane="bottomRight" activeCell="U75" sqref="U75"/>
    </sheetView>
  </sheetViews>
  <sheetFormatPr defaultRowHeight="23.1" customHeight="1" x14ac:dyDescent="0.2"/>
  <cols>
    <col min="1" max="1" width="5.85546875" style="7" customWidth="1"/>
    <col min="2" max="2" width="16.140625" style="7" customWidth="1"/>
    <col min="3" max="3" width="7" style="7" customWidth="1"/>
    <col min="4" max="4" width="6.7109375" style="7" customWidth="1"/>
    <col min="5" max="5" width="6.7109375" style="159" customWidth="1"/>
    <col min="6" max="6" width="8.28515625" style="7" customWidth="1"/>
    <col min="7" max="7" width="6.7109375" style="159" customWidth="1"/>
    <col min="8" max="8" width="8.7109375" style="7" customWidth="1"/>
    <col min="9" max="9" width="7.28515625" style="159" customWidth="1"/>
    <col min="10" max="10" width="8" style="7" customWidth="1"/>
    <col min="11" max="11" width="7.85546875" style="159" customWidth="1"/>
    <col min="12" max="12" width="8.7109375" style="7" customWidth="1"/>
    <col min="13" max="13" width="7.85546875" style="7" customWidth="1"/>
    <col min="14" max="14" width="8.85546875" style="7" customWidth="1"/>
    <col min="15" max="15" width="8.5703125" style="7" customWidth="1"/>
    <col min="16" max="16" width="8" style="7" customWidth="1"/>
    <col min="17" max="17" width="8.85546875" style="7" customWidth="1"/>
    <col min="18" max="19" width="8.5703125" style="7" customWidth="1"/>
    <col min="20" max="20" width="8.7109375" style="7" customWidth="1"/>
    <col min="21" max="21" width="8.85546875" style="7" customWidth="1"/>
    <col min="22" max="22" width="9.85546875" style="7" customWidth="1"/>
    <col min="23" max="23" width="8.85546875" style="7" customWidth="1"/>
    <col min="24" max="24" width="9.28515625" style="69" customWidth="1"/>
    <col min="25" max="25" width="12.42578125" style="78" customWidth="1"/>
    <col min="26" max="26" width="9.140625" style="20"/>
    <col min="27" max="27" width="11.42578125" style="20" customWidth="1"/>
    <col min="28" max="28" width="9.140625" style="20"/>
    <col min="29" max="31" width="15.5703125" style="20" bestFit="1" customWidth="1"/>
    <col min="32" max="32" width="17" style="20" bestFit="1" customWidth="1"/>
    <col min="33" max="33" width="31.7109375" style="20" bestFit="1" customWidth="1"/>
    <col min="34" max="62" width="9.140625" style="20"/>
    <col min="63" max="16384" width="9.140625" style="7"/>
  </cols>
  <sheetData>
    <row r="1" spans="1:63" ht="23.1" customHeight="1" x14ac:dyDescent="0.2">
      <c r="B1" s="7" t="s">
        <v>133</v>
      </c>
      <c r="C1" s="7" t="s">
        <v>97</v>
      </c>
      <c r="E1" s="159" t="s">
        <v>98</v>
      </c>
      <c r="G1" s="159" t="s">
        <v>99</v>
      </c>
      <c r="I1" s="159" t="s">
        <v>100</v>
      </c>
      <c r="K1" s="159" t="s">
        <v>101</v>
      </c>
      <c r="M1" s="7" t="s">
        <v>19</v>
      </c>
      <c r="P1" s="7" t="s">
        <v>2</v>
      </c>
      <c r="X1" s="69" t="s">
        <v>3</v>
      </c>
      <c r="Y1" s="59" t="s">
        <v>102</v>
      </c>
      <c r="Z1" s="39" t="s">
        <v>103</v>
      </c>
      <c r="AA1" s="39" t="s">
        <v>115</v>
      </c>
      <c r="AB1" s="20" t="s">
        <v>104</v>
      </c>
      <c r="AC1" s="20" t="s">
        <v>116</v>
      </c>
      <c r="AD1" s="20" t="s">
        <v>117</v>
      </c>
      <c r="AE1" s="20" t="s">
        <v>126</v>
      </c>
      <c r="AF1" s="20" t="s">
        <v>105</v>
      </c>
      <c r="AG1" s="20" t="s">
        <v>54</v>
      </c>
    </row>
    <row r="2" spans="1:63" ht="23.1" customHeight="1" x14ac:dyDescent="0.2">
      <c r="A2" s="251" t="s">
        <v>16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</row>
    <row r="3" spans="1:63" ht="23.1" customHeight="1" x14ac:dyDescent="0.2">
      <c r="A3" s="251" t="s">
        <v>1497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</row>
    <row r="4" spans="1:63" ht="23.1" customHeight="1" x14ac:dyDescent="0.2">
      <c r="A4" s="20" t="s">
        <v>5</v>
      </c>
      <c r="B4" s="21"/>
      <c r="C4" s="21"/>
      <c r="D4" s="21"/>
      <c r="E4" s="173"/>
      <c r="F4" s="21"/>
      <c r="G4" s="173"/>
      <c r="H4" s="21"/>
      <c r="I4" s="173"/>
      <c r="J4" s="21"/>
      <c r="K4" s="173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70"/>
    </row>
    <row r="5" spans="1:63" s="24" customFormat="1" ht="57.75" customHeight="1" x14ac:dyDescent="0.2">
      <c r="A5" s="252" t="s">
        <v>0</v>
      </c>
      <c r="B5" s="254" t="s">
        <v>1</v>
      </c>
      <c r="C5" s="256" t="s">
        <v>95</v>
      </c>
      <c r="D5" s="257"/>
      <c r="E5" s="258" t="s">
        <v>1485</v>
      </c>
      <c r="F5" s="259"/>
      <c r="G5" s="258" t="s">
        <v>70</v>
      </c>
      <c r="H5" s="259"/>
      <c r="I5" s="246" t="s">
        <v>1487</v>
      </c>
      <c r="J5" s="246"/>
      <c r="K5" s="246" t="s">
        <v>72</v>
      </c>
      <c r="L5" s="246"/>
      <c r="M5" s="258" t="s">
        <v>69</v>
      </c>
      <c r="N5" s="259"/>
      <c r="O5" s="256" t="s">
        <v>40</v>
      </c>
      <c r="P5" s="257"/>
      <c r="Q5" s="23" t="s">
        <v>8</v>
      </c>
      <c r="R5" s="23" t="s">
        <v>9</v>
      </c>
      <c r="S5" s="23" t="s">
        <v>6</v>
      </c>
      <c r="T5" s="23" t="s">
        <v>10</v>
      </c>
      <c r="U5" s="23" t="s">
        <v>15</v>
      </c>
      <c r="V5" s="37" t="s">
        <v>26</v>
      </c>
      <c r="W5" s="37" t="s">
        <v>39</v>
      </c>
      <c r="X5" s="61" t="s">
        <v>73</v>
      </c>
      <c r="Y5" s="79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3" s="24" customFormat="1" ht="69" customHeight="1" thickBot="1" x14ac:dyDescent="0.25">
      <c r="A6" s="253"/>
      <c r="B6" s="255"/>
      <c r="C6" s="247" t="s">
        <v>67</v>
      </c>
      <c r="D6" s="248"/>
      <c r="E6" s="249" t="s">
        <v>1486</v>
      </c>
      <c r="F6" s="250"/>
      <c r="G6" s="249" t="s">
        <v>71</v>
      </c>
      <c r="H6" s="250"/>
      <c r="I6" s="249" t="s">
        <v>1488</v>
      </c>
      <c r="J6" s="250"/>
      <c r="K6" s="247" t="s">
        <v>68</v>
      </c>
      <c r="L6" s="248"/>
      <c r="M6" s="247" t="s">
        <v>64</v>
      </c>
      <c r="N6" s="248"/>
      <c r="O6" s="22" t="s">
        <v>20</v>
      </c>
      <c r="P6" s="22" t="s">
        <v>2</v>
      </c>
      <c r="Q6" s="22" t="s">
        <v>22</v>
      </c>
      <c r="R6" s="22" t="s">
        <v>21</v>
      </c>
      <c r="S6" s="22" t="s">
        <v>20</v>
      </c>
      <c r="T6" s="22" t="s">
        <v>20</v>
      </c>
      <c r="U6" s="22" t="s">
        <v>20</v>
      </c>
      <c r="V6" s="68" t="s">
        <v>20</v>
      </c>
      <c r="W6" s="22" t="s">
        <v>20</v>
      </c>
      <c r="X6" s="68" t="s">
        <v>3</v>
      </c>
      <c r="Y6" s="79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</row>
    <row r="7" spans="1:63" s="34" customFormat="1" ht="23.1" customHeight="1" thickBot="1" x14ac:dyDescent="0.3">
      <c r="A7" s="10">
        <v>1</v>
      </c>
      <c r="B7" s="13" t="s">
        <v>458</v>
      </c>
      <c r="C7" s="4" t="s">
        <v>1414</v>
      </c>
      <c r="D7" s="9">
        <f t="shared" ref="D7:D69" si="0">IF(C7="AA",10, IF(C7="AB",9, IF(C7="BB",8, IF(C7="BC",7,IF(C7="CC",6, IF(C7="CD",5, IF(C7="DD",4,IF(C7="F",0))))))))</f>
        <v>10</v>
      </c>
      <c r="E7" s="158" t="s">
        <v>1414</v>
      </c>
      <c r="F7" s="9">
        <f t="shared" ref="F7:F69" si="1">IF(E7="AA",10, IF(E7="AB",9, IF(E7="BB",8, IF(E7="BC",7,IF(E7="CC",6, IF(E7="CD",5, IF(E7="DD",4,IF(E7="F",0))))))))</f>
        <v>10</v>
      </c>
      <c r="G7" s="158" t="s">
        <v>1414</v>
      </c>
      <c r="H7" s="9">
        <f t="shared" ref="H7:H69" si="2">IF(G7="AA",10, IF(G7="AB",9, IF(G7="BB",8, IF(G7="BC",7,IF(G7="CC",6, IF(G7="CD",5, IF(G7="DD",4,IF(G7="F",0))))))))</f>
        <v>10</v>
      </c>
      <c r="I7" s="158" t="s">
        <v>36</v>
      </c>
      <c r="J7" s="9">
        <f t="shared" ref="J7:J69" si="3">IF(I7="AA",10, IF(I7="AB",9, IF(I7="BB",8, IF(I7="BC",7,IF(I7="CC",6, IF(I7="CD",5, IF(I7="DD",4,IF(I7="F",0))))))))</f>
        <v>8</v>
      </c>
      <c r="K7" s="158" t="s">
        <v>1414</v>
      </c>
      <c r="L7" s="9">
        <f t="shared" ref="L7:L69" si="4">IF(K7="AA",10, IF(K7="AB",9, IF(K7="BB",8, IF(K7="BC",7,IF(K7="CC",6, IF(K7="CD",5, IF(K7="DD",4,IF(K7="F",0))))))))</f>
        <v>10</v>
      </c>
      <c r="M7" s="4" t="s">
        <v>1414</v>
      </c>
      <c r="N7" s="9">
        <f t="shared" ref="N7:N69" si="5">IF(M7="AA",10, IF(M7="AB",9, IF(M7="BB",8, IF(M7="BC",7,IF(M7="CC",6, IF(M7="CD",5, IF(M7="DD",4,IF(M7="F",0))))))))</f>
        <v>10</v>
      </c>
      <c r="O7" s="10">
        <f>(D7*6+F7*6+H7*6+J7*6+L7*6+N7*10)</f>
        <v>388</v>
      </c>
      <c r="P7" s="14">
        <f>(O7/40)</f>
        <v>9.6999999999999993</v>
      </c>
      <c r="Q7" s="10">
        <v>332</v>
      </c>
      <c r="R7" s="98">
        <v>406</v>
      </c>
      <c r="S7" s="15">
        <v>372</v>
      </c>
      <c r="T7" s="16">
        <v>366</v>
      </c>
      <c r="U7" s="16">
        <v>384</v>
      </c>
      <c r="V7" s="101">
        <v>348</v>
      </c>
      <c r="W7" s="15">
        <v>388</v>
      </c>
      <c r="X7" s="28">
        <f>(O7+Q7+R7+S7+T7+U7+V7+W7)/(320)</f>
        <v>9.3249999999999993</v>
      </c>
      <c r="Y7" s="49" t="s">
        <v>134</v>
      </c>
      <c r="Z7" s="34" t="s">
        <v>135</v>
      </c>
      <c r="AA7" s="34" t="s">
        <v>173</v>
      </c>
      <c r="AB7" s="34" t="s">
        <v>163</v>
      </c>
      <c r="AC7" s="34" t="s">
        <v>1478</v>
      </c>
      <c r="AD7" s="34" t="s">
        <v>1479</v>
      </c>
      <c r="AE7" s="34" t="s">
        <v>1481</v>
      </c>
      <c r="AF7" s="34" t="s">
        <v>1420</v>
      </c>
      <c r="AG7" s="124" t="s">
        <v>1058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71"/>
    </row>
    <row r="8" spans="1:63" s="34" customFormat="1" ht="23.1" customHeight="1" thickBot="1" x14ac:dyDescent="0.3">
      <c r="A8" s="10">
        <v>2</v>
      </c>
      <c r="B8" s="13" t="s">
        <v>459</v>
      </c>
      <c r="C8" s="4" t="s">
        <v>36</v>
      </c>
      <c r="D8" s="9">
        <f t="shared" si="0"/>
        <v>8</v>
      </c>
      <c r="E8" s="158" t="s">
        <v>37</v>
      </c>
      <c r="F8" s="9">
        <f t="shared" si="1"/>
        <v>9</v>
      </c>
      <c r="G8" s="158" t="s">
        <v>37</v>
      </c>
      <c r="H8" s="9">
        <f t="shared" si="2"/>
        <v>9</v>
      </c>
      <c r="I8" s="158" t="s">
        <v>37</v>
      </c>
      <c r="J8" s="9">
        <f t="shared" si="3"/>
        <v>9</v>
      </c>
      <c r="K8" s="158" t="s">
        <v>1414</v>
      </c>
      <c r="L8" s="9">
        <f t="shared" si="4"/>
        <v>10</v>
      </c>
      <c r="M8" s="4" t="s">
        <v>1414</v>
      </c>
      <c r="N8" s="9">
        <f t="shared" si="5"/>
        <v>10</v>
      </c>
      <c r="O8" s="10">
        <f t="shared" ref="O8:O70" si="6">(D8*6+F8*6+H8*6+J8*6+L8*6+N8*10)</f>
        <v>370</v>
      </c>
      <c r="P8" s="14">
        <f t="shared" ref="P8:P70" si="7">(O8/40)</f>
        <v>9.25</v>
      </c>
      <c r="Q8" s="10">
        <v>345</v>
      </c>
      <c r="R8" s="98">
        <v>394</v>
      </c>
      <c r="S8" s="15">
        <v>392</v>
      </c>
      <c r="T8" s="16">
        <v>398</v>
      </c>
      <c r="U8" s="16">
        <v>398</v>
      </c>
      <c r="V8" s="101">
        <v>380</v>
      </c>
      <c r="W8" s="15">
        <v>394</v>
      </c>
      <c r="X8" s="28">
        <f t="shared" ref="X8:X70" si="8">(O8+Q8+R8+S8+T8+U8+V8+W8)/(320)</f>
        <v>9.5968750000000007</v>
      </c>
      <c r="Y8" s="49" t="s">
        <v>1444</v>
      </c>
      <c r="Z8" s="34" t="s">
        <v>135</v>
      </c>
      <c r="AA8" s="34" t="s">
        <v>1445</v>
      </c>
      <c r="AB8" s="34" t="s">
        <v>167</v>
      </c>
      <c r="AC8" s="34" t="s">
        <v>1477</v>
      </c>
      <c r="AD8" s="34" t="s">
        <v>1479</v>
      </c>
      <c r="AE8" s="34" t="s">
        <v>1482</v>
      </c>
      <c r="AF8" s="34" t="s">
        <v>1484</v>
      </c>
      <c r="AG8" s="124" t="s">
        <v>1059</v>
      </c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71"/>
    </row>
    <row r="9" spans="1:63" s="34" customFormat="1" ht="23.1" customHeight="1" thickBot="1" x14ac:dyDescent="0.3">
      <c r="A9" s="10">
        <f t="shared" ref="A9:A71" si="9">A8+1</f>
        <v>3</v>
      </c>
      <c r="B9" s="13" t="s">
        <v>460</v>
      </c>
      <c r="C9" s="4" t="s">
        <v>34</v>
      </c>
      <c r="D9" s="9">
        <f t="shared" si="0"/>
        <v>4</v>
      </c>
      <c r="E9" s="158" t="s">
        <v>18</v>
      </c>
      <c r="F9" s="9">
        <f t="shared" si="1"/>
        <v>6</v>
      </c>
      <c r="G9" s="158" t="s">
        <v>37</v>
      </c>
      <c r="H9" s="9">
        <f>IF(G9="AA",10, IF(G9="AB",9, IF(G9="BB",8, IF(G9="BC",7,IF(G9="CC",6, IF(G9="CD",5, IF(G9="DD",4,IF(G9="F",0))))))))</f>
        <v>9</v>
      </c>
      <c r="I9" s="158" t="s">
        <v>34</v>
      </c>
      <c r="J9" s="9">
        <f t="shared" si="3"/>
        <v>4</v>
      </c>
      <c r="K9" s="158" t="s">
        <v>37</v>
      </c>
      <c r="L9" s="9">
        <f t="shared" si="4"/>
        <v>9</v>
      </c>
      <c r="M9" s="4" t="s">
        <v>37</v>
      </c>
      <c r="N9" s="9">
        <f t="shared" si="5"/>
        <v>9</v>
      </c>
      <c r="O9" s="10">
        <f t="shared" si="6"/>
        <v>282</v>
      </c>
      <c r="P9" s="14">
        <f t="shared" si="7"/>
        <v>7.05</v>
      </c>
      <c r="Q9" s="10">
        <v>241</v>
      </c>
      <c r="R9" s="98">
        <v>294</v>
      </c>
      <c r="S9" s="15">
        <v>208</v>
      </c>
      <c r="T9" s="16">
        <v>200</v>
      </c>
      <c r="U9" s="16">
        <v>272</v>
      </c>
      <c r="V9" s="101">
        <v>194</v>
      </c>
      <c r="W9" s="146">
        <v>250</v>
      </c>
      <c r="X9" s="28">
        <f t="shared" si="8"/>
        <v>6.0656249999999998</v>
      </c>
      <c r="Y9" s="49" t="s">
        <v>157</v>
      </c>
      <c r="Z9" s="34" t="s">
        <v>136</v>
      </c>
      <c r="AA9" s="34" t="s">
        <v>173</v>
      </c>
      <c r="AB9" s="34" t="s">
        <v>167</v>
      </c>
      <c r="AC9" s="34" t="s">
        <v>208</v>
      </c>
      <c r="AD9" s="34" t="s">
        <v>1480</v>
      </c>
      <c r="AE9" s="34" t="s">
        <v>1481</v>
      </c>
      <c r="AF9" s="34" t="s">
        <v>1484</v>
      </c>
      <c r="AG9" s="120" t="s">
        <v>1060</v>
      </c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71"/>
    </row>
    <row r="10" spans="1:63" s="34" customFormat="1" ht="23.1" customHeight="1" thickBot="1" x14ac:dyDescent="0.3">
      <c r="A10" s="10">
        <f t="shared" si="9"/>
        <v>4</v>
      </c>
      <c r="B10" s="13" t="s">
        <v>461</v>
      </c>
      <c r="C10" s="4" t="s">
        <v>19</v>
      </c>
      <c r="D10" s="9">
        <f t="shared" si="0"/>
        <v>0</v>
      </c>
      <c r="E10" s="158" t="s">
        <v>19</v>
      </c>
      <c r="F10" s="9">
        <f t="shared" si="1"/>
        <v>0</v>
      </c>
      <c r="G10" s="158" t="s">
        <v>18</v>
      </c>
      <c r="H10" s="9">
        <f>IF(G10="AA",10, IF(G10="AB",9, IF(G10="BB",8, IF(G10="BC",7,IF(G10="CC",6, IF(G10="CD",5, IF(G10="DD",4,IF(G10="F",0))))))))</f>
        <v>6</v>
      </c>
      <c r="I10" s="158" t="s">
        <v>19</v>
      </c>
      <c r="J10" s="9">
        <f t="shared" si="3"/>
        <v>0</v>
      </c>
      <c r="K10" s="158" t="s">
        <v>13</v>
      </c>
      <c r="L10" s="9">
        <f t="shared" si="4"/>
        <v>5</v>
      </c>
      <c r="M10" s="4" t="s">
        <v>17</v>
      </c>
      <c r="N10" s="9">
        <f t="shared" si="5"/>
        <v>7</v>
      </c>
      <c r="O10" s="10">
        <f t="shared" si="6"/>
        <v>136</v>
      </c>
      <c r="P10" s="14">
        <f t="shared" si="7"/>
        <v>3.4</v>
      </c>
      <c r="Q10" s="140">
        <v>208</v>
      </c>
      <c r="R10" s="144">
        <v>266</v>
      </c>
      <c r="S10" s="15">
        <v>192</v>
      </c>
      <c r="T10" s="148">
        <v>194</v>
      </c>
      <c r="U10" s="16">
        <v>216</v>
      </c>
      <c r="V10" s="101">
        <v>140</v>
      </c>
      <c r="W10" s="146">
        <v>250</v>
      </c>
      <c r="X10" s="28">
        <f t="shared" si="8"/>
        <v>5.0062499999999996</v>
      </c>
      <c r="Y10" s="49" t="s">
        <v>157</v>
      </c>
      <c r="Z10" s="34" t="s">
        <v>135</v>
      </c>
      <c r="AA10" s="34" t="s">
        <v>1445</v>
      </c>
      <c r="AB10" s="34" t="s">
        <v>167</v>
      </c>
      <c r="AC10" s="34" t="s">
        <v>208</v>
      </c>
      <c r="AD10" s="34" t="s">
        <v>1479</v>
      </c>
      <c r="AE10" s="34" t="s">
        <v>1482</v>
      </c>
      <c r="AF10" s="34" t="s">
        <v>1484</v>
      </c>
      <c r="AG10" s="120" t="s">
        <v>1061</v>
      </c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71"/>
    </row>
    <row r="11" spans="1:63" s="34" customFormat="1" ht="23.1" customHeight="1" thickBot="1" x14ac:dyDescent="0.3">
      <c r="A11" s="10">
        <f t="shared" si="9"/>
        <v>5</v>
      </c>
      <c r="B11" s="13" t="s">
        <v>462</v>
      </c>
      <c r="C11" s="4" t="s">
        <v>36</v>
      </c>
      <c r="D11" s="9">
        <f t="shared" si="0"/>
        <v>8</v>
      </c>
      <c r="E11" s="158" t="s">
        <v>36</v>
      </c>
      <c r="F11" s="9">
        <f t="shared" si="1"/>
        <v>8</v>
      </c>
      <c r="G11" s="158" t="s">
        <v>1414</v>
      </c>
      <c r="H11" s="9">
        <f t="shared" si="2"/>
        <v>10</v>
      </c>
      <c r="I11" s="158" t="s">
        <v>18</v>
      </c>
      <c r="J11" s="9">
        <f t="shared" si="3"/>
        <v>6</v>
      </c>
      <c r="K11" s="158" t="s">
        <v>37</v>
      </c>
      <c r="L11" s="9">
        <f t="shared" si="4"/>
        <v>9</v>
      </c>
      <c r="M11" s="4" t="s">
        <v>37</v>
      </c>
      <c r="N11" s="9">
        <f t="shared" si="5"/>
        <v>9</v>
      </c>
      <c r="O11" s="10">
        <f t="shared" si="6"/>
        <v>336</v>
      </c>
      <c r="P11" s="14">
        <f t="shared" si="7"/>
        <v>8.4</v>
      </c>
      <c r="Q11" s="10">
        <v>278</v>
      </c>
      <c r="R11" s="98">
        <v>332</v>
      </c>
      <c r="S11" s="15">
        <v>290</v>
      </c>
      <c r="T11" s="16">
        <v>314</v>
      </c>
      <c r="U11" s="16">
        <v>346</v>
      </c>
      <c r="V11" s="101">
        <v>336</v>
      </c>
      <c r="W11" s="15">
        <v>338</v>
      </c>
      <c r="X11" s="28">
        <f t="shared" si="8"/>
        <v>8.03125</v>
      </c>
      <c r="Y11" s="49" t="s">
        <v>157</v>
      </c>
      <c r="Z11" s="34" t="s">
        <v>136</v>
      </c>
      <c r="AA11" s="34" t="s">
        <v>173</v>
      </c>
      <c r="AB11" s="34" t="s">
        <v>167</v>
      </c>
      <c r="AC11" s="34" t="s">
        <v>208</v>
      </c>
      <c r="AD11" s="34" t="s">
        <v>1480</v>
      </c>
      <c r="AE11" s="34" t="s">
        <v>1481</v>
      </c>
      <c r="AF11" s="34" t="s">
        <v>1484</v>
      </c>
      <c r="AG11" s="120" t="s">
        <v>1062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71"/>
    </row>
    <row r="12" spans="1:63" s="34" customFormat="1" ht="23.1" customHeight="1" thickBot="1" x14ac:dyDescent="0.3">
      <c r="A12" s="10">
        <f t="shared" si="9"/>
        <v>6</v>
      </c>
      <c r="B12" s="13" t="s">
        <v>463</v>
      </c>
      <c r="C12" s="4" t="s">
        <v>36</v>
      </c>
      <c r="D12" s="9">
        <f t="shared" si="0"/>
        <v>8</v>
      </c>
      <c r="E12" s="158" t="s">
        <v>36</v>
      </c>
      <c r="F12" s="9">
        <f t="shared" si="1"/>
        <v>8</v>
      </c>
      <c r="G12" s="158" t="s">
        <v>37</v>
      </c>
      <c r="H12" s="9">
        <f t="shared" si="2"/>
        <v>9</v>
      </c>
      <c r="I12" s="158" t="s">
        <v>37</v>
      </c>
      <c r="J12" s="9">
        <f t="shared" si="3"/>
        <v>9</v>
      </c>
      <c r="K12" s="158" t="s">
        <v>37</v>
      </c>
      <c r="L12" s="9">
        <f t="shared" si="4"/>
        <v>9</v>
      </c>
      <c r="M12" s="4" t="s">
        <v>37</v>
      </c>
      <c r="N12" s="9">
        <f t="shared" si="5"/>
        <v>9</v>
      </c>
      <c r="O12" s="10">
        <f t="shared" si="6"/>
        <v>348</v>
      </c>
      <c r="P12" s="14">
        <f t="shared" si="7"/>
        <v>8.6999999999999993</v>
      </c>
      <c r="Q12" s="10">
        <v>274</v>
      </c>
      <c r="R12" s="98">
        <v>348</v>
      </c>
      <c r="S12" s="15">
        <v>292</v>
      </c>
      <c r="T12" s="16">
        <v>294</v>
      </c>
      <c r="U12" s="16">
        <v>350</v>
      </c>
      <c r="V12" s="101">
        <v>318</v>
      </c>
      <c r="W12" s="15">
        <v>340</v>
      </c>
      <c r="X12" s="28">
        <f t="shared" si="8"/>
        <v>8.0124999999999993</v>
      </c>
      <c r="Y12" s="49" t="s">
        <v>1444</v>
      </c>
      <c r="Z12" s="34" t="s">
        <v>135</v>
      </c>
      <c r="AA12" s="34" t="s">
        <v>1445</v>
      </c>
      <c r="AB12" s="34" t="s">
        <v>167</v>
      </c>
      <c r="AC12" s="34" t="s">
        <v>1477</v>
      </c>
      <c r="AD12" s="34" t="s">
        <v>1479</v>
      </c>
      <c r="AE12" s="34" t="s">
        <v>1482</v>
      </c>
      <c r="AF12" s="34" t="s">
        <v>1484</v>
      </c>
      <c r="AG12" s="120" t="s">
        <v>1063</v>
      </c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71"/>
    </row>
    <row r="13" spans="1:63" s="34" customFormat="1" ht="23.1" customHeight="1" thickBot="1" x14ac:dyDescent="0.3">
      <c r="A13" s="10">
        <f t="shared" si="9"/>
        <v>7</v>
      </c>
      <c r="B13" s="13" t="s">
        <v>464</v>
      </c>
      <c r="C13" s="4" t="s">
        <v>36</v>
      </c>
      <c r="D13" s="9">
        <f t="shared" si="0"/>
        <v>8</v>
      </c>
      <c r="E13" s="158" t="s">
        <v>1414</v>
      </c>
      <c r="F13" s="9">
        <f t="shared" si="1"/>
        <v>10</v>
      </c>
      <c r="G13" s="158" t="s">
        <v>1414</v>
      </c>
      <c r="H13" s="9">
        <f t="shared" si="2"/>
        <v>10</v>
      </c>
      <c r="I13" s="158" t="s">
        <v>37</v>
      </c>
      <c r="J13" s="9">
        <f t="shared" si="3"/>
        <v>9</v>
      </c>
      <c r="K13" s="158" t="s">
        <v>1414</v>
      </c>
      <c r="L13" s="9">
        <f t="shared" si="4"/>
        <v>10</v>
      </c>
      <c r="M13" s="4" t="s">
        <v>1414</v>
      </c>
      <c r="N13" s="9">
        <f t="shared" si="5"/>
        <v>10</v>
      </c>
      <c r="O13" s="10">
        <f t="shared" si="6"/>
        <v>382</v>
      </c>
      <c r="P13" s="14">
        <f t="shared" si="7"/>
        <v>9.5500000000000007</v>
      </c>
      <c r="Q13" s="10">
        <v>302</v>
      </c>
      <c r="R13" s="98">
        <v>336</v>
      </c>
      <c r="S13" s="15">
        <v>320</v>
      </c>
      <c r="T13" s="16">
        <v>332</v>
      </c>
      <c r="U13" s="16">
        <v>346</v>
      </c>
      <c r="V13" s="101">
        <v>330</v>
      </c>
      <c r="W13" s="15">
        <v>310</v>
      </c>
      <c r="X13" s="28">
        <f t="shared" si="8"/>
        <v>8.3062500000000004</v>
      </c>
      <c r="Y13" s="49" t="s">
        <v>1444</v>
      </c>
      <c r="Z13" s="34" t="s">
        <v>136</v>
      </c>
      <c r="AA13" s="34" t="s">
        <v>1445</v>
      </c>
      <c r="AB13" s="34" t="s">
        <v>167</v>
      </c>
      <c r="AC13" s="34" t="s">
        <v>1477</v>
      </c>
      <c r="AD13" s="34" t="s">
        <v>1480</v>
      </c>
      <c r="AE13" s="34" t="s">
        <v>1482</v>
      </c>
      <c r="AF13" s="34" t="s">
        <v>1484</v>
      </c>
      <c r="AG13" s="120" t="s">
        <v>1064</v>
      </c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71"/>
    </row>
    <row r="14" spans="1:63" s="34" customFormat="1" ht="23.1" customHeight="1" thickBot="1" x14ac:dyDescent="0.3">
      <c r="A14" s="10">
        <f t="shared" si="9"/>
        <v>8</v>
      </c>
      <c r="B14" s="13" t="s">
        <v>465</v>
      </c>
      <c r="C14" s="4" t="s">
        <v>36</v>
      </c>
      <c r="D14" s="9">
        <f t="shared" si="0"/>
        <v>8</v>
      </c>
      <c r="E14" s="158" t="s">
        <v>37</v>
      </c>
      <c r="F14" s="9">
        <f t="shared" si="1"/>
        <v>9</v>
      </c>
      <c r="G14" s="158" t="s">
        <v>1414</v>
      </c>
      <c r="H14" s="9">
        <f t="shared" si="2"/>
        <v>10</v>
      </c>
      <c r="I14" s="158" t="s">
        <v>37</v>
      </c>
      <c r="J14" s="9">
        <f t="shared" si="3"/>
        <v>9</v>
      </c>
      <c r="K14" s="158" t="s">
        <v>1414</v>
      </c>
      <c r="L14" s="9">
        <f t="shared" si="4"/>
        <v>10</v>
      </c>
      <c r="M14" s="4" t="s">
        <v>1414</v>
      </c>
      <c r="N14" s="9">
        <f t="shared" si="5"/>
        <v>10</v>
      </c>
      <c r="O14" s="10">
        <f t="shared" si="6"/>
        <v>376</v>
      </c>
      <c r="P14" s="14">
        <f t="shared" si="7"/>
        <v>9.4</v>
      </c>
      <c r="Q14" s="10">
        <v>278</v>
      </c>
      <c r="R14" s="98">
        <v>338</v>
      </c>
      <c r="S14" s="15">
        <v>304</v>
      </c>
      <c r="T14" s="16">
        <v>326</v>
      </c>
      <c r="U14" s="16">
        <v>348</v>
      </c>
      <c r="V14" s="101">
        <v>358</v>
      </c>
      <c r="W14" s="15">
        <v>328</v>
      </c>
      <c r="X14" s="28">
        <f t="shared" si="8"/>
        <v>8.3000000000000007</v>
      </c>
      <c r="Y14" s="49" t="s">
        <v>1444</v>
      </c>
      <c r="Z14" s="34" t="s">
        <v>136</v>
      </c>
      <c r="AA14" s="34" t="s">
        <v>1445</v>
      </c>
      <c r="AB14" s="34" t="s">
        <v>167</v>
      </c>
      <c r="AC14" s="34" t="s">
        <v>1477</v>
      </c>
      <c r="AD14" s="34" t="s">
        <v>1480</v>
      </c>
      <c r="AE14" s="34" t="s">
        <v>1482</v>
      </c>
      <c r="AF14" s="34" t="s">
        <v>1484</v>
      </c>
      <c r="AG14" s="120" t="s">
        <v>1065</v>
      </c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71"/>
    </row>
    <row r="15" spans="1:63" s="34" customFormat="1" ht="23.1" customHeight="1" thickBot="1" x14ac:dyDescent="0.3">
      <c r="A15" s="10">
        <f t="shared" si="9"/>
        <v>9</v>
      </c>
      <c r="B15" s="13" t="s">
        <v>466</v>
      </c>
      <c r="C15" s="4" t="s">
        <v>36</v>
      </c>
      <c r="D15" s="9">
        <f t="shared" si="0"/>
        <v>8</v>
      </c>
      <c r="E15" s="158" t="s">
        <v>36</v>
      </c>
      <c r="F15" s="9">
        <f t="shared" si="1"/>
        <v>8</v>
      </c>
      <c r="G15" s="158" t="s">
        <v>37</v>
      </c>
      <c r="H15" s="9">
        <f t="shared" si="2"/>
        <v>9</v>
      </c>
      <c r="I15" s="158" t="s">
        <v>37</v>
      </c>
      <c r="J15" s="9">
        <f t="shared" si="3"/>
        <v>9</v>
      </c>
      <c r="K15" s="158" t="s">
        <v>37</v>
      </c>
      <c r="L15" s="9">
        <f t="shared" si="4"/>
        <v>9</v>
      </c>
      <c r="M15" s="4" t="s">
        <v>37</v>
      </c>
      <c r="N15" s="9">
        <f t="shared" si="5"/>
        <v>9</v>
      </c>
      <c r="O15" s="10">
        <f t="shared" si="6"/>
        <v>348</v>
      </c>
      <c r="P15" s="14">
        <f t="shared" si="7"/>
        <v>8.6999999999999993</v>
      </c>
      <c r="Q15" s="10">
        <v>340</v>
      </c>
      <c r="R15" s="98">
        <v>384</v>
      </c>
      <c r="S15" s="15">
        <v>392</v>
      </c>
      <c r="T15" s="16">
        <v>360</v>
      </c>
      <c r="U15" s="16">
        <v>374</v>
      </c>
      <c r="V15" s="101">
        <v>346</v>
      </c>
      <c r="W15" s="15">
        <v>338</v>
      </c>
      <c r="X15" s="28">
        <f t="shared" si="8"/>
        <v>9.0062499999999996</v>
      </c>
      <c r="Y15" s="49" t="s">
        <v>1444</v>
      </c>
      <c r="Z15" s="34" t="s">
        <v>135</v>
      </c>
      <c r="AA15" s="34" t="s">
        <v>1445</v>
      </c>
      <c r="AB15" s="34" t="s">
        <v>167</v>
      </c>
      <c r="AC15" s="34" t="s">
        <v>1477</v>
      </c>
      <c r="AD15" s="34" t="s">
        <v>1479</v>
      </c>
      <c r="AE15" s="34" t="s">
        <v>1482</v>
      </c>
      <c r="AF15" s="34" t="s">
        <v>1484</v>
      </c>
      <c r="AG15" s="120" t="s">
        <v>1066</v>
      </c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71"/>
    </row>
    <row r="16" spans="1:63" s="34" customFormat="1" ht="23.1" customHeight="1" thickBot="1" x14ac:dyDescent="0.3">
      <c r="A16" s="10">
        <f t="shared" si="9"/>
        <v>10</v>
      </c>
      <c r="B16" s="13" t="s">
        <v>467</v>
      </c>
      <c r="C16" s="4" t="s">
        <v>37</v>
      </c>
      <c r="D16" s="9">
        <f t="shared" si="0"/>
        <v>9</v>
      </c>
      <c r="E16" s="158" t="s">
        <v>1414</v>
      </c>
      <c r="F16" s="9">
        <f t="shared" si="1"/>
        <v>10</v>
      </c>
      <c r="G16" s="158" t="s">
        <v>36</v>
      </c>
      <c r="H16" s="9">
        <f t="shared" si="2"/>
        <v>8</v>
      </c>
      <c r="I16" s="158" t="s">
        <v>37</v>
      </c>
      <c r="J16" s="9">
        <f t="shared" si="3"/>
        <v>9</v>
      </c>
      <c r="K16" s="158" t="s">
        <v>1414</v>
      </c>
      <c r="L16" s="9">
        <f t="shared" si="4"/>
        <v>10</v>
      </c>
      <c r="M16" s="4" t="s">
        <v>1414</v>
      </c>
      <c r="N16" s="9">
        <f t="shared" si="5"/>
        <v>10</v>
      </c>
      <c r="O16" s="10">
        <f t="shared" si="6"/>
        <v>376</v>
      </c>
      <c r="P16" s="14">
        <f t="shared" si="7"/>
        <v>9.4</v>
      </c>
      <c r="Q16" s="10">
        <v>278</v>
      </c>
      <c r="R16" s="98">
        <v>364</v>
      </c>
      <c r="S16" s="15">
        <v>284</v>
      </c>
      <c r="T16" s="16">
        <v>322</v>
      </c>
      <c r="U16" s="16">
        <v>326</v>
      </c>
      <c r="V16" s="101">
        <v>318</v>
      </c>
      <c r="W16" s="15">
        <v>358</v>
      </c>
      <c r="X16" s="28">
        <f t="shared" si="8"/>
        <v>8.2062500000000007</v>
      </c>
      <c r="Y16" s="49" t="s">
        <v>1444</v>
      </c>
      <c r="Z16" s="34" t="s">
        <v>135</v>
      </c>
      <c r="AA16" s="34" t="s">
        <v>1445</v>
      </c>
      <c r="AB16" s="34" t="s">
        <v>167</v>
      </c>
      <c r="AC16" s="34" t="s">
        <v>1477</v>
      </c>
      <c r="AD16" s="34" t="s">
        <v>1479</v>
      </c>
      <c r="AE16" s="34" t="s">
        <v>1482</v>
      </c>
      <c r="AF16" s="34" t="s">
        <v>1484</v>
      </c>
      <c r="AG16" s="120" t="s">
        <v>1067</v>
      </c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71"/>
    </row>
    <row r="17" spans="1:63" s="34" customFormat="1" ht="23.1" customHeight="1" thickBot="1" x14ac:dyDescent="0.3">
      <c r="A17" s="10">
        <f t="shared" si="9"/>
        <v>11</v>
      </c>
      <c r="B17" s="13" t="s">
        <v>468</v>
      </c>
      <c r="C17" s="4" t="s">
        <v>36</v>
      </c>
      <c r="D17" s="9">
        <f t="shared" si="0"/>
        <v>8</v>
      </c>
      <c r="E17" s="158" t="s">
        <v>37</v>
      </c>
      <c r="F17" s="9">
        <f t="shared" si="1"/>
        <v>9</v>
      </c>
      <c r="G17" s="158" t="s">
        <v>17</v>
      </c>
      <c r="H17" s="9">
        <f t="shared" si="2"/>
        <v>7</v>
      </c>
      <c r="I17" s="158" t="s">
        <v>36</v>
      </c>
      <c r="J17" s="9">
        <f t="shared" si="3"/>
        <v>8</v>
      </c>
      <c r="K17" s="158" t="s">
        <v>37</v>
      </c>
      <c r="L17" s="9">
        <f t="shared" si="4"/>
        <v>9</v>
      </c>
      <c r="M17" s="4" t="s">
        <v>37</v>
      </c>
      <c r="N17" s="9">
        <f t="shared" si="5"/>
        <v>9</v>
      </c>
      <c r="O17" s="10">
        <f t="shared" si="6"/>
        <v>336</v>
      </c>
      <c r="P17" s="14">
        <f t="shared" si="7"/>
        <v>8.4</v>
      </c>
      <c r="Q17" s="10">
        <v>307</v>
      </c>
      <c r="R17" s="98">
        <v>344</v>
      </c>
      <c r="S17" s="15">
        <v>318</v>
      </c>
      <c r="T17" s="16">
        <v>352</v>
      </c>
      <c r="U17" s="16">
        <v>336</v>
      </c>
      <c r="V17" s="101">
        <v>322</v>
      </c>
      <c r="W17" s="15">
        <v>326</v>
      </c>
      <c r="X17" s="28">
        <f t="shared" si="8"/>
        <v>8.2531250000000007</v>
      </c>
      <c r="Y17" s="49" t="s">
        <v>134</v>
      </c>
      <c r="Z17" s="34" t="s">
        <v>135</v>
      </c>
      <c r="AA17" s="34" t="s">
        <v>173</v>
      </c>
      <c r="AB17" s="34" t="s">
        <v>167</v>
      </c>
      <c r="AC17" s="34" t="s">
        <v>1478</v>
      </c>
      <c r="AD17" s="34" t="s">
        <v>1479</v>
      </c>
      <c r="AE17" s="34" t="s">
        <v>1481</v>
      </c>
      <c r="AF17" s="34" t="s">
        <v>1484</v>
      </c>
      <c r="AG17" s="120" t="s">
        <v>118</v>
      </c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71"/>
    </row>
    <row r="18" spans="1:63" s="34" customFormat="1" ht="23.1" customHeight="1" thickBot="1" x14ac:dyDescent="0.3">
      <c r="A18" s="10">
        <f t="shared" si="9"/>
        <v>12</v>
      </c>
      <c r="B18" s="13" t="s">
        <v>469</v>
      </c>
      <c r="C18" s="4" t="s">
        <v>17</v>
      </c>
      <c r="D18" s="9">
        <f t="shared" si="0"/>
        <v>7</v>
      </c>
      <c r="E18" s="158" t="s">
        <v>1414</v>
      </c>
      <c r="F18" s="9">
        <f t="shared" si="1"/>
        <v>10</v>
      </c>
      <c r="G18" s="158" t="s">
        <v>36</v>
      </c>
      <c r="H18" s="9">
        <f t="shared" si="2"/>
        <v>8</v>
      </c>
      <c r="I18" s="158" t="s">
        <v>37</v>
      </c>
      <c r="J18" s="9">
        <f t="shared" si="3"/>
        <v>9</v>
      </c>
      <c r="K18" s="158" t="s">
        <v>1414</v>
      </c>
      <c r="L18" s="9">
        <f t="shared" si="4"/>
        <v>10</v>
      </c>
      <c r="M18" s="4" t="s">
        <v>37</v>
      </c>
      <c r="N18" s="9">
        <f t="shared" si="5"/>
        <v>9</v>
      </c>
      <c r="O18" s="10">
        <f t="shared" si="6"/>
        <v>354</v>
      </c>
      <c r="P18" s="14">
        <f t="shared" si="7"/>
        <v>8.85</v>
      </c>
      <c r="Q18" s="10">
        <v>270</v>
      </c>
      <c r="R18" s="98">
        <v>296</v>
      </c>
      <c r="S18" s="15">
        <v>252</v>
      </c>
      <c r="T18" s="16">
        <v>292</v>
      </c>
      <c r="U18" s="16">
        <v>346</v>
      </c>
      <c r="V18" s="101">
        <v>350</v>
      </c>
      <c r="W18" s="15">
        <v>352</v>
      </c>
      <c r="X18" s="28">
        <f t="shared" si="8"/>
        <v>7.85</v>
      </c>
      <c r="Y18" s="49" t="s">
        <v>134</v>
      </c>
      <c r="Z18" s="34" t="s">
        <v>135</v>
      </c>
      <c r="AA18" s="34" t="s">
        <v>173</v>
      </c>
      <c r="AB18" s="34" t="s">
        <v>167</v>
      </c>
      <c r="AC18" s="34" t="s">
        <v>1478</v>
      </c>
      <c r="AD18" s="34" t="s">
        <v>1479</v>
      </c>
      <c r="AE18" s="34" t="s">
        <v>1481</v>
      </c>
      <c r="AF18" s="34" t="s">
        <v>1484</v>
      </c>
      <c r="AG18" s="120" t="s">
        <v>1068</v>
      </c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71"/>
    </row>
    <row r="19" spans="1:63" s="34" customFormat="1" ht="23.1" customHeight="1" thickBot="1" x14ac:dyDescent="0.3">
      <c r="A19" s="10">
        <f t="shared" si="9"/>
        <v>13</v>
      </c>
      <c r="B19" s="13" t="s">
        <v>470</v>
      </c>
      <c r="C19" s="4" t="s">
        <v>36</v>
      </c>
      <c r="D19" s="9">
        <f t="shared" si="0"/>
        <v>8</v>
      </c>
      <c r="E19" s="158" t="s">
        <v>37</v>
      </c>
      <c r="F19" s="9">
        <f t="shared" si="1"/>
        <v>9</v>
      </c>
      <c r="G19" s="158" t="s">
        <v>1414</v>
      </c>
      <c r="H19" s="9">
        <f t="shared" si="2"/>
        <v>10</v>
      </c>
      <c r="I19" s="158" t="s">
        <v>17</v>
      </c>
      <c r="J19" s="9">
        <f t="shared" si="3"/>
        <v>7</v>
      </c>
      <c r="K19" s="158" t="s">
        <v>37</v>
      </c>
      <c r="L19" s="9">
        <f t="shared" si="4"/>
        <v>9</v>
      </c>
      <c r="M19" s="4" t="s">
        <v>1414</v>
      </c>
      <c r="N19" s="9">
        <f t="shared" si="5"/>
        <v>10</v>
      </c>
      <c r="O19" s="10">
        <f t="shared" si="6"/>
        <v>358</v>
      </c>
      <c r="P19" s="14">
        <f t="shared" si="7"/>
        <v>8.9499999999999993</v>
      </c>
      <c r="Q19" s="10">
        <v>337</v>
      </c>
      <c r="R19" s="98">
        <v>376</v>
      </c>
      <c r="S19" s="15">
        <v>366</v>
      </c>
      <c r="T19" s="16">
        <v>370</v>
      </c>
      <c r="U19" s="16">
        <v>392</v>
      </c>
      <c r="V19" s="101">
        <v>372</v>
      </c>
      <c r="W19" s="15">
        <v>376</v>
      </c>
      <c r="X19" s="28">
        <f t="shared" si="8"/>
        <v>9.2093749999999996</v>
      </c>
      <c r="Y19" s="49" t="s">
        <v>1444</v>
      </c>
      <c r="Z19" s="34" t="s">
        <v>135</v>
      </c>
      <c r="AA19" s="34" t="s">
        <v>173</v>
      </c>
      <c r="AB19" s="34" t="s">
        <v>167</v>
      </c>
      <c r="AC19" s="34" t="s">
        <v>1477</v>
      </c>
      <c r="AD19" s="34" t="s">
        <v>1479</v>
      </c>
      <c r="AE19" s="34" t="s">
        <v>1481</v>
      </c>
      <c r="AF19" s="34" t="s">
        <v>1484</v>
      </c>
      <c r="AG19" s="120" t="s">
        <v>150</v>
      </c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71"/>
    </row>
    <row r="20" spans="1:63" s="34" customFormat="1" ht="23.1" customHeight="1" thickBot="1" x14ac:dyDescent="0.3">
      <c r="A20" s="10">
        <f t="shared" si="9"/>
        <v>14</v>
      </c>
      <c r="B20" s="13" t="s">
        <v>471</v>
      </c>
      <c r="C20" s="4" t="s">
        <v>36</v>
      </c>
      <c r="D20" s="9">
        <f t="shared" si="0"/>
        <v>8</v>
      </c>
      <c r="E20" s="158" t="s">
        <v>36</v>
      </c>
      <c r="F20" s="9">
        <f t="shared" si="1"/>
        <v>8</v>
      </c>
      <c r="G20" s="158" t="s">
        <v>36</v>
      </c>
      <c r="H20" s="9">
        <f t="shared" si="2"/>
        <v>8</v>
      </c>
      <c r="I20" s="158" t="s">
        <v>17</v>
      </c>
      <c r="J20" s="9">
        <f t="shared" si="3"/>
        <v>7</v>
      </c>
      <c r="K20" s="158" t="s">
        <v>37</v>
      </c>
      <c r="L20" s="9">
        <f t="shared" si="4"/>
        <v>9</v>
      </c>
      <c r="M20" s="4" t="s">
        <v>36</v>
      </c>
      <c r="N20" s="9">
        <f t="shared" si="5"/>
        <v>8</v>
      </c>
      <c r="O20" s="10">
        <f t="shared" si="6"/>
        <v>320</v>
      </c>
      <c r="P20" s="14">
        <f t="shared" si="7"/>
        <v>8</v>
      </c>
      <c r="Q20" s="10">
        <v>271</v>
      </c>
      <c r="R20" s="98">
        <v>344</v>
      </c>
      <c r="S20" s="15">
        <v>318</v>
      </c>
      <c r="T20" s="16">
        <v>354</v>
      </c>
      <c r="U20" s="16">
        <v>366</v>
      </c>
      <c r="V20" s="101">
        <v>320</v>
      </c>
      <c r="W20" s="15">
        <v>330</v>
      </c>
      <c r="X20" s="28">
        <f t="shared" si="8"/>
        <v>8.1968750000000004</v>
      </c>
      <c r="Y20" s="49" t="s">
        <v>1444</v>
      </c>
      <c r="Z20" s="34" t="s">
        <v>135</v>
      </c>
      <c r="AA20" s="34" t="s">
        <v>173</v>
      </c>
      <c r="AB20" s="34" t="s">
        <v>167</v>
      </c>
      <c r="AC20" s="34" t="s">
        <v>1477</v>
      </c>
      <c r="AD20" s="34" t="s">
        <v>1479</v>
      </c>
      <c r="AE20" s="34" t="s">
        <v>1481</v>
      </c>
      <c r="AF20" s="34" t="s">
        <v>1484</v>
      </c>
      <c r="AG20" s="120" t="s">
        <v>1069</v>
      </c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71"/>
    </row>
    <row r="21" spans="1:63" s="34" customFormat="1" ht="23.1" customHeight="1" thickBot="1" x14ac:dyDescent="0.3">
      <c r="A21" s="10">
        <f t="shared" si="9"/>
        <v>15</v>
      </c>
      <c r="B21" s="13" t="s">
        <v>472</v>
      </c>
      <c r="C21" s="4" t="s">
        <v>37</v>
      </c>
      <c r="D21" s="9">
        <f t="shared" si="0"/>
        <v>9</v>
      </c>
      <c r="E21" s="158" t="s">
        <v>1414</v>
      </c>
      <c r="F21" s="9">
        <f t="shared" si="1"/>
        <v>10</v>
      </c>
      <c r="G21" s="158" t="s">
        <v>1414</v>
      </c>
      <c r="H21" s="9">
        <f t="shared" si="2"/>
        <v>10</v>
      </c>
      <c r="I21" s="158" t="s">
        <v>37</v>
      </c>
      <c r="J21" s="9">
        <f t="shared" si="3"/>
        <v>9</v>
      </c>
      <c r="K21" s="158" t="s">
        <v>1414</v>
      </c>
      <c r="L21" s="9">
        <f t="shared" si="4"/>
        <v>10</v>
      </c>
      <c r="M21" s="4" t="s">
        <v>37</v>
      </c>
      <c r="N21" s="9">
        <f t="shared" si="5"/>
        <v>9</v>
      </c>
      <c r="O21" s="10">
        <f t="shared" si="6"/>
        <v>378</v>
      </c>
      <c r="P21" s="14">
        <f t="shared" si="7"/>
        <v>9.4499999999999993</v>
      </c>
      <c r="Q21" s="10">
        <v>300</v>
      </c>
      <c r="R21" s="98">
        <v>364</v>
      </c>
      <c r="S21" s="15">
        <v>382</v>
      </c>
      <c r="T21" s="16">
        <v>382</v>
      </c>
      <c r="U21" s="16">
        <v>376</v>
      </c>
      <c r="V21" s="101">
        <v>368</v>
      </c>
      <c r="W21" s="15">
        <v>356</v>
      </c>
      <c r="X21" s="28">
        <f t="shared" si="8"/>
        <v>9.0812500000000007</v>
      </c>
      <c r="Y21" s="49" t="s">
        <v>1444</v>
      </c>
      <c r="Z21" s="34" t="s">
        <v>135</v>
      </c>
      <c r="AA21" s="34" t="s">
        <v>1445</v>
      </c>
      <c r="AB21" s="34" t="s">
        <v>167</v>
      </c>
      <c r="AC21" s="34" t="s">
        <v>1477</v>
      </c>
      <c r="AD21" s="34" t="s">
        <v>1479</v>
      </c>
      <c r="AE21" s="34" t="s">
        <v>1482</v>
      </c>
      <c r="AF21" s="34" t="s">
        <v>1484</v>
      </c>
      <c r="AG21" s="120" t="s">
        <v>1070</v>
      </c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71"/>
    </row>
    <row r="22" spans="1:63" s="34" customFormat="1" ht="23.1" customHeight="1" thickBot="1" x14ac:dyDescent="0.3">
      <c r="A22" s="10">
        <f t="shared" si="9"/>
        <v>16</v>
      </c>
      <c r="B22" s="13" t="s">
        <v>473</v>
      </c>
      <c r="C22" s="4" t="s">
        <v>17</v>
      </c>
      <c r="D22" s="9">
        <f t="shared" si="0"/>
        <v>7</v>
      </c>
      <c r="E22" s="158" t="s">
        <v>36</v>
      </c>
      <c r="F22" s="9">
        <f t="shared" si="1"/>
        <v>8</v>
      </c>
      <c r="G22" s="158" t="s">
        <v>1414</v>
      </c>
      <c r="H22" s="9">
        <f t="shared" si="2"/>
        <v>10</v>
      </c>
      <c r="I22" s="158" t="s">
        <v>37</v>
      </c>
      <c r="J22" s="9">
        <f t="shared" si="3"/>
        <v>9</v>
      </c>
      <c r="K22" s="158" t="s">
        <v>37</v>
      </c>
      <c r="L22" s="9">
        <f t="shared" si="4"/>
        <v>9</v>
      </c>
      <c r="M22" s="4" t="s">
        <v>1414</v>
      </c>
      <c r="N22" s="9">
        <f t="shared" si="5"/>
        <v>10</v>
      </c>
      <c r="O22" s="10">
        <f t="shared" si="6"/>
        <v>358</v>
      </c>
      <c r="P22" s="14">
        <f t="shared" si="7"/>
        <v>8.9499999999999993</v>
      </c>
      <c r="Q22" s="10">
        <v>330</v>
      </c>
      <c r="R22" s="98">
        <v>404</v>
      </c>
      <c r="S22" s="15">
        <v>366</v>
      </c>
      <c r="T22" s="16">
        <v>374</v>
      </c>
      <c r="U22" s="16">
        <v>356</v>
      </c>
      <c r="V22" s="101">
        <v>362</v>
      </c>
      <c r="W22" s="15">
        <v>370</v>
      </c>
      <c r="X22" s="28">
        <f t="shared" si="8"/>
        <v>9.125</v>
      </c>
      <c r="Y22" s="49" t="s">
        <v>1444</v>
      </c>
      <c r="Z22" s="34" t="s">
        <v>135</v>
      </c>
      <c r="AA22" s="34" t="s">
        <v>1445</v>
      </c>
      <c r="AB22" s="34" t="s">
        <v>167</v>
      </c>
      <c r="AC22" s="34" t="s">
        <v>1477</v>
      </c>
      <c r="AD22" s="34" t="s">
        <v>1479</v>
      </c>
      <c r="AE22" s="34" t="s">
        <v>1482</v>
      </c>
      <c r="AF22" s="34" t="s">
        <v>1484</v>
      </c>
      <c r="AG22" s="120" t="s">
        <v>1071</v>
      </c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71"/>
    </row>
    <row r="23" spans="1:63" s="34" customFormat="1" ht="23.1" customHeight="1" thickBot="1" x14ac:dyDescent="0.3">
      <c r="A23" s="10">
        <f t="shared" si="9"/>
        <v>17</v>
      </c>
      <c r="B23" s="13" t="s">
        <v>474</v>
      </c>
      <c r="C23" s="4" t="s">
        <v>18</v>
      </c>
      <c r="D23" s="9">
        <f t="shared" si="0"/>
        <v>6</v>
      </c>
      <c r="E23" s="158" t="s">
        <v>36</v>
      </c>
      <c r="F23" s="9">
        <f t="shared" si="1"/>
        <v>8</v>
      </c>
      <c r="G23" s="158" t="s">
        <v>17</v>
      </c>
      <c r="H23" s="9">
        <f t="shared" si="2"/>
        <v>7</v>
      </c>
      <c r="I23" s="158" t="s">
        <v>37</v>
      </c>
      <c r="J23" s="9">
        <f t="shared" si="3"/>
        <v>9</v>
      </c>
      <c r="K23" s="158" t="s">
        <v>36</v>
      </c>
      <c r="L23" s="9">
        <f t="shared" si="4"/>
        <v>8</v>
      </c>
      <c r="M23" s="4" t="s">
        <v>36</v>
      </c>
      <c r="N23" s="9">
        <f t="shared" si="5"/>
        <v>8</v>
      </c>
      <c r="O23" s="10">
        <f t="shared" si="6"/>
        <v>308</v>
      </c>
      <c r="P23" s="14">
        <f t="shared" si="7"/>
        <v>7.7</v>
      </c>
      <c r="Q23" s="10">
        <v>284</v>
      </c>
      <c r="R23" s="98">
        <v>348</v>
      </c>
      <c r="S23" s="15">
        <v>260</v>
      </c>
      <c r="T23" s="16">
        <v>286</v>
      </c>
      <c r="U23" s="16">
        <v>278</v>
      </c>
      <c r="V23" s="101">
        <v>254</v>
      </c>
      <c r="W23" s="15">
        <v>302</v>
      </c>
      <c r="X23" s="28">
        <f t="shared" si="8"/>
        <v>7.25</v>
      </c>
      <c r="Y23" s="49" t="s">
        <v>1444</v>
      </c>
      <c r="Z23" s="34" t="s">
        <v>135</v>
      </c>
      <c r="AA23" s="34" t="s">
        <v>1445</v>
      </c>
      <c r="AB23" s="34" t="s">
        <v>167</v>
      </c>
      <c r="AC23" s="34" t="s">
        <v>1477</v>
      </c>
      <c r="AD23" s="34" t="s">
        <v>1479</v>
      </c>
      <c r="AE23" s="34" t="s">
        <v>1482</v>
      </c>
      <c r="AF23" s="34" t="s">
        <v>1484</v>
      </c>
      <c r="AG23" s="120" t="s">
        <v>1072</v>
      </c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71"/>
    </row>
    <row r="24" spans="1:63" s="34" customFormat="1" ht="23.1" customHeight="1" thickBot="1" x14ac:dyDescent="0.3">
      <c r="A24" s="10">
        <f t="shared" si="9"/>
        <v>18</v>
      </c>
      <c r="B24" s="13" t="s">
        <v>475</v>
      </c>
      <c r="C24" s="4" t="s">
        <v>13</v>
      </c>
      <c r="D24" s="9">
        <f t="shared" si="0"/>
        <v>5</v>
      </c>
      <c r="E24" s="158" t="s">
        <v>18</v>
      </c>
      <c r="F24" s="9">
        <f t="shared" si="1"/>
        <v>6</v>
      </c>
      <c r="G24" s="158" t="s">
        <v>37</v>
      </c>
      <c r="H24" s="9">
        <f t="shared" si="2"/>
        <v>9</v>
      </c>
      <c r="I24" s="158" t="s">
        <v>36</v>
      </c>
      <c r="J24" s="9">
        <f t="shared" si="3"/>
        <v>8</v>
      </c>
      <c r="K24" s="158" t="s">
        <v>37</v>
      </c>
      <c r="L24" s="9">
        <f t="shared" si="4"/>
        <v>9</v>
      </c>
      <c r="M24" s="4" t="s">
        <v>37</v>
      </c>
      <c r="N24" s="9">
        <f t="shared" si="5"/>
        <v>9</v>
      </c>
      <c r="O24" s="10">
        <f t="shared" si="6"/>
        <v>312</v>
      </c>
      <c r="P24" s="14">
        <f t="shared" si="7"/>
        <v>7.8</v>
      </c>
      <c r="Q24" s="10">
        <v>225</v>
      </c>
      <c r="R24" s="98">
        <v>324</v>
      </c>
      <c r="S24" s="15">
        <v>228</v>
      </c>
      <c r="T24" s="16">
        <v>240</v>
      </c>
      <c r="U24" s="16">
        <v>258</v>
      </c>
      <c r="V24" s="101">
        <v>286</v>
      </c>
      <c r="W24" s="15">
        <v>298</v>
      </c>
      <c r="X24" s="28">
        <f t="shared" si="8"/>
        <v>6.7843749999999998</v>
      </c>
      <c r="Y24" s="49" t="s">
        <v>1444</v>
      </c>
      <c r="Z24" s="34" t="s">
        <v>135</v>
      </c>
      <c r="AA24" s="34" t="s">
        <v>1445</v>
      </c>
      <c r="AB24" s="34" t="s">
        <v>167</v>
      </c>
      <c r="AC24" s="34" t="s">
        <v>1477</v>
      </c>
      <c r="AD24" s="34" t="s">
        <v>1479</v>
      </c>
      <c r="AE24" s="34" t="s">
        <v>1482</v>
      </c>
      <c r="AF24" s="34" t="s">
        <v>1484</v>
      </c>
      <c r="AG24" s="120" t="s">
        <v>1073</v>
      </c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71"/>
    </row>
    <row r="25" spans="1:63" s="34" customFormat="1" ht="23.1" customHeight="1" thickBot="1" x14ac:dyDescent="0.3">
      <c r="A25" s="10">
        <f t="shared" si="9"/>
        <v>19</v>
      </c>
      <c r="B25" s="13" t="s">
        <v>476</v>
      </c>
      <c r="C25" s="4" t="s">
        <v>36</v>
      </c>
      <c r="D25" s="9">
        <f t="shared" si="0"/>
        <v>8</v>
      </c>
      <c r="E25" s="158" t="s">
        <v>1414</v>
      </c>
      <c r="F25" s="9">
        <f t="shared" si="1"/>
        <v>10</v>
      </c>
      <c r="G25" s="158" t="s">
        <v>1414</v>
      </c>
      <c r="H25" s="9">
        <f t="shared" si="2"/>
        <v>10</v>
      </c>
      <c r="I25" s="158" t="s">
        <v>1414</v>
      </c>
      <c r="J25" s="9">
        <f t="shared" si="3"/>
        <v>10</v>
      </c>
      <c r="K25" s="158" t="s">
        <v>1414</v>
      </c>
      <c r="L25" s="9">
        <f t="shared" si="4"/>
        <v>10</v>
      </c>
      <c r="M25" s="4" t="s">
        <v>37</v>
      </c>
      <c r="N25" s="9">
        <f t="shared" si="5"/>
        <v>9</v>
      </c>
      <c r="O25" s="10">
        <f t="shared" si="6"/>
        <v>378</v>
      </c>
      <c r="P25" s="14">
        <f t="shared" si="7"/>
        <v>9.4499999999999993</v>
      </c>
      <c r="Q25" s="10">
        <v>245</v>
      </c>
      <c r="R25" s="98">
        <v>310</v>
      </c>
      <c r="S25" s="15">
        <v>262</v>
      </c>
      <c r="T25" s="16">
        <v>280</v>
      </c>
      <c r="U25" s="16">
        <v>314</v>
      </c>
      <c r="V25" s="101">
        <v>334</v>
      </c>
      <c r="W25" s="15">
        <v>368</v>
      </c>
      <c r="X25" s="28">
        <f t="shared" si="8"/>
        <v>7.7843749999999998</v>
      </c>
      <c r="Y25" s="49" t="s">
        <v>1444</v>
      </c>
      <c r="Z25" s="34" t="s">
        <v>135</v>
      </c>
      <c r="AA25" s="34" t="s">
        <v>1445</v>
      </c>
      <c r="AB25" s="34" t="s">
        <v>167</v>
      </c>
      <c r="AC25" s="34" t="s">
        <v>1477</v>
      </c>
      <c r="AD25" s="34" t="s">
        <v>1479</v>
      </c>
      <c r="AE25" s="34" t="s">
        <v>1482</v>
      </c>
      <c r="AF25" s="34" t="s">
        <v>1484</v>
      </c>
      <c r="AG25" s="120" t="s">
        <v>1074</v>
      </c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71"/>
    </row>
    <row r="26" spans="1:63" s="34" customFormat="1" ht="23.1" customHeight="1" thickBot="1" x14ac:dyDescent="0.3">
      <c r="A26" s="10">
        <f t="shared" si="9"/>
        <v>20</v>
      </c>
      <c r="B26" s="13" t="s">
        <v>477</v>
      </c>
      <c r="C26" s="4" t="s">
        <v>37</v>
      </c>
      <c r="D26" s="9">
        <f t="shared" si="0"/>
        <v>9</v>
      </c>
      <c r="E26" s="158" t="s">
        <v>1414</v>
      </c>
      <c r="F26" s="9">
        <f t="shared" si="1"/>
        <v>10</v>
      </c>
      <c r="G26" s="158" t="s">
        <v>1414</v>
      </c>
      <c r="H26" s="9">
        <f t="shared" si="2"/>
        <v>10</v>
      </c>
      <c r="I26" s="158" t="s">
        <v>1414</v>
      </c>
      <c r="J26" s="9">
        <f t="shared" si="3"/>
        <v>10</v>
      </c>
      <c r="K26" s="158" t="s">
        <v>37</v>
      </c>
      <c r="L26" s="9">
        <f t="shared" si="4"/>
        <v>9</v>
      </c>
      <c r="M26" s="4" t="s">
        <v>1414</v>
      </c>
      <c r="N26" s="9">
        <f t="shared" si="5"/>
        <v>10</v>
      </c>
      <c r="O26" s="10">
        <f t="shared" si="6"/>
        <v>388</v>
      </c>
      <c r="P26" s="14">
        <f t="shared" si="7"/>
        <v>9.6999999999999993</v>
      </c>
      <c r="Q26" s="10">
        <v>309</v>
      </c>
      <c r="R26" s="98">
        <v>406</v>
      </c>
      <c r="S26" s="15">
        <v>342</v>
      </c>
      <c r="T26" s="16">
        <v>366</v>
      </c>
      <c r="U26" s="16">
        <v>364</v>
      </c>
      <c r="V26" s="101">
        <v>360</v>
      </c>
      <c r="W26" s="15">
        <v>368</v>
      </c>
      <c r="X26" s="28">
        <f t="shared" si="8"/>
        <v>9.0718750000000004</v>
      </c>
      <c r="Y26" s="49" t="s">
        <v>1444</v>
      </c>
      <c r="Z26" s="34" t="s">
        <v>135</v>
      </c>
      <c r="AA26" s="34" t="s">
        <v>1445</v>
      </c>
      <c r="AB26" s="34" t="s">
        <v>167</v>
      </c>
      <c r="AC26" s="34" t="s">
        <v>1477</v>
      </c>
      <c r="AD26" s="34" t="s">
        <v>1479</v>
      </c>
      <c r="AE26" s="34" t="s">
        <v>1482</v>
      </c>
      <c r="AF26" s="34" t="s">
        <v>1484</v>
      </c>
      <c r="AG26" s="120" t="s">
        <v>121</v>
      </c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71"/>
    </row>
    <row r="27" spans="1:63" s="34" customFormat="1" ht="23.1" customHeight="1" thickBot="1" x14ac:dyDescent="0.3">
      <c r="A27" s="10">
        <f t="shared" si="9"/>
        <v>21</v>
      </c>
      <c r="B27" s="13" t="s">
        <v>478</v>
      </c>
      <c r="C27" s="4" t="s">
        <v>37</v>
      </c>
      <c r="D27" s="9">
        <f t="shared" si="0"/>
        <v>9</v>
      </c>
      <c r="E27" s="158" t="s">
        <v>37</v>
      </c>
      <c r="F27" s="9">
        <f t="shared" si="1"/>
        <v>9</v>
      </c>
      <c r="G27" s="158" t="s">
        <v>1414</v>
      </c>
      <c r="H27" s="9">
        <f t="shared" si="2"/>
        <v>10</v>
      </c>
      <c r="I27" s="158" t="s">
        <v>18</v>
      </c>
      <c r="J27" s="9">
        <f t="shared" si="3"/>
        <v>6</v>
      </c>
      <c r="K27" s="158" t="s">
        <v>1414</v>
      </c>
      <c r="L27" s="9">
        <f t="shared" si="4"/>
        <v>10</v>
      </c>
      <c r="M27" s="4" t="s">
        <v>37</v>
      </c>
      <c r="N27" s="9">
        <f t="shared" si="5"/>
        <v>9</v>
      </c>
      <c r="O27" s="10">
        <f t="shared" si="6"/>
        <v>354</v>
      </c>
      <c r="P27" s="14">
        <f t="shared" si="7"/>
        <v>8.85</v>
      </c>
      <c r="Q27" s="10">
        <v>248</v>
      </c>
      <c r="R27" s="98">
        <v>338</v>
      </c>
      <c r="S27" s="15">
        <v>240</v>
      </c>
      <c r="T27" s="16">
        <v>276</v>
      </c>
      <c r="U27" s="16">
        <v>330</v>
      </c>
      <c r="V27" s="101">
        <v>302</v>
      </c>
      <c r="W27" s="15">
        <v>332</v>
      </c>
      <c r="X27" s="28">
        <f t="shared" si="8"/>
        <v>7.5625</v>
      </c>
      <c r="Y27" s="49" t="s">
        <v>157</v>
      </c>
      <c r="Z27" s="34" t="s">
        <v>136</v>
      </c>
      <c r="AA27" s="34" t="s">
        <v>173</v>
      </c>
      <c r="AB27" s="34" t="s">
        <v>167</v>
      </c>
      <c r="AC27" s="34" t="s">
        <v>208</v>
      </c>
      <c r="AD27" s="34" t="s">
        <v>1480</v>
      </c>
      <c r="AE27" s="34" t="s">
        <v>1481</v>
      </c>
      <c r="AF27" s="34" t="s">
        <v>1484</v>
      </c>
      <c r="AG27" s="120" t="s">
        <v>1075</v>
      </c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71"/>
    </row>
    <row r="28" spans="1:63" s="34" customFormat="1" ht="23.1" customHeight="1" thickBot="1" x14ac:dyDescent="0.3">
      <c r="A28" s="10">
        <f t="shared" si="9"/>
        <v>22</v>
      </c>
      <c r="B28" s="13" t="s">
        <v>479</v>
      </c>
      <c r="C28" s="4" t="s">
        <v>1414</v>
      </c>
      <c r="D28" s="9">
        <f t="shared" si="0"/>
        <v>10</v>
      </c>
      <c r="E28" s="158" t="s">
        <v>1414</v>
      </c>
      <c r="F28" s="9">
        <f t="shared" si="1"/>
        <v>10</v>
      </c>
      <c r="G28" s="158" t="s">
        <v>1414</v>
      </c>
      <c r="H28" s="9">
        <f t="shared" si="2"/>
        <v>10</v>
      </c>
      <c r="I28" s="158" t="s">
        <v>1414</v>
      </c>
      <c r="J28" s="9">
        <f t="shared" si="3"/>
        <v>10</v>
      </c>
      <c r="K28" s="158" t="s">
        <v>1414</v>
      </c>
      <c r="L28" s="9">
        <f t="shared" si="4"/>
        <v>10</v>
      </c>
      <c r="M28" s="4" t="s">
        <v>1414</v>
      </c>
      <c r="N28" s="9">
        <f t="shared" si="5"/>
        <v>10</v>
      </c>
      <c r="O28" s="10">
        <f t="shared" si="6"/>
        <v>400</v>
      </c>
      <c r="P28" s="14">
        <f t="shared" si="7"/>
        <v>10</v>
      </c>
      <c r="Q28" s="10">
        <v>291</v>
      </c>
      <c r="R28" s="98">
        <v>358</v>
      </c>
      <c r="S28" s="15">
        <v>298</v>
      </c>
      <c r="T28" s="16">
        <v>328</v>
      </c>
      <c r="U28" s="16">
        <v>348</v>
      </c>
      <c r="V28" s="101">
        <v>358</v>
      </c>
      <c r="W28" s="15">
        <v>368</v>
      </c>
      <c r="X28" s="28">
        <f t="shared" si="8"/>
        <v>8.5906249999999993</v>
      </c>
      <c r="Y28" s="49" t="s">
        <v>157</v>
      </c>
      <c r="Z28" s="34" t="s">
        <v>136</v>
      </c>
      <c r="AA28" s="34" t="s">
        <v>172</v>
      </c>
      <c r="AB28" s="34" t="s">
        <v>167</v>
      </c>
      <c r="AC28" s="34" t="s">
        <v>208</v>
      </c>
      <c r="AD28" s="34" t="s">
        <v>1480</v>
      </c>
      <c r="AE28" s="34" t="s">
        <v>1483</v>
      </c>
      <c r="AF28" s="34" t="s">
        <v>1484</v>
      </c>
      <c r="AG28" s="120" t="s">
        <v>1076</v>
      </c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71"/>
    </row>
    <row r="29" spans="1:63" s="34" customFormat="1" ht="23.1" customHeight="1" thickBot="1" x14ac:dyDescent="0.3">
      <c r="A29" s="10">
        <f t="shared" si="9"/>
        <v>23</v>
      </c>
      <c r="B29" s="13" t="s">
        <v>480</v>
      </c>
      <c r="C29" s="4" t="s">
        <v>36</v>
      </c>
      <c r="D29" s="9">
        <f t="shared" si="0"/>
        <v>8</v>
      </c>
      <c r="E29" s="158" t="s">
        <v>37</v>
      </c>
      <c r="F29" s="9">
        <f t="shared" si="1"/>
        <v>9</v>
      </c>
      <c r="G29" s="158" t="s">
        <v>1414</v>
      </c>
      <c r="H29" s="9">
        <f t="shared" si="2"/>
        <v>10</v>
      </c>
      <c r="I29" s="158" t="s">
        <v>17</v>
      </c>
      <c r="J29" s="9">
        <f t="shared" si="3"/>
        <v>7</v>
      </c>
      <c r="K29" s="158" t="s">
        <v>1414</v>
      </c>
      <c r="L29" s="9">
        <f t="shared" si="4"/>
        <v>10</v>
      </c>
      <c r="M29" s="4" t="s">
        <v>1414</v>
      </c>
      <c r="N29" s="9">
        <f t="shared" si="5"/>
        <v>10</v>
      </c>
      <c r="O29" s="10">
        <f t="shared" si="6"/>
        <v>364</v>
      </c>
      <c r="P29" s="14">
        <f t="shared" si="7"/>
        <v>9.1</v>
      </c>
      <c r="Q29" s="10">
        <v>291</v>
      </c>
      <c r="R29" s="98">
        <v>370</v>
      </c>
      <c r="S29" s="15">
        <v>316</v>
      </c>
      <c r="T29" s="16">
        <v>330</v>
      </c>
      <c r="U29" s="16">
        <v>296</v>
      </c>
      <c r="V29" s="101">
        <v>314</v>
      </c>
      <c r="W29" s="15">
        <v>336</v>
      </c>
      <c r="X29" s="28">
        <f t="shared" si="8"/>
        <v>8.1781249999999996</v>
      </c>
      <c r="Y29" s="49" t="s">
        <v>157</v>
      </c>
      <c r="Z29" s="34" t="s">
        <v>136</v>
      </c>
      <c r="AA29" s="34" t="s">
        <v>172</v>
      </c>
      <c r="AB29" s="34" t="s">
        <v>167</v>
      </c>
      <c r="AC29" s="34" t="s">
        <v>208</v>
      </c>
      <c r="AD29" s="34" t="s">
        <v>1480</v>
      </c>
      <c r="AE29" s="34" t="s">
        <v>1483</v>
      </c>
      <c r="AF29" s="34" t="s">
        <v>1484</v>
      </c>
      <c r="AG29" s="120" t="s">
        <v>1077</v>
      </c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71"/>
    </row>
    <row r="30" spans="1:63" s="34" customFormat="1" ht="23.1" customHeight="1" thickBot="1" x14ac:dyDescent="0.3">
      <c r="A30" s="10">
        <f t="shared" si="9"/>
        <v>24</v>
      </c>
      <c r="B30" s="13" t="s">
        <v>481</v>
      </c>
      <c r="C30" s="4" t="s">
        <v>36</v>
      </c>
      <c r="D30" s="9">
        <f t="shared" si="0"/>
        <v>8</v>
      </c>
      <c r="E30" s="158" t="s">
        <v>18</v>
      </c>
      <c r="F30" s="9">
        <f t="shared" si="1"/>
        <v>6</v>
      </c>
      <c r="G30" s="158" t="s">
        <v>17</v>
      </c>
      <c r="H30" s="9">
        <f t="shared" si="2"/>
        <v>7</v>
      </c>
      <c r="I30" s="158" t="s">
        <v>36</v>
      </c>
      <c r="J30" s="9">
        <f t="shared" si="3"/>
        <v>8</v>
      </c>
      <c r="K30" s="158" t="s">
        <v>37</v>
      </c>
      <c r="L30" s="9">
        <f t="shared" si="4"/>
        <v>9</v>
      </c>
      <c r="M30" s="4" t="s">
        <v>37</v>
      </c>
      <c r="N30" s="9">
        <f t="shared" si="5"/>
        <v>9</v>
      </c>
      <c r="O30" s="10">
        <f t="shared" si="6"/>
        <v>318</v>
      </c>
      <c r="P30" s="14">
        <f t="shared" si="7"/>
        <v>7.95</v>
      </c>
      <c r="Q30" s="10">
        <v>215</v>
      </c>
      <c r="R30" s="98">
        <v>220</v>
      </c>
      <c r="S30" s="15">
        <v>168</v>
      </c>
      <c r="T30" s="16">
        <v>204</v>
      </c>
      <c r="U30" s="148">
        <v>260</v>
      </c>
      <c r="V30" s="149">
        <v>232</v>
      </c>
      <c r="W30" s="15">
        <v>264</v>
      </c>
      <c r="X30" s="28">
        <f t="shared" si="8"/>
        <v>5.8781249999999998</v>
      </c>
      <c r="Y30" s="49" t="s">
        <v>1444</v>
      </c>
      <c r="Z30" s="34" t="s">
        <v>135</v>
      </c>
      <c r="AA30" s="34" t="s">
        <v>1445</v>
      </c>
      <c r="AB30" s="34" t="s">
        <v>167</v>
      </c>
      <c r="AC30" s="34" t="s">
        <v>1477</v>
      </c>
      <c r="AD30" s="34" t="s">
        <v>1479</v>
      </c>
      <c r="AE30" s="34" t="s">
        <v>1482</v>
      </c>
      <c r="AF30" s="34" t="s">
        <v>1484</v>
      </c>
      <c r="AG30" s="124" t="s">
        <v>1078</v>
      </c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71"/>
    </row>
    <row r="31" spans="1:63" s="34" customFormat="1" ht="23.1" customHeight="1" thickBot="1" x14ac:dyDescent="0.3">
      <c r="A31" s="10">
        <f t="shared" si="9"/>
        <v>25</v>
      </c>
      <c r="B31" s="13" t="s">
        <v>482</v>
      </c>
      <c r="C31" s="4" t="s">
        <v>36</v>
      </c>
      <c r="D31" s="9">
        <f t="shared" si="0"/>
        <v>8</v>
      </c>
      <c r="E31" s="158" t="s">
        <v>17</v>
      </c>
      <c r="F31" s="9">
        <f t="shared" si="1"/>
        <v>7</v>
      </c>
      <c r="G31" s="158" t="s">
        <v>36</v>
      </c>
      <c r="H31" s="9">
        <f t="shared" si="2"/>
        <v>8</v>
      </c>
      <c r="I31" s="158" t="s">
        <v>37</v>
      </c>
      <c r="J31" s="9">
        <f t="shared" si="3"/>
        <v>9</v>
      </c>
      <c r="K31" s="158" t="s">
        <v>1414</v>
      </c>
      <c r="L31" s="9">
        <f t="shared" si="4"/>
        <v>10</v>
      </c>
      <c r="M31" s="4" t="s">
        <v>1414</v>
      </c>
      <c r="N31" s="9">
        <f t="shared" si="5"/>
        <v>10</v>
      </c>
      <c r="O31" s="10">
        <f t="shared" si="6"/>
        <v>352</v>
      </c>
      <c r="P31" s="14">
        <f t="shared" si="7"/>
        <v>8.8000000000000007</v>
      </c>
      <c r="Q31" s="10">
        <v>258</v>
      </c>
      <c r="R31" s="98">
        <v>344</v>
      </c>
      <c r="S31" s="15">
        <v>242</v>
      </c>
      <c r="T31" s="16">
        <v>274</v>
      </c>
      <c r="U31" s="16">
        <v>326</v>
      </c>
      <c r="V31" s="101">
        <v>336</v>
      </c>
      <c r="W31" s="15">
        <v>318</v>
      </c>
      <c r="X31" s="28">
        <f t="shared" si="8"/>
        <v>7.65625</v>
      </c>
      <c r="Y31" s="49" t="s">
        <v>1444</v>
      </c>
      <c r="Z31" s="34" t="s">
        <v>135</v>
      </c>
      <c r="AA31" s="34" t="s">
        <v>1445</v>
      </c>
      <c r="AB31" s="34" t="s">
        <v>167</v>
      </c>
      <c r="AC31" s="34" t="s">
        <v>1477</v>
      </c>
      <c r="AD31" s="34" t="s">
        <v>1479</v>
      </c>
      <c r="AE31" s="34" t="s">
        <v>1482</v>
      </c>
      <c r="AF31" s="34" t="s">
        <v>1484</v>
      </c>
      <c r="AG31" s="120" t="s">
        <v>1079</v>
      </c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71"/>
    </row>
    <row r="32" spans="1:63" s="34" customFormat="1" ht="23.1" customHeight="1" thickBot="1" x14ac:dyDescent="0.3">
      <c r="A32" s="10">
        <f t="shared" si="9"/>
        <v>26</v>
      </c>
      <c r="B32" s="13" t="s">
        <v>483</v>
      </c>
      <c r="C32" s="4" t="s">
        <v>17</v>
      </c>
      <c r="D32" s="9">
        <f t="shared" si="0"/>
        <v>7</v>
      </c>
      <c r="E32" s="158" t="s">
        <v>18</v>
      </c>
      <c r="F32" s="9">
        <f t="shared" si="1"/>
        <v>6</v>
      </c>
      <c r="G32" s="158" t="s">
        <v>17</v>
      </c>
      <c r="H32" s="9">
        <f t="shared" si="2"/>
        <v>7</v>
      </c>
      <c r="I32" s="158" t="s">
        <v>37</v>
      </c>
      <c r="J32" s="9">
        <f t="shared" si="3"/>
        <v>9</v>
      </c>
      <c r="K32" s="158" t="s">
        <v>37</v>
      </c>
      <c r="L32" s="9">
        <f t="shared" si="4"/>
        <v>9</v>
      </c>
      <c r="M32" s="4" t="s">
        <v>37</v>
      </c>
      <c r="N32" s="9">
        <f t="shared" si="5"/>
        <v>9</v>
      </c>
      <c r="O32" s="10">
        <f t="shared" si="6"/>
        <v>318</v>
      </c>
      <c r="P32" s="14">
        <f t="shared" si="7"/>
        <v>7.95</v>
      </c>
      <c r="Q32" s="10">
        <v>242</v>
      </c>
      <c r="R32" s="98">
        <v>280</v>
      </c>
      <c r="S32" s="15">
        <v>184</v>
      </c>
      <c r="T32" s="16">
        <v>198</v>
      </c>
      <c r="U32" s="16">
        <v>236</v>
      </c>
      <c r="V32" s="101">
        <v>302</v>
      </c>
      <c r="W32" s="15">
        <v>312</v>
      </c>
      <c r="X32" s="28">
        <f t="shared" si="8"/>
        <v>6.4749999999999996</v>
      </c>
      <c r="Y32" s="49" t="s">
        <v>1444</v>
      </c>
      <c r="Z32" s="34" t="s">
        <v>135</v>
      </c>
      <c r="AA32" s="34" t="s">
        <v>1445</v>
      </c>
      <c r="AB32" s="34" t="s">
        <v>167</v>
      </c>
      <c r="AC32" s="34" t="s">
        <v>1477</v>
      </c>
      <c r="AD32" s="34" t="s">
        <v>1479</v>
      </c>
      <c r="AE32" s="34" t="s">
        <v>1482</v>
      </c>
      <c r="AF32" s="34" t="s">
        <v>1484</v>
      </c>
      <c r="AG32" s="120" t="s">
        <v>1080</v>
      </c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71"/>
    </row>
    <row r="33" spans="1:63" s="34" customFormat="1" ht="23.1" customHeight="1" thickBot="1" x14ac:dyDescent="0.3">
      <c r="A33" s="10">
        <f t="shared" si="9"/>
        <v>27</v>
      </c>
      <c r="B33" s="13" t="s">
        <v>484</v>
      </c>
      <c r="C33" s="4" t="s">
        <v>1414</v>
      </c>
      <c r="D33" s="9">
        <f t="shared" si="0"/>
        <v>10</v>
      </c>
      <c r="E33" s="158" t="s">
        <v>1414</v>
      </c>
      <c r="F33" s="9">
        <f t="shared" si="1"/>
        <v>10</v>
      </c>
      <c r="G33" s="158" t="s">
        <v>1414</v>
      </c>
      <c r="H33" s="9">
        <f t="shared" si="2"/>
        <v>10</v>
      </c>
      <c r="I33" s="158" t="s">
        <v>1414</v>
      </c>
      <c r="J33" s="9">
        <f t="shared" si="3"/>
        <v>10</v>
      </c>
      <c r="K33" s="158" t="s">
        <v>1414</v>
      </c>
      <c r="L33" s="9">
        <f t="shared" si="4"/>
        <v>10</v>
      </c>
      <c r="M33" s="4" t="s">
        <v>1414</v>
      </c>
      <c r="N33" s="9">
        <f t="shared" si="5"/>
        <v>10</v>
      </c>
      <c r="O33" s="10">
        <f t="shared" si="6"/>
        <v>400</v>
      </c>
      <c r="P33" s="14">
        <f t="shared" si="7"/>
        <v>10</v>
      </c>
      <c r="Q33" s="10">
        <v>271</v>
      </c>
      <c r="R33" s="98">
        <v>312</v>
      </c>
      <c r="S33" s="15">
        <v>242</v>
      </c>
      <c r="T33" s="16">
        <v>268</v>
      </c>
      <c r="U33" s="16">
        <v>310</v>
      </c>
      <c r="V33" s="101">
        <v>280</v>
      </c>
      <c r="W33" s="15">
        <v>366</v>
      </c>
      <c r="X33" s="28">
        <f t="shared" si="8"/>
        <v>7.6531250000000002</v>
      </c>
      <c r="Y33" s="49" t="s">
        <v>1444</v>
      </c>
      <c r="Z33" s="34" t="s">
        <v>136</v>
      </c>
      <c r="AA33" s="34" t="s">
        <v>1445</v>
      </c>
      <c r="AB33" s="34" t="s">
        <v>167</v>
      </c>
      <c r="AC33" s="34" t="s">
        <v>1477</v>
      </c>
      <c r="AD33" s="34" t="s">
        <v>1480</v>
      </c>
      <c r="AE33" s="34" t="s">
        <v>1482</v>
      </c>
      <c r="AF33" s="34" t="s">
        <v>1484</v>
      </c>
      <c r="AG33" s="120" t="s">
        <v>1081</v>
      </c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71"/>
    </row>
    <row r="34" spans="1:63" s="34" customFormat="1" ht="23.1" customHeight="1" thickBot="1" x14ac:dyDescent="0.3">
      <c r="A34" s="10">
        <f t="shared" si="9"/>
        <v>28</v>
      </c>
      <c r="B34" s="13" t="s">
        <v>485</v>
      </c>
      <c r="C34" s="4" t="s">
        <v>18</v>
      </c>
      <c r="D34" s="9">
        <f t="shared" si="0"/>
        <v>6</v>
      </c>
      <c r="E34" s="158" t="s">
        <v>36</v>
      </c>
      <c r="F34" s="9">
        <f t="shared" si="1"/>
        <v>8</v>
      </c>
      <c r="G34" s="158" t="s">
        <v>17</v>
      </c>
      <c r="H34" s="9">
        <f t="shared" si="2"/>
        <v>7</v>
      </c>
      <c r="I34" s="158" t="s">
        <v>1414</v>
      </c>
      <c r="J34" s="9">
        <f t="shared" si="3"/>
        <v>10</v>
      </c>
      <c r="K34" s="158" t="s">
        <v>37</v>
      </c>
      <c r="L34" s="9">
        <f t="shared" si="4"/>
        <v>9</v>
      </c>
      <c r="M34" s="4" t="s">
        <v>1414</v>
      </c>
      <c r="N34" s="9">
        <f t="shared" si="5"/>
        <v>10</v>
      </c>
      <c r="O34" s="10">
        <f t="shared" si="6"/>
        <v>340</v>
      </c>
      <c r="P34" s="14">
        <f t="shared" si="7"/>
        <v>8.5</v>
      </c>
      <c r="Q34" s="10">
        <v>266</v>
      </c>
      <c r="R34" s="98">
        <v>286</v>
      </c>
      <c r="S34" s="15">
        <v>288</v>
      </c>
      <c r="T34" s="16">
        <v>314</v>
      </c>
      <c r="U34" s="16">
        <v>306</v>
      </c>
      <c r="V34" s="101">
        <v>326</v>
      </c>
      <c r="W34" s="15">
        <v>344</v>
      </c>
      <c r="X34" s="28">
        <f t="shared" si="8"/>
        <v>7.71875</v>
      </c>
      <c r="Y34" s="49" t="s">
        <v>1444</v>
      </c>
      <c r="Z34" s="34" t="s">
        <v>135</v>
      </c>
      <c r="AA34" s="34" t="s">
        <v>1445</v>
      </c>
      <c r="AB34" s="34" t="s">
        <v>170</v>
      </c>
      <c r="AC34" s="34" t="s">
        <v>1477</v>
      </c>
      <c r="AD34" s="34" t="s">
        <v>1479</v>
      </c>
      <c r="AE34" s="34" t="s">
        <v>1482</v>
      </c>
      <c r="AF34" s="34" t="s">
        <v>1443</v>
      </c>
      <c r="AG34" s="120" t="s">
        <v>1082</v>
      </c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71"/>
    </row>
    <row r="35" spans="1:63" s="34" customFormat="1" ht="23.1" customHeight="1" thickBot="1" x14ac:dyDescent="0.3">
      <c r="A35" s="10">
        <f t="shared" si="9"/>
        <v>29</v>
      </c>
      <c r="B35" s="13" t="s">
        <v>486</v>
      </c>
      <c r="C35" s="4" t="s">
        <v>37</v>
      </c>
      <c r="D35" s="9">
        <f t="shared" si="0"/>
        <v>9</v>
      </c>
      <c r="E35" s="158" t="s">
        <v>1414</v>
      </c>
      <c r="F35" s="9">
        <f t="shared" si="1"/>
        <v>10</v>
      </c>
      <c r="G35" s="158" t="s">
        <v>1414</v>
      </c>
      <c r="H35" s="9">
        <f t="shared" si="2"/>
        <v>10</v>
      </c>
      <c r="I35" s="158" t="s">
        <v>37</v>
      </c>
      <c r="J35" s="9">
        <f t="shared" si="3"/>
        <v>9</v>
      </c>
      <c r="K35" s="158" t="s">
        <v>1414</v>
      </c>
      <c r="L35" s="9">
        <f t="shared" si="4"/>
        <v>10</v>
      </c>
      <c r="M35" s="4" t="s">
        <v>1414</v>
      </c>
      <c r="N35" s="9">
        <f t="shared" si="5"/>
        <v>10</v>
      </c>
      <c r="O35" s="10">
        <f t="shared" si="6"/>
        <v>388</v>
      </c>
      <c r="P35" s="14">
        <f t="shared" si="7"/>
        <v>9.6999999999999993</v>
      </c>
      <c r="Q35" s="10">
        <v>308</v>
      </c>
      <c r="R35" s="98">
        <v>378</v>
      </c>
      <c r="S35" s="15">
        <v>306</v>
      </c>
      <c r="T35" s="16">
        <v>344</v>
      </c>
      <c r="U35" s="16">
        <v>384</v>
      </c>
      <c r="V35" s="101">
        <v>334</v>
      </c>
      <c r="W35" s="15">
        <v>350</v>
      </c>
      <c r="X35" s="28">
        <f t="shared" si="8"/>
        <v>8.7249999999999996</v>
      </c>
      <c r="Y35" s="49" t="s">
        <v>134</v>
      </c>
      <c r="Z35" s="34" t="s">
        <v>135</v>
      </c>
      <c r="AA35" s="34" t="s">
        <v>1445</v>
      </c>
      <c r="AB35" s="34" t="s">
        <v>170</v>
      </c>
      <c r="AC35" s="34" t="s">
        <v>1478</v>
      </c>
      <c r="AD35" s="34" t="s">
        <v>1479</v>
      </c>
      <c r="AE35" s="34" t="s">
        <v>1482</v>
      </c>
      <c r="AF35" s="34" t="s">
        <v>1443</v>
      </c>
      <c r="AG35" s="120" t="s">
        <v>1083</v>
      </c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71"/>
    </row>
    <row r="36" spans="1:63" s="34" customFormat="1" ht="23.1" customHeight="1" thickBot="1" x14ac:dyDescent="0.3">
      <c r="A36" s="10">
        <f t="shared" si="9"/>
        <v>30</v>
      </c>
      <c r="B36" s="13" t="s">
        <v>487</v>
      </c>
      <c r="C36" s="4" t="s">
        <v>37</v>
      </c>
      <c r="D36" s="9">
        <f t="shared" si="0"/>
        <v>9</v>
      </c>
      <c r="E36" s="158" t="s">
        <v>37</v>
      </c>
      <c r="F36" s="9">
        <f t="shared" si="1"/>
        <v>9</v>
      </c>
      <c r="G36" s="158" t="s">
        <v>1414</v>
      </c>
      <c r="H36" s="9">
        <f t="shared" si="2"/>
        <v>10</v>
      </c>
      <c r="I36" s="158" t="s">
        <v>1414</v>
      </c>
      <c r="J36" s="9">
        <f t="shared" si="3"/>
        <v>10</v>
      </c>
      <c r="K36" s="158" t="s">
        <v>1414</v>
      </c>
      <c r="L36" s="9">
        <f t="shared" si="4"/>
        <v>10</v>
      </c>
      <c r="M36" s="4" t="s">
        <v>1414</v>
      </c>
      <c r="N36" s="9">
        <f t="shared" si="5"/>
        <v>10</v>
      </c>
      <c r="O36" s="10">
        <f t="shared" si="6"/>
        <v>388</v>
      </c>
      <c r="P36" s="14">
        <f t="shared" si="7"/>
        <v>9.6999999999999993</v>
      </c>
      <c r="Q36" s="10">
        <v>297</v>
      </c>
      <c r="R36" s="98">
        <v>334</v>
      </c>
      <c r="S36" s="15">
        <v>234</v>
      </c>
      <c r="T36" s="16">
        <v>252</v>
      </c>
      <c r="U36" s="16">
        <v>290</v>
      </c>
      <c r="V36" s="101">
        <v>342</v>
      </c>
      <c r="W36" s="15">
        <v>326</v>
      </c>
      <c r="X36" s="28">
        <f t="shared" si="8"/>
        <v>7.6968750000000004</v>
      </c>
      <c r="Y36" s="49" t="s">
        <v>134</v>
      </c>
      <c r="Z36" s="34" t="s">
        <v>135</v>
      </c>
      <c r="AA36" s="34" t="s">
        <v>1445</v>
      </c>
      <c r="AB36" s="34" t="s">
        <v>167</v>
      </c>
      <c r="AC36" s="34" t="s">
        <v>1478</v>
      </c>
      <c r="AD36" s="34" t="s">
        <v>1479</v>
      </c>
      <c r="AE36" s="34" t="s">
        <v>1482</v>
      </c>
      <c r="AF36" s="34" t="s">
        <v>1484</v>
      </c>
      <c r="AG36" s="120" t="s">
        <v>1084</v>
      </c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71"/>
    </row>
    <row r="37" spans="1:63" s="34" customFormat="1" ht="23.1" customHeight="1" thickBot="1" x14ac:dyDescent="0.3">
      <c r="A37" s="10">
        <f t="shared" si="9"/>
        <v>31</v>
      </c>
      <c r="B37" s="13" t="s">
        <v>488</v>
      </c>
      <c r="C37" s="4" t="s">
        <v>37</v>
      </c>
      <c r="D37" s="9">
        <f t="shared" si="0"/>
        <v>9</v>
      </c>
      <c r="E37" s="158" t="s">
        <v>37</v>
      </c>
      <c r="F37" s="9">
        <f t="shared" si="1"/>
        <v>9</v>
      </c>
      <c r="G37" s="158" t="s">
        <v>37</v>
      </c>
      <c r="H37" s="9">
        <f t="shared" si="2"/>
        <v>9</v>
      </c>
      <c r="I37" s="158" t="s">
        <v>1414</v>
      </c>
      <c r="J37" s="9">
        <f t="shared" si="3"/>
        <v>10</v>
      </c>
      <c r="K37" s="158" t="s">
        <v>37</v>
      </c>
      <c r="L37" s="9">
        <f t="shared" si="4"/>
        <v>9</v>
      </c>
      <c r="M37" s="4" t="s">
        <v>1414</v>
      </c>
      <c r="N37" s="9">
        <f t="shared" si="5"/>
        <v>10</v>
      </c>
      <c r="O37" s="10">
        <f t="shared" si="6"/>
        <v>376</v>
      </c>
      <c r="P37" s="14">
        <f t="shared" si="7"/>
        <v>9.4</v>
      </c>
      <c r="Q37" s="10">
        <v>272</v>
      </c>
      <c r="R37" s="98">
        <v>366</v>
      </c>
      <c r="S37" s="15">
        <v>320</v>
      </c>
      <c r="T37" s="16">
        <v>342</v>
      </c>
      <c r="U37" s="16">
        <v>366</v>
      </c>
      <c r="V37" s="101">
        <v>364</v>
      </c>
      <c r="W37" s="15">
        <v>388</v>
      </c>
      <c r="X37" s="28">
        <f t="shared" si="8"/>
        <v>8.7312499999999993</v>
      </c>
      <c r="Y37" s="49" t="s">
        <v>134</v>
      </c>
      <c r="Z37" s="34" t="s">
        <v>135</v>
      </c>
      <c r="AA37" s="34" t="s">
        <v>173</v>
      </c>
      <c r="AB37" s="34" t="s">
        <v>167</v>
      </c>
      <c r="AC37" s="34" t="s">
        <v>1478</v>
      </c>
      <c r="AD37" s="34" t="s">
        <v>1479</v>
      </c>
      <c r="AE37" s="34" t="s">
        <v>1481</v>
      </c>
      <c r="AF37" s="34" t="s">
        <v>1484</v>
      </c>
      <c r="AG37" s="120" t="s">
        <v>1085</v>
      </c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71"/>
    </row>
    <row r="38" spans="1:63" s="34" customFormat="1" ht="23.1" customHeight="1" thickBot="1" x14ac:dyDescent="0.3">
      <c r="A38" s="10">
        <f t="shared" si="9"/>
        <v>32</v>
      </c>
      <c r="B38" s="13" t="s">
        <v>489</v>
      </c>
      <c r="C38" s="4" t="s">
        <v>18</v>
      </c>
      <c r="D38" s="9">
        <f t="shared" si="0"/>
        <v>6</v>
      </c>
      <c r="E38" s="158" t="s">
        <v>18</v>
      </c>
      <c r="F38" s="9">
        <f t="shared" si="1"/>
        <v>6</v>
      </c>
      <c r="G38" s="158" t="s">
        <v>36</v>
      </c>
      <c r="H38" s="9">
        <f t="shared" si="2"/>
        <v>8</v>
      </c>
      <c r="I38" s="158" t="s">
        <v>34</v>
      </c>
      <c r="J38" s="9">
        <f t="shared" si="3"/>
        <v>4</v>
      </c>
      <c r="K38" s="158" t="s">
        <v>18</v>
      </c>
      <c r="L38" s="9">
        <f t="shared" si="4"/>
        <v>6</v>
      </c>
      <c r="M38" s="4" t="s">
        <v>17</v>
      </c>
      <c r="N38" s="9">
        <f t="shared" si="5"/>
        <v>7</v>
      </c>
      <c r="O38" s="10">
        <f t="shared" si="6"/>
        <v>250</v>
      </c>
      <c r="P38" s="14">
        <f t="shared" si="7"/>
        <v>6.25</v>
      </c>
      <c r="Q38" s="10">
        <v>261</v>
      </c>
      <c r="R38" s="98">
        <v>318</v>
      </c>
      <c r="S38" s="15">
        <v>190</v>
      </c>
      <c r="T38" s="16">
        <v>246</v>
      </c>
      <c r="U38" s="16">
        <v>222</v>
      </c>
      <c r="V38" s="101">
        <v>276</v>
      </c>
      <c r="W38" s="15">
        <v>258</v>
      </c>
      <c r="X38" s="28">
        <f t="shared" si="8"/>
        <v>6.3156249999999998</v>
      </c>
      <c r="Y38" s="49" t="s">
        <v>1444</v>
      </c>
      <c r="Z38" s="34" t="s">
        <v>135</v>
      </c>
      <c r="AA38" s="34" t="s">
        <v>173</v>
      </c>
      <c r="AB38" s="34" t="s">
        <v>170</v>
      </c>
      <c r="AC38" s="34" t="s">
        <v>1477</v>
      </c>
      <c r="AD38" s="34" t="s">
        <v>1479</v>
      </c>
      <c r="AE38" s="34" t="s">
        <v>1481</v>
      </c>
      <c r="AF38" s="34" t="s">
        <v>1443</v>
      </c>
      <c r="AG38" s="120" t="s">
        <v>1086</v>
      </c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71"/>
    </row>
    <row r="39" spans="1:63" s="34" customFormat="1" ht="23.1" customHeight="1" thickBot="1" x14ac:dyDescent="0.3">
      <c r="A39" s="10">
        <f t="shared" si="9"/>
        <v>33</v>
      </c>
      <c r="B39" s="13" t="s">
        <v>490</v>
      </c>
      <c r="C39" s="4" t="s">
        <v>17</v>
      </c>
      <c r="D39" s="9">
        <f t="shared" si="0"/>
        <v>7</v>
      </c>
      <c r="E39" s="158" t="s">
        <v>18</v>
      </c>
      <c r="F39" s="9">
        <f t="shared" si="1"/>
        <v>6</v>
      </c>
      <c r="G39" s="158" t="s">
        <v>17</v>
      </c>
      <c r="H39" s="9">
        <f t="shared" si="2"/>
        <v>7</v>
      </c>
      <c r="I39" s="158" t="s">
        <v>36</v>
      </c>
      <c r="J39" s="9">
        <f t="shared" si="3"/>
        <v>8</v>
      </c>
      <c r="K39" s="158" t="s">
        <v>36</v>
      </c>
      <c r="L39" s="9">
        <f t="shared" si="4"/>
        <v>8</v>
      </c>
      <c r="M39" s="4" t="s">
        <v>1414</v>
      </c>
      <c r="N39" s="9">
        <f t="shared" si="5"/>
        <v>10</v>
      </c>
      <c r="O39" s="10">
        <f t="shared" si="6"/>
        <v>316</v>
      </c>
      <c r="P39" s="14">
        <f t="shared" si="7"/>
        <v>7.9</v>
      </c>
      <c r="Q39" s="10">
        <v>286</v>
      </c>
      <c r="R39" s="98">
        <v>338</v>
      </c>
      <c r="S39" s="15">
        <v>238</v>
      </c>
      <c r="T39" s="16">
        <v>226</v>
      </c>
      <c r="U39" s="16">
        <v>346</v>
      </c>
      <c r="V39" s="101">
        <v>330</v>
      </c>
      <c r="W39" s="15">
        <v>272</v>
      </c>
      <c r="X39" s="28">
        <f t="shared" si="8"/>
        <v>7.35</v>
      </c>
      <c r="Y39" s="49" t="s">
        <v>134</v>
      </c>
      <c r="Z39" s="34" t="s">
        <v>135</v>
      </c>
      <c r="AA39" s="34" t="s">
        <v>1445</v>
      </c>
      <c r="AB39" s="34" t="s">
        <v>167</v>
      </c>
      <c r="AC39" s="34" t="s">
        <v>1478</v>
      </c>
      <c r="AD39" s="34" t="s">
        <v>1479</v>
      </c>
      <c r="AE39" s="34" t="s">
        <v>1482</v>
      </c>
      <c r="AF39" s="34" t="s">
        <v>1484</v>
      </c>
      <c r="AG39" s="121" t="s">
        <v>1087</v>
      </c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71"/>
    </row>
    <row r="40" spans="1:63" s="34" customFormat="1" ht="23.1" customHeight="1" thickBot="1" x14ac:dyDescent="0.3">
      <c r="A40" s="10">
        <f t="shared" si="9"/>
        <v>34</v>
      </c>
      <c r="B40" s="13" t="s">
        <v>491</v>
      </c>
      <c r="C40" s="4" t="s">
        <v>36</v>
      </c>
      <c r="D40" s="9">
        <f t="shared" si="0"/>
        <v>8</v>
      </c>
      <c r="E40" s="158" t="s">
        <v>17</v>
      </c>
      <c r="F40" s="9">
        <f t="shared" si="1"/>
        <v>7</v>
      </c>
      <c r="G40" s="158" t="s">
        <v>37</v>
      </c>
      <c r="H40" s="9">
        <f t="shared" si="2"/>
        <v>9</v>
      </c>
      <c r="I40" s="158" t="s">
        <v>37</v>
      </c>
      <c r="J40" s="9">
        <f t="shared" si="3"/>
        <v>9</v>
      </c>
      <c r="K40" s="158" t="s">
        <v>1414</v>
      </c>
      <c r="L40" s="9">
        <f t="shared" si="4"/>
        <v>10</v>
      </c>
      <c r="M40" s="4" t="s">
        <v>1414</v>
      </c>
      <c r="N40" s="9">
        <f t="shared" si="5"/>
        <v>10</v>
      </c>
      <c r="O40" s="10">
        <f t="shared" si="6"/>
        <v>358</v>
      </c>
      <c r="P40" s="14">
        <f t="shared" si="7"/>
        <v>8.9499999999999993</v>
      </c>
      <c r="Q40" s="10">
        <v>270</v>
      </c>
      <c r="R40" s="98">
        <v>352</v>
      </c>
      <c r="S40" s="15">
        <v>258</v>
      </c>
      <c r="T40" s="16">
        <v>320</v>
      </c>
      <c r="U40" s="16">
        <v>344</v>
      </c>
      <c r="V40" s="101">
        <v>324</v>
      </c>
      <c r="W40" s="15">
        <v>344</v>
      </c>
      <c r="X40" s="28">
        <f t="shared" si="8"/>
        <v>8.03125</v>
      </c>
      <c r="Y40" s="49" t="s">
        <v>134</v>
      </c>
      <c r="Z40" s="34" t="s">
        <v>135</v>
      </c>
      <c r="AA40" s="34" t="s">
        <v>1445</v>
      </c>
      <c r="AB40" s="34" t="s">
        <v>170</v>
      </c>
      <c r="AC40" s="34" t="s">
        <v>1478</v>
      </c>
      <c r="AD40" s="34" t="s">
        <v>1479</v>
      </c>
      <c r="AE40" s="34" t="s">
        <v>1482</v>
      </c>
      <c r="AF40" s="34" t="s">
        <v>1443</v>
      </c>
      <c r="AG40" s="120" t="s">
        <v>1088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71"/>
    </row>
    <row r="41" spans="1:63" s="34" customFormat="1" ht="23.1" customHeight="1" thickBot="1" x14ac:dyDescent="0.3">
      <c r="A41" s="10">
        <f t="shared" si="9"/>
        <v>35</v>
      </c>
      <c r="B41" s="13" t="s">
        <v>492</v>
      </c>
      <c r="C41" s="4" t="s">
        <v>17</v>
      </c>
      <c r="D41" s="9">
        <f t="shared" si="0"/>
        <v>7</v>
      </c>
      <c r="E41" s="158" t="s">
        <v>17</v>
      </c>
      <c r="F41" s="9">
        <f t="shared" si="1"/>
        <v>7</v>
      </c>
      <c r="G41" s="158" t="s">
        <v>18</v>
      </c>
      <c r="H41" s="9">
        <f t="shared" si="2"/>
        <v>6</v>
      </c>
      <c r="I41" s="158" t="s">
        <v>36</v>
      </c>
      <c r="J41" s="9">
        <f t="shared" si="3"/>
        <v>8</v>
      </c>
      <c r="K41" s="158" t="s">
        <v>17</v>
      </c>
      <c r="L41" s="9">
        <f t="shared" si="4"/>
        <v>7</v>
      </c>
      <c r="M41" s="4" t="s">
        <v>37</v>
      </c>
      <c r="N41" s="9">
        <f t="shared" si="5"/>
        <v>9</v>
      </c>
      <c r="O41" s="10">
        <f t="shared" si="6"/>
        <v>300</v>
      </c>
      <c r="P41" s="14">
        <f t="shared" si="7"/>
        <v>7.5</v>
      </c>
      <c r="Q41" s="10">
        <v>311</v>
      </c>
      <c r="R41" s="98">
        <v>352</v>
      </c>
      <c r="S41" s="15">
        <v>362</v>
      </c>
      <c r="T41" s="16">
        <v>314</v>
      </c>
      <c r="U41" s="16">
        <v>370</v>
      </c>
      <c r="V41" s="101">
        <v>354</v>
      </c>
      <c r="W41" s="15">
        <v>370</v>
      </c>
      <c r="X41" s="28">
        <f t="shared" si="8"/>
        <v>8.5406250000000004</v>
      </c>
      <c r="Y41" s="49" t="s">
        <v>134</v>
      </c>
      <c r="Z41" s="34" t="s">
        <v>135</v>
      </c>
      <c r="AA41" s="34" t="s">
        <v>173</v>
      </c>
      <c r="AB41" s="34" t="s">
        <v>167</v>
      </c>
      <c r="AC41" s="34" t="s">
        <v>1478</v>
      </c>
      <c r="AD41" s="34" t="s">
        <v>1479</v>
      </c>
      <c r="AE41" s="34" t="s">
        <v>1481</v>
      </c>
      <c r="AF41" s="34" t="s">
        <v>1484</v>
      </c>
      <c r="AG41" s="120" t="s">
        <v>1089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71"/>
    </row>
    <row r="42" spans="1:63" s="34" customFormat="1" ht="23.1" customHeight="1" thickBot="1" x14ac:dyDescent="0.3">
      <c r="A42" s="10">
        <f t="shared" si="9"/>
        <v>36</v>
      </c>
      <c r="B42" s="13" t="s">
        <v>493</v>
      </c>
      <c r="C42" s="4" t="s">
        <v>36</v>
      </c>
      <c r="D42" s="9">
        <f t="shared" si="0"/>
        <v>8</v>
      </c>
      <c r="E42" s="158" t="s">
        <v>37</v>
      </c>
      <c r="F42" s="9">
        <f t="shared" si="1"/>
        <v>9</v>
      </c>
      <c r="G42" s="158" t="s">
        <v>37</v>
      </c>
      <c r="H42" s="9">
        <f t="shared" si="2"/>
        <v>9</v>
      </c>
      <c r="I42" s="158" t="s">
        <v>37</v>
      </c>
      <c r="J42" s="9">
        <f t="shared" si="3"/>
        <v>9</v>
      </c>
      <c r="K42" s="158" t="s">
        <v>37</v>
      </c>
      <c r="L42" s="9">
        <f t="shared" si="4"/>
        <v>9</v>
      </c>
      <c r="M42" s="4" t="s">
        <v>37</v>
      </c>
      <c r="N42" s="9">
        <f t="shared" si="5"/>
        <v>9</v>
      </c>
      <c r="O42" s="10">
        <f t="shared" si="6"/>
        <v>354</v>
      </c>
      <c r="P42" s="14">
        <f t="shared" si="7"/>
        <v>8.85</v>
      </c>
      <c r="Q42" s="10">
        <v>299</v>
      </c>
      <c r="R42" s="98">
        <v>348</v>
      </c>
      <c r="S42" s="15">
        <v>288</v>
      </c>
      <c r="T42" s="16">
        <v>334</v>
      </c>
      <c r="U42" s="16">
        <v>348</v>
      </c>
      <c r="V42" s="101">
        <v>354</v>
      </c>
      <c r="W42" s="15">
        <v>350</v>
      </c>
      <c r="X42" s="28">
        <f t="shared" si="8"/>
        <v>8.359375</v>
      </c>
      <c r="Y42" s="49" t="s">
        <v>1444</v>
      </c>
      <c r="Z42" s="34" t="s">
        <v>135</v>
      </c>
      <c r="AA42" s="34" t="s">
        <v>1445</v>
      </c>
      <c r="AB42" s="34" t="s">
        <v>170</v>
      </c>
      <c r="AC42" s="34" t="s">
        <v>1477</v>
      </c>
      <c r="AD42" s="34" t="s">
        <v>1479</v>
      </c>
      <c r="AE42" s="34" t="s">
        <v>1482</v>
      </c>
      <c r="AF42" s="34" t="s">
        <v>1443</v>
      </c>
      <c r="AG42" s="120" t="s">
        <v>1090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71"/>
    </row>
    <row r="43" spans="1:63" s="34" customFormat="1" ht="23.1" customHeight="1" thickBot="1" x14ac:dyDescent="0.3">
      <c r="A43" s="10">
        <f t="shared" si="9"/>
        <v>37</v>
      </c>
      <c r="B43" s="13" t="s">
        <v>494</v>
      </c>
      <c r="C43" s="4" t="s">
        <v>36</v>
      </c>
      <c r="D43" s="9">
        <f t="shared" si="0"/>
        <v>8</v>
      </c>
      <c r="E43" s="158" t="s">
        <v>36</v>
      </c>
      <c r="F43" s="9">
        <f t="shared" si="1"/>
        <v>8</v>
      </c>
      <c r="G43" s="158" t="s">
        <v>36</v>
      </c>
      <c r="H43" s="9">
        <f t="shared" si="2"/>
        <v>8</v>
      </c>
      <c r="I43" s="158" t="s">
        <v>37</v>
      </c>
      <c r="J43" s="9">
        <f t="shared" si="3"/>
        <v>9</v>
      </c>
      <c r="K43" s="158" t="s">
        <v>37</v>
      </c>
      <c r="L43" s="9">
        <f t="shared" si="4"/>
        <v>9</v>
      </c>
      <c r="M43" s="4" t="s">
        <v>36</v>
      </c>
      <c r="N43" s="9">
        <f t="shared" si="5"/>
        <v>8</v>
      </c>
      <c r="O43" s="10">
        <f t="shared" si="6"/>
        <v>332</v>
      </c>
      <c r="P43" s="14">
        <f t="shared" si="7"/>
        <v>8.3000000000000007</v>
      </c>
      <c r="Q43" s="10">
        <v>202</v>
      </c>
      <c r="R43" s="98">
        <v>226</v>
      </c>
      <c r="S43" s="15">
        <v>236</v>
      </c>
      <c r="T43" s="16">
        <v>286</v>
      </c>
      <c r="U43" s="16">
        <v>330</v>
      </c>
      <c r="V43" s="101">
        <v>326</v>
      </c>
      <c r="W43" s="15">
        <v>328</v>
      </c>
      <c r="X43" s="28">
        <f t="shared" si="8"/>
        <v>7.0812499999999998</v>
      </c>
      <c r="Y43" s="49" t="s">
        <v>1444</v>
      </c>
      <c r="Z43" s="34" t="s">
        <v>135</v>
      </c>
      <c r="AA43" s="34" t="s">
        <v>1445</v>
      </c>
      <c r="AB43" s="34" t="s">
        <v>167</v>
      </c>
      <c r="AC43" s="34" t="s">
        <v>1477</v>
      </c>
      <c r="AD43" s="34" t="s">
        <v>1479</v>
      </c>
      <c r="AE43" s="34" t="s">
        <v>1482</v>
      </c>
      <c r="AF43" s="34" t="s">
        <v>1484</v>
      </c>
      <c r="AG43" s="120" t="s">
        <v>1091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71"/>
    </row>
    <row r="44" spans="1:63" s="34" customFormat="1" ht="23.1" customHeight="1" thickBot="1" x14ac:dyDescent="0.3">
      <c r="A44" s="10">
        <f t="shared" si="9"/>
        <v>38</v>
      </c>
      <c r="B44" s="13" t="s">
        <v>495</v>
      </c>
      <c r="C44" s="4" t="s">
        <v>18</v>
      </c>
      <c r="D44" s="9">
        <f t="shared" si="0"/>
        <v>6</v>
      </c>
      <c r="E44" s="158" t="s">
        <v>36</v>
      </c>
      <c r="F44" s="9">
        <f t="shared" si="1"/>
        <v>8</v>
      </c>
      <c r="G44" s="158" t="s">
        <v>36</v>
      </c>
      <c r="H44" s="9">
        <f t="shared" si="2"/>
        <v>8</v>
      </c>
      <c r="I44" s="158" t="s">
        <v>13</v>
      </c>
      <c r="J44" s="9">
        <f t="shared" si="3"/>
        <v>5</v>
      </c>
      <c r="K44" s="158" t="s">
        <v>17</v>
      </c>
      <c r="L44" s="9">
        <f t="shared" si="4"/>
        <v>7</v>
      </c>
      <c r="M44" s="4" t="s">
        <v>1414</v>
      </c>
      <c r="N44" s="9">
        <f t="shared" si="5"/>
        <v>10</v>
      </c>
      <c r="O44" s="10">
        <f t="shared" si="6"/>
        <v>304</v>
      </c>
      <c r="P44" s="14">
        <f t="shared" si="7"/>
        <v>7.6</v>
      </c>
      <c r="Q44" s="10">
        <v>246</v>
      </c>
      <c r="R44" s="98">
        <v>310</v>
      </c>
      <c r="S44" s="15">
        <v>242</v>
      </c>
      <c r="T44" s="16">
        <v>278</v>
      </c>
      <c r="U44" s="16">
        <v>304</v>
      </c>
      <c r="V44" s="101">
        <v>272</v>
      </c>
      <c r="W44" s="15">
        <v>292</v>
      </c>
      <c r="X44" s="28">
        <f t="shared" si="8"/>
        <v>7.0250000000000004</v>
      </c>
      <c r="Y44" s="49" t="s">
        <v>134</v>
      </c>
      <c r="Z44" s="34" t="s">
        <v>135</v>
      </c>
      <c r="AA44" s="34" t="s">
        <v>173</v>
      </c>
      <c r="AB44" s="34" t="s">
        <v>167</v>
      </c>
      <c r="AC44" s="34" t="s">
        <v>1478</v>
      </c>
      <c r="AD44" s="34" t="s">
        <v>1479</v>
      </c>
      <c r="AE44" s="34" t="s">
        <v>1481</v>
      </c>
      <c r="AF44" s="34" t="s">
        <v>1484</v>
      </c>
      <c r="AG44" s="120" t="s">
        <v>1092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71"/>
    </row>
    <row r="45" spans="1:63" s="34" customFormat="1" ht="23.1" customHeight="1" thickBot="1" x14ac:dyDescent="0.3">
      <c r="A45" s="10">
        <f t="shared" si="9"/>
        <v>39</v>
      </c>
      <c r="B45" s="13" t="s">
        <v>496</v>
      </c>
      <c r="C45" s="4" t="s">
        <v>36</v>
      </c>
      <c r="D45" s="9">
        <f t="shared" si="0"/>
        <v>8</v>
      </c>
      <c r="E45" s="158" t="s">
        <v>18</v>
      </c>
      <c r="F45" s="9">
        <f t="shared" si="1"/>
        <v>6</v>
      </c>
      <c r="G45" s="158" t="s">
        <v>36</v>
      </c>
      <c r="H45" s="9">
        <f t="shared" si="2"/>
        <v>8</v>
      </c>
      <c r="I45" s="158" t="s">
        <v>18</v>
      </c>
      <c r="J45" s="9">
        <f t="shared" si="3"/>
        <v>6</v>
      </c>
      <c r="K45" s="158" t="s">
        <v>36</v>
      </c>
      <c r="L45" s="9">
        <f t="shared" si="4"/>
        <v>8</v>
      </c>
      <c r="M45" s="4" t="s">
        <v>1414</v>
      </c>
      <c r="N45" s="9">
        <f t="shared" si="5"/>
        <v>10</v>
      </c>
      <c r="O45" s="10">
        <f t="shared" si="6"/>
        <v>316</v>
      </c>
      <c r="P45" s="14">
        <f t="shared" si="7"/>
        <v>7.9</v>
      </c>
      <c r="Q45" s="10">
        <v>279</v>
      </c>
      <c r="R45" s="98">
        <v>300</v>
      </c>
      <c r="S45" s="15">
        <v>234</v>
      </c>
      <c r="T45" s="16">
        <v>244</v>
      </c>
      <c r="U45" s="16">
        <v>320</v>
      </c>
      <c r="V45" s="101">
        <v>302</v>
      </c>
      <c r="W45" s="15">
        <v>300</v>
      </c>
      <c r="X45" s="28">
        <f t="shared" si="8"/>
        <v>7.171875</v>
      </c>
      <c r="Y45" s="49" t="s">
        <v>157</v>
      </c>
      <c r="Z45" s="34" t="s">
        <v>136</v>
      </c>
      <c r="AA45" s="34" t="s">
        <v>172</v>
      </c>
      <c r="AB45" s="34" t="s">
        <v>167</v>
      </c>
      <c r="AC45" s="34" t="s">
        <v>208</v>
      </c>
      <c r="AD45" s="34" t="s">
        <v>1480</v>
      </c>
      <c r="AE45" s="34" t="s">
        <v>1483</v>
      </c>
      <c r="AF45" s="34" t="s">
        <v>1484</v>
      </c>
      <c r="AG45" s="120" t="s">
        <v>1093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71"/>
    </row>
    <row r="46" spans="1:63" s="34" customFormat="1" ht="23.1" customHeight="1" thickBot="1" x14ac:dyDescent="0.3">
      <c r="A46" s="10">
        <f t="shared" si="9"/>
        <v>40</v>
      </c>
      <c r="B46" s="13" t="s">
        <v>497</v>
      </c>
      <c r="C46" s="4" t="s">
        <v>18</v>
      </c>
      <c r="D46" s="9">
        <f t="shared" si="0"/>
        <v>6</v>
      </c>
      <c r="E46" s="158" t="s">
        <v>17</v>
      </c>
      <c r="F46" s="9">
        <f t="shared" si="1"/>
        <v>7</v>
      </c>
      <c r="G46" s="158" t="s">
        <v>1414</v>
      </c>
      <c r="H46" s="9">
        <f t="shared" si="2"/>
        <v>10</v>
      </c>
      <c r="I46" s="158" t="s">
        <v>13</v>
      </c>
      <c r="J46" s="9">
        <f t="shared" si="3"/>
        <v>5</v>
      </c>
      <c r="K46" s="158" t="s">
        <v>37</v>
      </c>
      <c r="L46" s="9">
        <f t="shared" si="4"/>
        <v>9</v>
      </c>
      <c r="M46" s="4" t="s">
        <v>1414</v>
      </c>
      <c r="N46" s="9">
        <f t="shared" si="5"/>
        <v>10</v>
      </c>
      <c r="O46" s="10">
        <f t="shared" si="6"/>
        <v>322</v>
      </c>
      <c r="P46" s="14">
        <f t="shared" si="7"/>
        <v>8.0500000000000007</v>
      </c>
      <c r="Q46" s="10">
        <v>246</v>
      </c>
      <c r="R46" s="98">
        <v>334</v>
      </c>
      <c r="S46" s="15">
        <v>242</v>
      </c>
      <c r="T46" s="16">
        <v>280</v>
      </c>
      <c r="U46" s="16">
        <v>296</v>
      </c>
      <c r="V46" s="101">
        <v>278</v>
      </c>
      <c r="W46" s="146">
        <v>284</v>
      </c>
      <c r="X46" s="28">
        <f t="shared" si="8"/>
        <v>7.1312499999999996</v>
      </c>
      <c r="Y46" s="49" t="s">
        <v>134</v>
      </c>
      <c r="Z46" s="34" t="s">
        <v>136</v>
      </c>
      <c r="AA46" s="34" t="s">
        <v>172</v>
      </c>
      <c r="AB46" s="34" t="s">
        <v>167</v>
      </c>
      <c r="AC46" s="34" t="s">
        <v>1478</v>
      </c>
      <c r="AD46" s="34" t="s">
        <v>1480</v>
      </c>
      <c r="AE46" s="34" t="s">
        <v>1483</v>
      </c>
      <c r="AF46" s="34" t="s">
        <v>1484</v>
      </c>
      <c r="AG46" s="120" t="s">
        <v>1094</v>
      </c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71"/>
    </row>
    <row r="47" spans="1:63" s="34" customFormat="1" ht="23.1" customHeight="1" thickBot="1" x14ac:dyDescent="0.3">
      <c r="A47" s="10">
        <f t="shared" si="9"/>
        <v>41</v>
      </c>
      <c r="B47" s="13" t="s">
        <v>498</v>
      </c>
      <c r="C47" s="4" t="s">
        <v>17</v>
      </c>
      <c r="D47" s="9">
        <f t="shared" si="0"/>
        <v>7</v>
      </c>
      <c r="E47" s="158" t="s">
        <v>36</v>
      </c>
      <c r="F47" s="9">
        <f t="shared" si="1"/>
        <v>8</v>
      </c>
      <c r="G47" s="158" t="s">
        <v>17</v>
      </c>
      <c r="H47" s="9">
        <f t="shared" si="2"/>
        <v>7</v>
      </c>
      <c r="I47" s="158" t="s">
        <v>37</v>
      </c>
      <c r="J47" s="9">
        <f t="shared" si="3"/>
        <v>9</v>
      </c>
      <c r="K47" s="158" t="s">
        <v>37</v>
      </c>
      <c r="L47" s="9">
        <f t="shared" si="4"/>
        <v>9</v>
      </c>
      <c r="M47" s="4" t="s">
        <v>1414</v>
      </c>
      <c r="N47" s="9">
        <f t="shared" si="5"/>
        <v>10</v>
      </c>
      <c r="O47" s="10">
        <f t="shared" si="6"/>
        <v>340</v>
      </c>
      <c r="P47" s="14">
        <f t="shared" si="7"/>
        <v>8.5</v>
      </c>
      <c r="Q47" s="10">
        <v>303</v>
      </c>
      <c r="R47" s="98">
        <v>344</v>
      </c>
      <c r="S47" s="15">
        <v>332</v>
      </c>
      <c r="T47" s="16">
        <v>304</v>
      </c>
      <c r="U47" s="16">
        <v>332</v>
      </c>
      <c r="V47" s="101">
        <v>340</v>
      </c>
      <c r="W47" s="15">
        <v>322</v>
      </c>
      <c r="X47" s="28">
        <f t="shared" si="8"/>
        <v>8.1781249999999996</v>
      </c>
      <c r="Y47" s="49" t="s">
        <v>1444</v>
      </c>
      <c r="Z47" s="34" t="s">
        <v>135</v>
      </c>
      <c r="AA47" s="34" t="s">
        <v>1445</v>
      </c>
      <c r="AB47" s="34" t="s">
        <v>167</v>
      </c>
      <c r="AC47" s="34" t="s">
        <v>1477</v>
      </c>
      <c r="AD47" s="34" t="s">
        <v>1479</v>
      </c>
      <c r="AE47" s="34" t="s">
        <v>1482</v>
      </c>
      <c r="AF47" s="34" t="s">
        <v>1484</v>
      </c>
      <c r="AG47" s="120" t="s">
        <v>1095</v>
      </c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71"/>
    </row>
    <row r="48" spans="1:63" s="34" customFormat="1" ht="23.1" customHeight="1" thickBot="1" x14ac:dyDescent="0.3">
      <c r="A48" s="10">
        <f t="shared" si="9"/>
        <v>42</v>
      </c>
      <c r="B48" s="13" t="s">
        <v>499</v>
      </c>
      <c r="C48" s="4" t="s">
        <v>13</v>
      </c>
      <c r="D48" s="9">
        <f t="shared" si="0"/>
        <v>5</v>
      </c>
      <c r="E48" s="158" t="s">
        <v>17</v>
      </c>
      <c r="F48" s="9">
        <f t="shared" si="1"/>
        <v>7</v>
      </c>
      <c r="G48" s="158" t="s">
        <v>18</v>
      </c>
      <c r="H48" s="9">
        <f t="shared" si="2"/>
        <v>6</v>
      </c>
      <c r="I48" s="158" t="s">
        <v>34</v>
      </c>
      <c r="J48" s="9">
        <f t="shared" si="3"/>
        <v>4</v>
      </c>
      <c r="K48" s="158" t="s">
        <v>19</v>
      </c>
      <c r="L48" s="9">
        <f t="shared" si="4"/>
        <v>0</v>
      </c>
      <c r="M48" s="4" t="s">
        <v>18</v>
      </c>
      <c r="N48" s="9">
        <f t="shared" si="5"/>
        <v>6</v>
      </c>
      <c r="O48" s="10">
        <f t="shared" si="6"/>
        <v>192</v>
      </c>
      <c r="P48" s="14">
        <f t="shared" si="7"/>
        <v>4.8</v>
      </c>
      <c r="Q48" s="10">
        <v>212</v>
      </c>
      <c r="R48" s="98">
        <v>278</v>
      </c>
      <c r="S48" s="15">
        <v>180</v>
      </c>
      <c r="T48" s="148">
        <v>50</v>
      </c>
      <c r="U48" s="16">
        <v>180</v>
      </c>
      <c r="V48" s="101">
        <v>160</v>
      </c>
      <c r="W48" s="15">
        <v>164</v>
      </c>
      <c r="X48" s="28">
        <f t="shared" si="8"/>
        <v>4.4249999999999998</v>
      </c>
      <c r="Y48" s="49" t="s">
        <v>1444</v>
      </c>
      <c r="Z48" s="34" t="s">
        <v>136</v>
      </c>
      <c r="AA48" s="34" t="s">
        <v>1445</v>
      </c>
      <c r="AB48" s="34" t="s">
        <v>167</v>
      </c>
      <c r="AC48" s="34" t="s">
        <v>1477</v>
      </c>
      <c r="AD48" s="34" t="s">
        <v>1480</v>
      </c>
      <c r="AE48" s="34" t="s">
        <v>1482</v>
      </c>
      <c r="AF48" s="34" t="s">
        <v>1484</v>
      </c>
      <c r="AG48" s="120" t="s">
        <v>1096</v>
      </c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71"/>
    </row>
    <row r="49" spans="1:63" s="34" customFormat="1" ht="23.1" customHeight="1" thickBot="1" x14ac:dyDescent="0.3">
      <c r="A49" s="10">
        <f t="shared" si="9"/>
        <v>43</v>
      </c>
      <c r="B49" s="13" t="s">
        <v>500</v>
      </c>
      <c r="C49" s="4" t="s">
        <v>17</v>
      </c>
      <c r="D49" s="9">
        <f t="shared" si="0"/>
        <v>7</v>
      </c>
      <c r="E49" s="158" t="s">
        <v>17</v>
      </c>
      <c r="F49" s="9">
        <f t="shared" si="1"/>
        <v>7</v>
      </c>
      <c r="G49" s="158" t="s">
        <v>36</v>
      </c>
      <c r="H49" s="9">
        <f t="shared" si="2"/>
        <v>8</v>
      </c>
      <c r="I49" s="158" t="s">
        <v>37</v>
      </c>
      <c r="J49" s="9">
        <f t="shared" si="3"/>
        <v>9</v>
      </c>
      <c r="K49" s="158" t="s">
        <v>37</v>
      </c>
      <c r="L49" s="9">
        <f t="shared" si="4"/>
        <v>9</v>
      </c>
      <c r="M49" s="4" t="s">
        <v>36</v>
      </c>
      <c r="N49" s="9">
        <f t="shared" si="5"/>
        <v>8</v>
      </c>
      <c r="O49" s="10">
        <f t="shared" si="6"/>
        <v>320</v>
      </c>
      <c r="P49" s="14">
        <f t="shared" si="7"/>
        <v>8</v>
      </c>
      <c r="Q49" s="10">
        <v>280</v>
      </c>
      <c r="R49" s="98">
        <v>350</v>
      </c>
      <c r="S49" s="15">
        <v>302</v>
      </c>
      <c r="T49" s="16">
        <v>278</v>
      </c>
      <c r="U49" s="16">
        <v>320</v>
      </c>
      <c r="V49" s="101">
        <v>308</v>
      </c>
      <c r="W49" s="15">
        <v>274</v>
      </c>
      <c r="X49" s="28">
        <f t="shared" si="8"/>
        <v>7.6</v>
      </c>
      <c r="Y49" s="49" t="s">
        <v>1444</v>
      </c>
      <c r="Z49" s="34" t="s">
        <v>135</v>
      </c>
      <c r="AA49" s="34" t="s">
        <v>1445</v>
      </c>
      <c r="AB49" s="34" t="s">
        <v>167</v>
      </c>
      <c r="AC49" s="34" t="s">
        <v>1477</v>
      </c>
      <c r="AD49" s="34" t="s">
        <v>1479</v>
      </c>
      <c r="AE49" s="34" t="s">
        <v>1482</v>
      </c>
      <c r="AF49" s="34" t="s">
        <v>1484</v>
      </c>
      <c r="AG49" s="120" t="s">
        <v>1097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71"/>
    </row>
    <row r="50" spans="1:63" s="34" customFormat="1" ht="23.1" customHeight="1" thickBot="1" x14ac:dyDescent="0.3">
      <c r="A50" s="10">
        <f t="shared" si="9"/>
        <v>44</v>
      </c>
      <c r="B50" s="13" t="s">
        <v>501</v>
      </c>
      <c r="C50" s="4" t="s">
        <v>36</v>
      </c>
      <c r="D50" s="9">
        <f t="shared" si="0"/>
        <v>8</v>
      </c>
      <c r="E50" s="158" t="s">
        <v>1414</v>
      </c>
      <c r="F50" s="9">
        <f t="shared" si="1"/>
        <v>10</v>
      </c>
      <c r="G50" s="158" t="s">
        <v>1414</v>
      </c>
      <c r="H50" s="9">
        <f t="shared" si="2"/>
        <v>10</v>
      </c>
      <c r="I50" s="158" t="s">
        <v>1414</v>
      </c>
      <c r="J50" s="9">
        <f t="shared" si="3"/>
        <v>10</v>
      </c>
      <c r="K50" s="158" t="s">
        <v>1414</v>
      </c>
      <c r="L50" s="9">
        <f t="shared" si="4"/>
        <v>10</v>
      </c>
      <c r="M50" s="4" t="s">
        <v>1414</v>
      </c>
      <c r="N50" s="9">
        <f t="shared" si="5"/>
        <v>10</v>
      </c>
      <c r="O50" s="10">
        <f t="shared" si="6"/>
        <v>388</v>
      </c>
      <c r="P50" s="14">
        <f t="shared" si="7"/>
        <v>9.6999999999999993</v>
      </c>
      <c r="Q50" s="10">
        <v>309</v>
      </c>
      <c r="R50" s="98">
        <v>332</v>
      </c>
      <c r="S50" s="15">
        <v>324</v>
      </c>
      <c r="T50" s="16">
        <v>346</v>
      </c>
      <c r="U50" s="16">
        <v>348</v>
      </c>
      <c r="V50" s="101">
        <v>322</v>
      </c>
      <c r="W50" s="15">
        <v>354</v>
      </c>
      <c r="X50" s="28">
        <f t="shared" si="8"/>
        <v>8.5093750000000004</v>
      </c>
      <c r="Y50" s="49" t="s">
        <v>1444</v>
      </c>
      <c r="Z50" s="34" t="s">
        <v>135</v>
      </c>
      <c r="AA50" s="34" t="s">
        <v>1445</v>
      </c>
      <c r="AB50" s="34" t="s">
        <v>170</v>
      </c>
      <c r="AC50" s="34" t="s">
        <v>1477</v>
      </c>
      <c r="AD50" s="34" t="s">
        <v>1479</v>
      </c>
      <c r="AE50" s="34" t="s">
        <v>1482</v>
      </c>
      <c r="AF50" s="34" t="s">
        <v>1443</v>
      </c>
      <c r="AG50" s="120" t="s">
        <v>1098</v>
      </c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71"/>
    </row>
    <row r="51" spans="1:63" s="34" customFormat="1" ht="23.1" customHeight="1" thickBot="1" x14ac:dyDescent="0.3">
      <c r="A51" s="10">
        <f t="shared" si="9"/>
        <v>45</v>
      </c>
      <c r="B51" s="13" t="s">
        <v>502</v>
      </c>
      <c r="C51" s="4" t="s">
        <v>36</v>
      </c>
      <c r="D51" s="9">
        <f t="shared" si="0"/>
        <v>8</v>
      </c>
      <c r="E51" s="158" t="s">
        <v>17</v>
      </c>
      <c r="F51" s="9">
        <f t="shared" si="1"/>
        <v>7</v>
      </c>
      <c r="G51" s="158" t="s">
        <v>37</v>
      </c>
      <c r="H51" s="9">
        <f t="shared" si="2"/>
        <v>9</v>
      </c>
      <c r="I51" s="158" t="s">
        <v>13</v>
      </c>
      <c r="J51" s="9">
        <f t="shared" si="3"/>
        <v>5</v>
      </c>
      <c r="K51" s="158" t="s">
        <v>37</v>
      </c>
      <c r="L51" s="9">
        <f t="shared" si="4"/>
        <v>9</v>
      </c>
      <c r="M51" s="4" t="s">
        <v>37</v>
      </c>
      <c r="N51" s="9">
        <f t="shared" si="5"/>
        <v>9</v>
      </c>
      <c r="O51" s="10">
        <f t="shared" si="6"/>
        <v>318</v>
      </c>
      <c r="P51" s="14">
        <f t="shared" si="7"/>
        <v>7.95</v>
      </c>
      <c r="Q51" s="10">
        <v>285</v>
      </c>
      <c r="R51" s="98">
        <v>302</v>
      </c>
      <c r="S51" s="15">
        <v>230</v>
      </c>
      <c r="T51" s="16">
        <v>210</v>
      </c>
      <c r="U51" s="16">
        <v>240</v>
      </c>
      <c r="V51" s="101">
        <v>250</v>
      </c>
      <c r="W51" s="15">
        <v>294</v>
      </c>
      <c r="X51" s="28">
        <f t="shared" si="8"/>
        <v>6.6531250000000002</v>
      </c>
      <c r="Y51" s="49" t="s">
        <v>134</v>
      </c>
      <c r="Z51" s="34" t="s">
        <v>135</v>
      </c>
      <c r="AA51" s="34" t="s">
        <v>173</v>
      </c>
      <c r="AB51" s="34" t="s">
        <v>163</v>
      </c>
      <c r="AC51" s="34" t="s">
        <v>1478</v>
      </c>
      <c r="AD51" s="34" t="s">
        <v>1479</v>
      </c>
      <c r="AE51" s="34" t="s">
        <v>1481</v>
      </c>
      <c r="AF51" s="34" t="s">
        <v>1420</v>
      </c>
      <c r="AG51" s="120" t="s">
        <v>1099</v>
      </c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71"/>
    </row>
    <row r="52" spans="1:63" s="34" customFormat="1" ht="23.1" customHeight="1" thickBot="1" x14ac:dyDescent="0.3">
      <c r="A52" s="10">
        <f t="shared" si="9"/>
        <v>46</v>
      </c>
      <c r="B52" s="13" t="s">
        <v>503</v>
      </c>
      <c r="C52" s="4" t="s">
        <v>17</v>
      </c>
      <c r="D52" s="9">
        <f t="shared" si="0"/>
        <v>7</v>
      </c>
      <c r="E52" s="158" t="s">
        <v>36</v>
      </c>
      <c r="F52" s="9">
        <f t="shared" si="1"/>
        <v>8</v>
      </c>
      <c r="G52" s="158" t="s">
        <v>36</v>
      </c>
      <c r="H52" s="9">
        <f t="shared" si="2"/>
        <v>8</v>
      </c>
      <c r="I52" s="158" t="s">
        <v>17</v>
      </c>
      <c r="J52" s="9">
        <f t="shared" si="3"/>
        <v>7</v>
      </c>
      <c r="K52" s="158" t="s">
        <v>36</v>
      </c>
      <c r="L52" s="9">
        <f t="shared" si="4"/>
        <v>8</v>
      </c>
      <c r="M52" s="4" t="s">
        <v>1414</v>
      </c>
      <c r="N52" s="9">
        <f t="shared" si="5"/>
        <v>10</v>
      </c>
      <c r="O52" s="10">
        <f t="shared" si="6"/>
        <v>328</v>
      </c>
      <c r="P52" s="14">
        <f t="shared" si="7"/>
        <v>8.1999999999999993</v>
      </c>
      <c r="Q52" s="10">
        <v>304</v>
      </c>
      <c r="R52" s="98">
        <v>320</v>
      </c>
      <c r="S52" s="15">
        <v>296</v>
      </c>
      <c r="T52" s="16">
        <v>338</v>
      </c>
      <c r="U52" s="16">
        <v>346</v>
      </c>
      <c r="V52" s="101">
        <v>340</v>
      </c>
      <c r="W52" s="15">
        <v>332</v>
      </c>
      <c r="X52" s="28">
        <f t="shared" si="8"/>
        <v>8.1374999999999993</v>
      </c>
      <c r="Y52" s="49" t="s">
        <v>1444</v>
      </c>
      <c r="Z52" s="34" t="s">
        <v>136</v>
      </c>
      <c r="AA52" s="34" t="s">
        <v>173</v>
      </c>
      <c r="AB52" s="34" t="s">
        <v>167</v>
      </c>
      <c r="AC52" s="34" t="s">
        <v>1477</v>
      </c>
      <c r="AD52" s="34" t="s">
        <v>1480</v>
      </c>
      <c r="AE52" s="34" t="s">
        <v>1481</v>
      </c>
      <c r="AF52" s="34" t="s">
        <v>1484</v>
      </c>
      <c r="AG52" s="120" t="s">
        <v>1100</v>
      </c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71"/>
    </row>
    <row r="53" spans="1:63" s="34" customFormat="1" ht="23.1" customHeight="1" thickBot="1" x14ac:dyDescent="0.3">
      <c r="A53" s="10">
        <f t="shared" si="9"/>
        <v>47</v>
      </c>
      <c r="B53" s="13" t="s">
        <v>504</v>
      </c>
      <c r="C53" s="4" t="s">
        <v>36</v>
      </c>
      <c r="D53" s="9">
        <f t="shared" si="0"/>
        <v>8</v>
      </c>
      <c r="E53" s="158" t="s">
        <v>1414</v>
      </c>
      <c r="F53" s="9">
        <f t="shared" si="1"/>
        <v>10</v>
      </c>
      <c r="G53" s="158" t="s">
        <v>1414</v>
      </c>
      <c r="H53" s="9">
        <f t="shared" si="2"/>
        <v>10</v>
      </c>
      <c r="I53" s="158" t="s">
        <v>1414</v>
      </c>
      <c r="J53" s="9">
        <f t="shared" si="3"/>
        <v>10</v>
      </c>
      <c r="K53" s="158" t="s">
        <v>1414</v>
      </c>
      <c r="L53" s="9">
        <f t="shared" si="4"/>
        <v>10</v>
      </c>
      <c r="M53" s="4" t="s">
        <v>1414</v>
      </c>
      <c r="N53" s="9">
        <f t="shared" si="5"/>
        <v>10</v>
      </c>
      <c r="O53" s="10">
        <f t="shared" si="6"/>
        <v>388</v>
      </c>
      <c r="P53" s="14">
        <f t="shared" si="7"/>
        <v>9.6999999999999993</v>
      </c>
      <c r="Q53" s="10">
        <v>266</v>
      </c>
      <c r="R53" s="98">
        <v>342</v>
      </c>
      <c r="S53" s="15">
        <v>270</v>
      </c>
      <c r="T53" s="16">
        <v>328</v>
      </c>
      <c r="U53" s="16">
        <v>320</v>
      </c>
      <c r="V53" s="101">
        <v>332</v>
      </c>
      <c r="W53" s="15">
        <v>362</v>
      </c>
      <c r="X53" s="28">
        <f t="shared" si="8"/>
        <v>8.15</v>
      </c>
      <c r="Y53" s="49" t="s">
        <v>1444</v>
      </c>
      <c r="Z53" s="34" t="s">
        <v>135</v>
      </c>
      <c r="AA53" s="34" t="s">
        <v>1445</v>
      </c>
      <c r="AB53" s="34" t="s">
        <v>170</v>
      </c>
      <c r="AC53" s="34" t="s">
        <v>1477</v>
      </c>
      <c r="AD53" s="34" t="s">
        <v>1479</v>
      </c>
      <c r="AE53" s="34" t="s">
        <v>1482</v>
      </c>
      <c r="AF53" s="34" t="s">
        <v>1443</v>
      </c>
      <c r="AG53" s="120" t="s">
        <v>1101</v>
      </c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71"/>
    </row>
    <row r="54" spans="1:63" s="34" customFormat="1" ht="23.1" customHeight="1" thickBot="1" x14ac:dyDescent="0.3">
      <c r="A54" s="10">
        <f t="shared" si="9"/>
        <v>48</v>
      </c>
      <c r="B54" s="13" t="s">
        <v>505</v>
      </c>
      <c r="C54" s="4" t="s">
        <v>1414</v>
      </c>
      <c r="D54" s="9">
        <f t="shared" si="0"/>
        <v>10</v>
      </c>
      <c r="E54" s="158" t="s">
        <v>1414</v>
      </c>
      <c r="F54" s="9">
        <f t="shared" si="1"/>
        <v>10</v>
      </c>
      <c r="G54" s="158" t="s">
        <v>1414</v>
      </c>
      <c r="H54" s="9">
        <f t="shared" si="2"/>
        <v>10</v>
      </c>
      <c r="I54" s="158" t="s">
        <v>1414</v>
      </c>
      <c r="J54" s="9">
        <f t="shared" si="3"/>
        <v>10</v>
      </c>
      <c r="K54" s="158" t="s">
        <v>1414</v>
      </c>
      <c r="L54" s="9">
        <f t="shared" si="4"/>
        <v>10</v>
      </c>
      <c r="M54" s="4" t="s">
        <v>1414</v>
      </c>
      <c r="N54" s="9">
        <f t="shared" si="5"/>
        <v>10</v>
      </c>
      <c r="O54" s="10">
        <f t="shared" si="6"/>
        <v>400</v>
      </c>
      <c r="P54" s="14">
        <f t="shared" si="7"/>
        <v>10</v>
      </c>
      <c r="Q54" s="10">
        <v>287</v>
      </c>
      <c r="R54" s="98">
        <v>376</v>
      </c>
      <c r="S54" s="15">
        <v>398</v>
      </c>
      <c r="T54" s="16">
        <v>398</v>
      </c>
      <c r="U54" s="16">
        <v>398</v>
      </c>
      <c r="V54" s="101">
        <v>392</v>
      </c>
      <c r="W54" s="15">
        <v>400</v>
      </c>
      <c r="X54" s="28">
        <f t="shared" si="8"/>
        <v>9.5281249999999993</v>
      </c>
      <c r="Y54" s="49" t="s">
        <v>157</v>
      </c>
      <c r="Z54" s="34" t="s">
        <v>136</v>
      </c>
      <c r="AA54" s="34" t="s">
        <v>172</v>
      </c>
      <c r="AB54" s="34" t="s">
        <v>167</v>
      </c>
      <c r="AC54" s="34" t="s">
        <v>208</v>
      </c>
      <c r="AD54" s="34" t="s">
        <v>1480</v>
      </c>
      <c r="AE54" s="34" t="s">
        <v>1483</v>
      </c>
      <c r="AF54" s="34" t="s">
        <v>1484</v>
      </c>
      <c r="AG54" s="197" t="s">
        <v>1102</v>
      </c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71"/>
    </row>
    <row r="55" spans="1:63" s="34" customFormat="1" ht="23.1" customHeight="1" thickBot="1" x14ac:dyDescent="0.3">
      <c r="A55" s="10">
        <f t="shared" si="9"/>
        <v>49</v>
      </c>
      <c r="B55" s="13" t="s">
        <v>506</v>
      </c>
      <c r="C55" s="4" t="s">
        <v>17</v>
      </c>
      <c r="D55" s="9">
        <f t="shared" si="0"/>
        <v>7</v>
      </c>
      <c r="E55" s="158" t="s">
        <v>37</v>
      </c>
      <c r="F55" s="9">
        <f t="shared" si="1"/>
        <v>9</v>
      </c>
      <c r="G55" s="158" t="s">
        <v>36</v>
      </c>
      <c r="H55" s="9">
        <f t="shared" si="2"/>
        <v>8</v>
      </c>
      <c r="I55" s="158" t="s">
        <v>37</v>
      </c>
      <c r="J55" s="9">
        <f t="shared" si="3"/>
        <v>9</v>
      </c>
      <c r="K55" s="158" t="s">
        <v>36</v>
      </c>
      <c r="L55" s="9">
        <f t="shared" si="4"/>
        <v>8</v>
      </c>
      <c r="M55" s="4" t="s">
        <v>36</v>
      </c>
      <c r="N55" s="9">
        <f t="shared" si="5"/>
        <v>8</v>
      </c>
      <c r="O55" s="10">
        <f t="shared" si="6"/>
        <v>326</v>
      </c>
      <c r="P55" s="14">
        <f t="shared" si="7"/>
        <v>8.15</v>
      </c>
      <c r="Q55" s="10">
        <v>246</v>
      </c>
      <c r="R55" s="98">
        <v>324</v>
      </c>
      <c r="S55" s="15">
        <v>244</v>
      </c>
      <c r="T55" s="16">
        <v>252</v>
      </c>
      <c r="U55" s="16">
        <v>272</v>
      </c>
      <c r="V55" s="101">
        <v>280</v>
      </c>
      <c r="W55" s="15">
        <v>284</v>
      </c>
      <c r="X55" s="28">
        <f t="shared" si="8"/>
        <v>6.9625000000000004</v>
      </c>
      <c r="Y55" s="49" t="s">
        <v>1444</v>
      </c>
      <c r="Z55" s="34" t="s">
        <v>135</v>
      </c>
      <c r="AA55" s="34" t="s">
        <v>1445</v>
      </c>
      <c r="AB55" s="34" t="s">
        <v>167</v>
      </c>
      <c r="AC55" s="34" t="s">
        <v>1477</v>
      </c>
      <c r="AD55" s="34" t="s">
        <v>1479</v>
      </c>
      <c r="AE55" s="34" t="s">
        <v>1482</v>
      </c>
      <c r="AF55" s="34" t="s">
        <v>1484</v>
      </c>
      <c r="AG55" s="198" t="s">
        <v>1103</v>
      </c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71"/>
    </row>
    <row r="56" spans="1:63" s="34" customFormat="1" ht="23.1" customHeight="1" thickBot="1" x14ac:dyDescent="0.3">
      <c r="A56" s="10">
        <f t="shared" si="9"/>
        <v>50</v>
      </c>
      <c r="B56" s="13" t="s">
        <v>507</v>
      </c>
      <c r="C56" s="4" t="s">
        <v>17</v>
      </c>
      <c r="D56" s="9">
        <f t="shared" si="0"/>
        <v>7</v>
      </c>
      <c r="E56" s="158" t="s">
        <v>37</v>
      </c>
      <c r="F56" s="9">
        <f t="shared" si="1"/>
        <v>9</v>
      </c>
      <c r="G56" s="158" t="s">
        <v>37</v>
      </c>
      <c r="H56" s="9">
        <f t="shared" si="2"/>
        <v>9</v>
      </c>
      <c r="I56" s="158" t="s">
        <v>37</v>
      </c>
      <c r="J56" s="9">
        <f t="shared" si="3"/>
        <v>9</v>
      </c>
      <c r="K56" s="158" t="s">
        <v>1414</v>
      </c>
      <c r="L56" s="9">
        <f t="shared" si="4"/>
        <v>10</v>
      </c>
      <c r="M56" s="4" t="s">
        <v>1414</v>
      </c>
      <c r="N56" s="9">
        <f t="shared" si="5"/>
        <v>10</v>
      </c>
      <c r="O56" s="10">
        <f t="shared" si="6"/>
        <v>364</v>
      </c>
      <c r="P56" s="14">
        <f t="shared" si="7"/>
        <v>9.1</v>
      </c>
      <c r="Q56" s="10">
        <v>278</v>
      </c>
      <c r="R56" s="98">
        <v>314</v>
      </c>
      <c r="S56" s="15">
        <v>244</v>
      </c>
      <c r="T56" s="16">
        <v>284</v>
      </c>
      <c r="U56" s="16">
        <v>314</v>
      </c>
      <c r="V56" s="101">
        <v>304</v>
      </c>
      <c r="W56" s="15">
        <v>302</v>
      </c>
      <c r="X56" s="28">
        <f t="shared" si="8"/>
        <v>7.5125000000000002</v>
      </c>
      <c r="Y56" s="49" t="s">
        <v>134</v>
      </c>
      <c r="Z56" s="34" t="s">
        <v>135</v>
      </c>
      <c r="AA56" s="34" t="s">
        <v>1445</v>
      </c>
      <c r="AB56" s="34" t="s">
        <v>167</v>
      </c>
      <c r="AC56" s="34" t="s">
        <v>1478</v>
      </c>
      <c r="AD56" s="34" t="s">
        <v>1479</v>
      </c>
      <c r="AE56" s="34" t="s">
        <v>1482</v>
      </c>
      <c r="AF56" s="34" t="s">
        <v>1484</v>
      </c>
      <c r="AG56" s="198" t="s">
        <v>1104</v>
      </c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71"/>
    </row>
    <row r="57" spans="1:63" s="34" customFormat="1" ht="23.1" customHeight="1" thickBot="1" x14ac:dyDescent="0.3">
      <c r="A57" s="10">
        <f t="shared" si="9"/>
        <v>51</v>
      </c>
      <c r="B57" s="13" t="s">
        <v>508</v>
      </c>
      <c r="C57" s="4" t="s">
        <v>17</v>
      </c>
      <c r="D57" s="9">
        <f t="shared" si="0"/>
        <v>7</v>
      </c>
      <c r="E57" s="158" t="s">
        <v>36</v>
      </c>
      <c r="F57" s="9">
        <f t="shared" si="1"/>
        <v>8</v>
      </c>
      <c r="G57" s="158" t="s">
        <v>36</v>
      </c>
      <c r="H57" s="9">
        <f t="shared" si="2"/>
        <v>8</v>
      </c>
      <c r="I57" s="158" t="s">
        <v>37</v>
      </c>
      <c r="J57" s="9">
        <f t="shared" si="3"/>
        <v>9</v>
      </c>
      <c r="K57" s="158" t="s">
        <v>37</v>
      </c>
      <c r="L57" s="9">
        <f t="shared" si="4"/>
        <v>9</v>
      </c>
      <c r="M57" s="4" t="s">
        <v>36</v>
      </c>
      <c r="N57" s="9">
        <f t="shared" si="5"/>
        <v>8</v>
      </c>
      <c r="O57" s="10">
        <f t="shared" si="6"/>
        <v>326</v>
      </c>
      <c r="P57" s="14">
        <f t="shared" si="7"/>
        <v>8.15</v>
      </c>
      <c r="Q57" s="10">
        <v>284</v>
      </c>
      <c r="R57" s="98">
        <v>322</v>
      </c>
      <c r="S57" s="15">
        <v>282</v>
      </c>
      <c r="T57" s="16">
        <v>272</v>
      </c>
      <c r="U57" s="16">
        <v>316</v>
      </c>
      <c r="V57" s="101">
        <v>296</v>
      </c>
      <c r="W57" s="15">
        <v>254</v>
      </c>
      <c r="X57" s="28">
        <f t="shared" si="8"/>
        <v>7.35</v>
      </c>
      <c r="Y57" s="49" t="s">
        <v>1444</v>
      </c>
      <c r="Z57" s="34" t="s">
        <v>135</v>
      </c>
      <c r="AA57" s="34" t="s">
        <v>1445</v>
      </c>
      <c r="AB57" s="34" t="s">
        <v>167</v>
      </c>
      <c r="AC57" s="34" t="s">
        <v>1477</v>
      </c>
      <c r="AD57" s="34" t="s">
        <v>1479</v>
      </c>
      <c r="AE57" s="34" t="s">
        <v>1482</v>
      </c>
      <c r="AF57" s="34" t="s">
        <v>1484</v>
      </c>
      <c r="AG57" s="198" t="s">
        <v>1105</v>
      </c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71"/>
    </row>
    <row r="58" spans="1:63" s="34" customFormat="1" ht="23.1" customHeight="1" thickBot="1" x14ac:dyDescent="0.3">
      <c r="A58" s="10">
        <f t="shared" si="9"/>
        <v>52</v>
      </c>
      <c r="B58" s="13" t="s">
        <v>509</v>
      </c>
      <c r="C58" s="4" t="s">
        <v>17</v>
      </c>
      <c r="D58" s="9">
        <f t="shared" si="0"/>
        <v>7</v>
      </c>
      <c r="E58" s="158" t="s">
        <v>17</v>
      </c>
      <c r="F58" s="9">
        <f t="shared" si="1"/>
        <v>7</v>
      </c>
      <c r="G58" s="158" t="s">
        <v>37</v>
      </c>
      <c r="H58" s="9">
        <f t="shared" si="2"/>
        <v>9</v>
      </c>
      <c r="I58" s="158" t="s">
        <v>18</v>
      </c>
      <c r="J58" s="9">
        <f t="shared" si="3"/>
        <v>6</v>
      </c>
      <c r="K58" s="158" t="s">
        <v>1414</v>
      </c>
      <c r="L58" s="9">
        <f t="shared" si="4"/>
        <v>10</v>
      </c>
      <c r="M58" s="4" t="s">
        <v>1414</v>
      </c>
      <c r="N58" s="9">
        <f t="shared" si="5"/>
        <v>10</v>
      </c>
      <c r="O58" s="10">
        <f t="shared" si="6"/>
        <v>334</v>
      </c>
      <c r="P58" s="14">
        <f t="shared" si="7"/>
        <v>8.35</v>
      </c>
      <c r="Q58" s="10">
        <v>266</v>
      </c>
      <c r="R58" s="98">
        <v>322</v>
      </c>
      <c r="S58" s="15">
        <v>236</v>
      </c>
      <c r="T58" s="16">
        <v>254</v>
      </c>
      <c r="U58" s="16">
        <v>310</v>
      </c>
      <c r="V58" s="101">
        <v>310</v>
      </c>
      <c r="W58" s="15">
        <v>284</v>
      </c>
      <c r="X58" s="28">
        <f t="shared" si="8"/>
        <v>7.2374999999999998</v>
      </c>
      <c r="Y58" s="49" t="s">
        <v>157</v>
      </c>
      <c r="Z58" s="34" t="s">
        <v>136</v>
      </c>
      <c r="AA58" s="34" t="s">
        <v>172</v>
      </c>
      <c r="AB58" s="34" t="s">
        <v>167</v>
      </c>
      <c r="AC58" s="34" t="s">
        <v>208</v>
      </c>
      <c r="AD58" s="34" t="s">
        <v>1480</v>
      </c>
      <c r="AE58" s="34" t="s">
        <v>1483</v>
      </c>
      <c r="AF58" s="34" t="s">
        <v>1484</v>
      </c>
      <c r="AG58" s="198" t="s">
        <v>1106</v>
      </c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71"/>
    </row>
    <row r="59" spans="1:63" s="34" customFormat="1" ht="23.1" customHeight="1" thickBot="1" x14ac:dyDescent="0.3">
      <c r="A59" s="10">
        <f t="shared" si="9"/>
        <v>53</v>
      </c>
      <c r="B59" s="13" t="s">
        <v>510</v>
      </c>
      <c r="C59" s="4" t="s">
        <v>17</v>
      </c>
      <c r="D59" s="9">
        <f t="shared" si="0"/>
        <v>7</v>
      </c>
      <c r="E59" s="158" t="s">
        <v>36</v>
      </c>
      <c r="F59" s="9">
        <f t="shared" si="1"/>
        <v>8</v>
      </c>
      <c r="G59" s="158" t="s">
        <v>1414</v>
      </c>
      <c r="H59" s="9">
        <f t="shared" si="2"/>
        <v>10</v>
      </c>
      <c r="I59" s="158" t="s">
        <v>37</v>
      </c>
      <c r="J59" s="9">
        <f t="shared" si="3"/>
        <v>9</v>
      </c>
      <c r="K59" s="158" t="s">
        <v>37</v>
      </c>
      <c r="L59" s="9">
        <f t="shared" si="4"/>
        <v>9</v>
      </c>
      <c r="M59" s="4" t="s">
        <v>1414</v>
      </c>
      <c r="N59" s="9">
        <f t="shared" si="5"/>
        <v>10</v>
      </c>
      <c r="O59" s="10">
        <f t="shared" si="6"/>
        <v>358</v>
      </c>
      <c r="P59" s="14">
        <f t="shared" si="7"/>
        <v>8.9499999999999993</v>
      </c>
      <c r="Q59" s="10">
        <v>264</v>
      </c>
      <c r="R59" s="98">
        <v>316</v>
      </c>
      <c r="S59" s="15">
        <v>252</v>
      </c>
      <c r="T59" s="16">
        <v>278</v>
      </c>
      <c r="U59" s="16">
        <v>328</v>
      </c>
      <c r="V59" s="101">
        <v>280</v>
      </c>
      <c r="W59" s="15">
        <v>302</v>
      </c>
      <c r="X59" s="28">
        <f t="shared" si="8"/>
        <v>7.4312500000000004</v>
      </c>
      <c r="Y59" s="49" t="s">
        <v>134</v>
      </c>
      <c r="Z59" s="34" t="s">
        <v>135</v>
      </c>
      <c r="AA59" s="34" t="s">
        <v>1445</v>
      </c>
      <c r="AB59" s="34" t="s">
        <v>167</v>
      </c>
      <c r="AC59" s="34" t="s">
        <v>1478</v>
      </c>
      <c r="AD59" s="34" t="s">
        <v>1479</v>
      </c>
      <c r="AE59" s="34" t="s">
        <v>1482</v>
      </c>
      <c r="AF59" s="34" t="s">
        <v>1484</v>
      </c>
      <c r="AG59" s="198" t="s">
        <v>1107</v>
      </c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71"/>
    </row>
    <row r="60" spans="1:63" s="34" customFormat="1" ht="23.1" customHeight="1" thickBot="1" x14ac:dyDescent="0.3">
      <c r="A60" s="10">
        <f t="shared" si="9"/>
        <v>54</v>
      </c>
      <c r="B60" s="13" t="s">
        <v>511</v>
      </c>
      <c r="C60" s="4" t="s">
        <v>18</v>
      </c>
      <c r="D60" s="9">
        <f t="shared" si="0"/>
        <v>6</v>
      </c>
      <c r="E60" s="158" t="s">
        <v>36</v>
      </c>
      <c r="F60" s="9">
        <f t="shared" si="1"/>
        <v>8</v>
      </c>
      <c r="G60" s="158" t="s">
        <v>37</v>
      </c>
      <c r="H60" s="9">
        <f t="shared" si="2"/>
        <v>9</v>
      </c>
      <c r="I60" s="158" t="s">
        <v>37</v>
      </c>
      <c r="J60" s="9">
        <f t="shared" si="3"/>
        <v>9</v>
      </c>
      <c r="K60" s="158" t="s">
        <v>37</v>
      </c>
      <c r="L60" s="9">
        <f t="shared" si="4"/>
        <v>9</v>
      </c>
      <c r="M60" s="4" t="s">
        <v>1414</v>
      </c>
      <c r="N60" s="9">
        <f t="shared" si="5"/>
        <v>10</v>
      </c>
      <c r="O60" s="10">
        <f t="shared" si="6"/>
        <v>346</v>
      </c>
      <c r="P60" s="14">
        <f t="shared" si="7"/>
        <v>8.65</v>
      </c>
      <c r="Q60" s="10">
        <v>295</v>
      </c>
      <c r="R60" s="98">
        <v>308</v>
      </c>
      <c r="S60" s="15">
        <v>232</v>
      </c>
      <c r="T60" s="16">
        <v>260</v>
      </c>
      <c r="U60" s="16">
        <v>290</v>
      </c>
      <c r="V60" s="101">
        <v>282</v>
      </c>
      <c r="W60" s="15">
        <v>272</v>
      </c>
      <c r="X60" s="28">
        <f t="shared" si="8"/>
        <v>7.140625</v>
      </c>
      <c r="Y60" s="49" t="s">
        <v>1444</v>
      </c>
      <c r="Z60" s="34" t="s">
        <v>135</v>
      </c>
      <c r="AA60" s="34" t="s">
        <v>1445</v>
      </c>
      <c r="AB60" s="34" t="s">
        <v>167</v>
      </c>
      <c r="AC60" s="34" t="s">
        <v>1477</v>
      </c>
      <c r="AD60" s="34" t="s">
        <v>1479</v>
      </c>
      <c r="AE60" s="34" t="s">
        <v>1482</v>
      </c>
      <c r="AF60" s="34" t="s">
        <v>1484</v>
      </c>
      <c r="AG60" s="198" t="s">
        <v>1108</v>
      </c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71"/>
    </row>
    <row r="61" spans="1:63" s="34" customFormat="1" ht="23.1" customHeight="1" thickBot="1" x14ac:dyDescent="0.3">
      <c r="A61" s="10">
        <f t="shared" si="9"/>
        <v>55</v>
      </c>
      <c r="B61" s="13" t="s">
        <v>512</v>
      </c>
      <c r="C61" s="4" t="s">
        <v>36</v>
      </c>
      <c r="D61" s="9">
        <f t="shared" si="0"/>
        <v>8</v>
      </c>
      <c r="E61" s="158" t="s">
        <v>36</v>
      </c>
      <c r="F61" s="9">
        <f t="shared" si="1"/>
        <v>8</v>
      </c>
      <c r="G61" s="158" t="s">
        <v>1414</v>
      </c>
      <c r="H61" s="9">
        <f t="shared" si="2"/>
        <v>10</v>
      </c>
      <c r="I61" s="158" t="s">
        <v>1414</v>
      </c>
      <c r="J61" s="9">
        <f t="shared" si="3"/>
        <v>10</v>
      </c>
      <c r="K61" s="158" t="s">
        <v>1414</v>
      </c>
      <c r="L61" s="9">
        <f t="shared" si="4"/>
        <v>10</v>
      </c>
      <c r="M61" s="4" t="s">
        <v>36</v>
      </c>
      <c r="N61" s="9">
        <f t="shared" si="5"/>
        <v>8</v>
      </c>
      <c r="O61" s="10">
        <f t="shared" si="6"/>
        <v>356</v>
      </c>
      <c r="P61" s="14">
        <f t="shared" si="7"/>
        <v>8.9</v>
      </c>
      <c r="Q61" s="10">
        <v>314</v>
      </c>
      <c r="R61" s="98">
        <v>306</v>
      </c>
      <c r="S61" s="15">
        <v>268</v>
      </c>
      <c r="T61" s="16">
        <v>352</v>
      </c>
      <c r="U61" s="16">
        <v>324</v>
      </c>
      <c r="V61" s="101">
        <v>336</v>
      </c>
      <c r="W61" s="15">
        <v>348</v>
      </c>
      <c r="X61" s="28">
        <f t="shared" si="8"/>
        <v>8.1374999999999993</v>
      </c>
      <c r="Y61" s="49" t="s">
        <v>1444</v>
      </c>
      <c r="Z61" s="34" t="s">
        <v>135</v>
      </c>
      <c r="AA61" s="34" t="s">
        <v>1445</v>
      </c>
      <c r="AB61" s="34" t="s">
        <v>167</v>
      </c>
      <c r="AC61" s="34" t="s">
        <v>1477</v>
      </c>
      <c r="AD61" s="34" t="s">
        <v>1479</v>
      </c>
      <c r="AE61" s="34" t="s">
        <v>1482</v>
      </c>
      <c r="AF61" s="34" t="s">
        <v>1484</v>
      </c>
      <c r="AG61" s="198" t="s">
        <v>1109</v>
      </c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71"/>
    </row>
    <row r="62" spans="1:63" s="34" customFormat="1" ht="23.1" customHeight="1" thickBot="1" x14ac:dyDescent="0.3">
      <c r="A62" s="10">
        <f t="shared" si="9"/>
        <v>56</v>
      </c>
      <c r="B62" s="13" t="s">
        <v>513</v>
      </c>
      <c r="C62" s="4" t="s">
        <v>36</v>
      </c>
      <c r="D62" s="9">
        <f t="shared" si="0"/>
        <v>8</v>
      </c>
      <c r="E62" s="158" t="s">
        <v>37</v>
      </c>
      <c r="F62" s="9">
        <f t="shared" si="1"/>
        <v>9</v>
      </c>
      <c r="G62" s="158" t="s">
        <v>1414</v>
      </c>
      <c r="H62" s="9">
        <f t="shared" si="2"/>
        <v>10</v>
      </c>
      <c r="I62" s="158" t="s">
        <v>17</v>
      </c>
      <c r="J62" s="9">
        <f t="shared" si="3"/>
        <v>7</v>
      </c>
      <c r="K62" s="158" t="s">
        <v>1414</v>
      </c>
      <c r="L62" s="9">
        <f t="shared" si="4"/>
        <v>10</v>
      </c>
      <c r="M62" s="4" t="s">
        <v>1414</v>
      </c>
      <c r="N62" s="9">
        <f t="shared" si="5"/>
        <v>10</v>
      </c>
      <c r="O62" s="10">
        <f t="shared" si="6"/>
        <v>364</v>
      </c>
      <c r="P62" s="14">
        <f t="shared" si="7"/>
        <v>9.1</v>
      </c>
      <c r="Q62" s="10">
        <v>295</v>
      </c>
      <c r="R62" s="98">
        <v>342</v>
      </c>
      <c r="S62" s="15">
        <v>320</v>
      </c>
      <c r="T62" s="16">
        <v>298</v>
      </c>
      <c r="U62" s="16">
        <v>346</v>
      </c>
      <c r="V62" s="101">
        <v>368</v>
      </c>
      <c r="W62" s="15">
        <v>374</v>
      </c>
      <c r="X62" s="28">
        <f t="shared" si="8"/>
        <v>8.4593749999999996</v>
      </c>
      <c r="Y62" s="49" t="s">
        <v>1444</v>
      </c>
      <c r="Z62" s="34" t="s">
        <v>136</v>
      </c>
      <c r="AA62" s="34" t="s">
        <v>173</v>
      </c>
      <c r="AB62" s="34" t="s">
        <v>167</v>
      </c>
      <c r="AC62" s="34" t="s">
        <v>1477</v>
      </c>
      <c r="AD62" s="34" t="s">
        <v>1480</v>
      </c>
      <c r="AE62" s="34" t="s">
        <v>1481</v>
      </c>
      <c r="AF62" s="34" t="s">
        <v>1484</v>
      </c>
      <c r="AG62" s="198" t="s">
        <v>1110</v>
      </c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71"/>
    </row>
    <row r="63" spans="1:63" s="34" customFormat="1" ht="23.1" customHeight="1" thickBot="1" x14ac:dyDescent="0.3">
      <c r="A63" s="10">
        <f t="shared" si="9"/>
        <v>57</v>
      </c>
      <c r="B63" s="13" t="s">
        <v>514</v>
      </c>
      <c r="C63" s="4" t="s">
        <v>18</v>
      </c>
      <c r="D63" s="9">
        <f t="shared" si="0"/>
        <v>6</v>
      </c>
      <c r="E63" s="158" t="s">
        <v>17</v>
      </c>
      <c r="F63" s="9">
        <f t="shared" si="1"/>
        <v>7</v>
      </c>
      <c r="G63" s="158" t="s">
        <v>36</v>
      </c>
      <c r="H63" s="9">
        <f t="shared" si="2"/>
        <v>8</v>
      </c>
      <c r="I63" s="158" t="s">
        <v>36</v>
      </c>
      <c r="J63" s="9">
        <f t="shared" si="3"/>
        <v>8</v>
      </c>
      <c r="K63" s="158" t="s">
        <v>37</v>
      </c>
      <c r="L63" s="9">
        <f t="shared" si="4"/>
        <v>9</v>
      </c>
      <c r="M63" s="4" t="s">
        <v>1414</v>
      </c>
      <c r="N63" s="9">
        <f t="shared" si="5"/>
        <v>10</v>
      </c>
      <c r="O63" s="10">
        <f t="shared" si="6"/>
        <v>328</v>
      </c>
      <c r="P63" s="14">
        <f t="shared" si="7"/>
        <v>8.1999999999999993</v>
      </c>
      <c r="Q63" s="10">
        <v>272</v>
      </c>
      <c r="R63" s="98">
        <v>304</v>
      </c>
      <c r="S63" s="15">
        <v>224</v>
      </c>
      <c r="T63" s="16">
        <v>272</v>
      </c>
      <c r="U63" s="16">
        <v>260</v>
      </c>
      <c r="V63" s="101">
        <v>240</v>
      </c>
      <c r="W63" s="15">
        <v>280</v>
      </c>
      <c r="X63" s="28">
        <f t="shared" si="8"/>
        <v>6.8125</v>
      </c>
      <c r="Y63" s="49" t="s">
        <v>134</v>
      </c>
      <c r="Z63" s="34" t="s">
        <v>135</v>
      </c>
      <c r="AA63" s="34" t="s">
        <v>1445</v>
      </c>
      <c r="AB63" s="34" t="s">
        <v>167</v>
      </c>
      <c r="AC63" s="34" t="s">
        <v>1478</v>
      </c>
      <c r="AD63" s="34" t="s">
        <v>1479</v>
      </c>
      <c r="AE63" s="34" t="s">
        <v>1482</v>
      </c>
      <c r="AF63" s="34" t="s">
        <v>1484</v>
      </c>
      <c r="AG63" s="198" t="s">
        <v>1111</v>
      </c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71"/>
    </row>
    <row r="64" spans="1:63" s="34" customFormat="1" ht="23.1" customHeight="1" thickBot="1" x14ac:dyDescent="0.3">
      <c r="A64" s="10">
        <f t="shared" si="9"/>
        <v>58</v>
      </c>
      <c r="B64" s="13" t="s">
        <v>515</v>
      </c>
      <c r="C64" s="4" t="s">
        <v>37</v>
      </c>
      <c r="D64" s="9">
        <f t="shared" si="0"/>
        <v>9</v>
      </c>
      <c r="E64" s="158" t="s">
        <v>37</v>
      </c>
      <c r="F64" s="9">
        <f t="shared" si="1"/>
        <v>9</v>
      </c>
      <c r="G64" s="158" t="s">
        <v>1414</v>
      </c>
      <c r="H64" s="9">
        <f t="shared" si="2"/>
        <v>10</v>
      </c>
      <c r="I64" s="158" t="s">
        <v>37</v>
      </c>
      <c r="J64" s="9">
        <f t="shared" si="3"/>
        <v>9</v>
      </c>
      <c r="K64" s="158" t="s">
        <v>1414</v>
      </c>
      <c r="L64" s="9">
        <f t="shared" si="4"/>
        <v>10</v>
      </c>
      <c r="M64" s="4" t="s">
        <v>1414</v>
      </c>
      <c r="N64" s="9">
        <f t="shared" si="5"/>
        <v>10</v>
      </c>
      <c r="O64" s="10">
        <f t="shared" si="6"/>
        <v>382</v>
      </c>
      <c r="P64" s="14">
        <f t="shared" si="7"/>
        <v>9.5500000000000007</v>
      </c>
      <c r="Q64" s="10">
        <v>272</v>
      </c>
      <c r="R64" s="98">
        <v>312</v>
      </c>
      <c r="S64" s="15">
        <v>248</v>
      </c>
      <c r="T64" s="16">
        <v>300</v>
      </c>
      <c r="U64" s="16">
        <v>314</v>
      </c>
      <c r="V64" s="101">
        <v>340</v>
      </c>
      <c r="W64" s="15">
        <v>328</v>
      </c>
      <c r="X64" s="28">
        <f t="shared" si="8"/>
        <v>7.8</v>
      </c>
      <c r="Y64" s="49" t="s">
        <v>1444</v>
      </c>
      <c r="Z64" s="34" t="s">
        <v>136</v>
      </c>
      <c r="AA64" s="34" t="s">
        <v>1445</v>
      </c>
      <c r="AB64" s="34" t="s">
        <v>167</v>
      </c>
      <c r="AC64" s="34" t="s">
        <v>1477</v>
      </c>
      <c r="AD64" s="34" t="s">
        <v>1480</v>
      </c>
      <c r="AE64" s="34" t="s">
        <v>1482</v>
      </c>
      <c r="AF64" s="34" t="s">
        <v>1484</v>
      </c>
      <c r="AG64" s="198" t="s">
        <v>1112</v>
      </c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71"/>
    </row>
    <row r="65" spans="1:63" s="34" customFormat="1" ht="23.1" customHeight="1" thickBot="1" x14ac:dyDescent="0.3">
      <c r="A65" s="10">
        <f t="shared" si="9"/>
        <v>59</v>
      </c>
      <c r="B65" s="13" t="s">
        <v>516</v>
      </c>
      <c r="C65" s="4" t="s">
        <v>13</v>
      </c>
      <c r="D65" s="9">
        <f t="shared" si="0"/>
        <v>5</v>
      </c>
      <c r="E65" s="158" t="s">
        <v>18</v>
      </c>
      <c r="F65" s="9">
        <f t="shared" si="1"/>
        <v>6</v>
      </c>
      <c r="G65" s="158" t="s">
        <v>17</v>
      </c>
      <c r="H65" s="9">
        <f t="shared" si="2"/>
        <v>7</v>
      </c>
      <c r="I65" s="158" t="s">
        <v>1436</v>
      </c>
      <c r="J65" s="9" t="b">
        <f t="shared" si="3"/>
        <v>0</v>
      </c>
      <c r="K65" s="158" t="s">
        <v>36</v>
      </c>
      <c r="L65" s="9">
        <f t="shared" si="4"/>
        <v>8</v>
      </c>
      <c r="M65" s="4" t="s">
        <v>37</v>
      </c>
      <c r="N65" s="9">
        <f t="shared" si="5"/>
        <v>9</v>
      </c>
      <c r="O65" s="10">
        <f t="shared" si="6"/>
        <v>246</v>
      </c>
      <c r="P65" s="14">
        <f t="shared" si="7"/>
        <v>6.15</v>
      </c>
      <c r="Q65" s="10">
        <v>212</v>
      </c>
      <c r="R65" s="98">
        <v>296</v>
      </c>
      <c r="S65" s="15">
        <v>244</v>
      </c>
      <c r="T65" s="16">
        <v>204</v>
      </c>
      <c r="U65" s="16">
        <v>192</v>
      </c>
      <c r="V65" s="101">
        <v>180</v>
      </c>
      <c r="W65" s="146">
        <v>260</v>
      </c>
      <c r="X65" s="28">
        <f t="shared" si="8"/>
        <v>5.7312500000000002</v>
      </c>
      <c r="Y65" s="49" t="s">
        <v>157</v>
      </c>
      <c r="Z65" s="34" t="s">
        <v>136</v>
      </c>
      <c r="AA65" s="34" t="s">
        <v>172</v>
      </c>
      <c r="AB65" s="34" t="s">
        <v>167</v>
      </c>
      <c r="AC65" s="34" t="s">
        <v>208</v>
      </c>
      <c r="AD65" s="34" t="s">
        <v>1480</v>
      </c>
      <c r="AE65" s="34" t="s">
        <v>1483</v>
      </c>
      <c r="AF65" s="34" t="s">
        <v>1484</v>
      </c>
      <c r="AG65" s="198" t="s">
        <v>1113</v>
      </c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71"/>
    </row>
    <row r="66" spans="1:63" s="34" customFormat="1" ht="23.1" customHeight="1" thickBot="1" x14ac:dyDescent="0.3">
      <c r="A66" s="10">
        <f t="shared" si="9"/>
        <v>60</v>
      </c>
      <c r="B66" s="13" t="s">
        <v>517</v>
      </c>
      <c r="C66" s="4" t="s">
        <v>17</v>
      </c>
      <c r="D66" s="9">
        <f t="shared" si="0"/>
        <v>7</v>
      </c>
      <c r="E66" s="158" t="s">
        <v>36</v>
      </c>
      <c r="F66" s="9">
        <f t="shared" si="1"/>
        <v>8</v>
      </c>
      <c r="G66" s="158" t="s">
        <v>37</v>
      </c>
      <c r="H66" s="9">
        <f t="shared" si="2"/>
        <v>9</v>
      </c>
      <c r="I66" s="158" t="s">
        <v>17</v>
      </c>
      <c r="J66" s="9">
        <f t="shared" si="3"/>
        <v>7</v>
      </c>
      <c r="K66" s="158" t="s">
        <v>37</v>
      </c>
      <c r="L66" s="9">
        <f t="shared" si="4"/>
        <v>9</v>
      </c>
      <c r="M66" s="4" t="s">
        <v>37</v>
      </c>
      <c r="N66" s="9">
        <f t="shared" si="5"/>
        <v>9</v>
      </c>
      <c r="O66" s="10">
        <f t="shared" si="6"/>
        <v>330</v>
      </c>
      <c r="P66" s="14">
        <f t="shared" si="7"/>
        <v>8.25</v>
      </c>
      <c r="Q66" s="10">
        <v>245</v>
      </c>
      <c r="R66" s="98">
        <v>294</v>
      </c>
      <c r="S66" s="15">
        <v>218</v>
      </c>
      <c r="T66" s="16">
        <v>228</v>
      </c>
      <c r="U66" s="16">
        <v>290</v>
      </c>
      <c r="V66" s="149">
        <v>252</v>
      </c>
      <c r="W66" s="15">
        <v>282</v>
      </c>
      <c r="X66" s="28">
        <f t="shared" si="8"/>
        <v>6.6843750000000002</v>
      </c>
      <c r="Y66" s="49" t="s">
        <v>1444</v>
      </c>
      <c r="Z66" s="34" t="s">
        <v>136</v>
      </c>
      <c r="AA66" s="34" t="s">
        <v>172</v>
      </c>
      <c r="AB66" s="34" t="s">
        <v>167</v>
      </c>
      <c r="AC66" s="34" t="s">
        <v>1477</v>
      </c>
      <c r="AD66" s="34" t="s">
        <v>1480</v>
      </c>
      <c r="AE66" s="34" t="s">
        <v>1483</v>
      </c>
      <c r="AF66" s="34" t="s">
        <v>1484</v>
      </c>
      <c r="AG66" s="198" t="s">
        <v>1114</v>
      </c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71"/>
    </row>
    <row r="67" spans="1:63" s="34" customFormat="1" ht="23.1" customHeight="1" thickBot="1" x14ac:dyDescent="0.3">
      <c r="A67" s="10">
        <f t="shared" si="9"/>
        <v>61</v>
      </c>
      <c r="B67" s="13" t="s">
        <v>518</v>
      </c>
      <c r="C67" s="4" t="s">
        <v>18</v>
      </c>
      <c r="D67" s="9">
        <f t="shared" si="0"/>
        <v>6</v>
      </c>
      <c r="E67" s="158" t="s">
        <v>18</v>
      </c>
      <c r="F67" s="9">
        <f t="shared" si="1"/>
        <v>6</v>
      </c>
      <c r="G67" s="158" t="s">
        <v>1414</v>
      </c>
      <c r="H67" s="9">
        <f t="shared" si="2"/>
        <v>10</v>
      </c>
      <c r="I67" s="158" t="s">
        <v>13</v>
      </c>
      <c r="J67" s="9">
        <f t="shared" si="3"/>
        <v>5</v>
      </c>
      <c r="K67" s="158" t="s">
        <v>36</v>
      </c>
      <c r="L67" s="9">
        <f t="shared" si="4"/>
        <v>8</v>
      </c>
      <c r="M67" s="4" t="s">
        <v>37</v>
      </c>
      <c r="N67" s="9">
        <f t="shared" si="5"/>
        <v>9</v>
      </c>
      <c r="O67" s="10">
        <f t="shared" si="6"/>
        <v>300</v>
      </c>
      <c r="P67" s="14">
        <f t="shared" si="7"/>
        <v>7.5</v>
      </c>
      <c r="Q67" s="10">
        <v>226</v>
      </c>
      <c r="R67" s="98">
        <v>268</v>
      </c>
      <c r="S67" s="15">
        <v>200</v>
      </c>
      <c r="T67" s="16">
        <v>216</v>
      </c>
      <c r="U67" s="16">
        <v>254</v>
      </c>
      <c r="V67" s="149">
        <v>268</v>
      </c>
      <c r="W67" s="15">
        <v>316</v>
      </c>
      <c r="X67" s="28">
        <f t="shared" si="8"/>
        <v>6.4</v>
      </c>
      <c r="Y67" s="49" t="s">
        <v>157</v>
      </c>
      <c r="Z67" s="34" t="s">
        <v>136</v>
      </c>
      <c r="AA67" s="34" t="s">
        <v>172</v>
      </c>
      <c r="AB67" s="34" t="s">
        <v>167</v>
      </c>
      <c r="AC67" s="34" t="s">
        <v>208</v>
      </c>
      <c r="AD67" s="34" t="s">
        <v>1480</v>
      </c>
      <c r="AE67" s="34" t="s">
        <v>1483</v>
      </c>
      <c r="AF67" s="34" t="s">
        <v>1484</v>
      </c>
      <c r="AG67" s="198" t="s">
        <v>1115</v>
      </c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71"/>
    </row>
    <row r="68" spans="1:63" s="34" customFormat="1" ht="23.1" customHeight="1" thickBot="1" x14ac:dyDescent="0.3">
      <c r="A68" s="10">
        <f t="shared" si="9"/>
        <v>62</v>
      </c>
      <c r="B68" s="13" t="s">
        <v>519</v>
      </c>
      <c r="C68" s="4" t="s">
        <v>17</v>
      </c>
      <c r="D68" s="9">
        <f t="shared" si="0"/>
        <v>7</v>
      </c>
      <c r="E68" s="158" t="s">
        <v>18</v>
      </c>
      <c r="F68" s="9">
        <f t="shared" si="1"/>
        <v>6</v>
      </c>
      <c r="G68" s="158" t="s">
        <v>36</v>
      </c>
      <c r="H68" s="9">
        <f t="shared" si="2"/>
        <v>8</v>
      </c>
      <c r="I68" s="158" t="s">
        <v>37</v>
      </c>
      <c r="J68" s="9">
        <f t="shared" si="3"/>
        <v>9</v>
      </c>
      <c r="K68" s="158" t="s">
        <v>36</v>
      </c>
      <c r="L68" s="9">
        <f t="shared" si="4"/>
        <v>8</v>
      </c>
      <c r="M68" s="4" t="s">
        <v>17</v>
      </c>
      <c r="N68" s="9">
        <f t="shared" si="5"/>
        <v>7</v>
      </c>
      <c r="O68" s="10">
        <f t="shared" si="6"/>
        <v>298</v>
      </c>
      <c r="P68" s="14">
        <f t="shared" si="7"/>
        <v>7.45</v>
      </c>
      <c r="Q68" s="10">
        <v>234</v>
      </c>
      <c r="R68" s="98">
        <v>256</v>
      </c>
      <c r="S68" s="146">
        <v>218</v>
      </c>
      <c r="T68" s="16">
        <v>274</v>
      </c>
      <c r="U68" s="16">
        <v>296</v>
      </c>
      <c r="V68" s="149">
        <v>238</v>
      </c>
      <c r="W68" s="146">
        <v>226</v>
      </c>
      <c r="X68" s="28">
        <f t="shared" si="8"/>
        <v>6.375</v>
      </c>
      <c r="Y68" s="49" t="s">
        <v>157</v>
      </c>
      <c r="Z68" s="34" t="s">
        <v>135</v>
      </c>
      <c r="AA68" s="34" t="s">
        <v>1445</v>
      </c>
      <c r="AB68" s="34" t="s">
        <v>167</v>
      </c>
      <c r="AC68" s="34" t="s">
        <v>208</v>
      </c>
      <c r="AD68" s="34" t="s">
        <v>1479</v>
      </c>
      <c r="AE68" s="34" t="s">
        <v>1482</v>
      </c>
      <c r="AF68" s="34" t="s">
        <v>1484</v>
      </c>
      <c r="AG68" s="198" t="s">
        <v>1116</v>
      </c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71"/>
    </row>
    <row r="69" spans="1:63" s="34" customFormat="1" ht="23.1" customHeight="1" thickBot="1" x14ac:dyDescent="0.3">
      <c r="A69" s="10">
        <f t="shared" si="9"/>
        <v>63</v>
      </c>
      <c r="B69" s="13" t="s">
        <v>520</v>
      </c>
      <c r="C69" s="4" t="s">
        <v>37</v>
      </c>
      <c r="D69" s="9">
        <f t="shared" si="0"/>
        <v>9</v>
      </c>
      <c r="E69" s="158" t="s">
        <v>37</v>
      </c>
      <c r="F69" s="9">
        <f t="shared" si="1"/>
        <v>9</v>
      </c>
      <c r="G69" s="158" t="s">
        <v>1414</v>
      </c>
      <c r="H69" s="9">
        <f t="shared" si="2"/>
        <v>10</v>
      </c>
      <c r="I69" s="158" t="s">
        <v>1414</v>
      </c>
      <c r="J69" s="9">
        <f t="shared" si="3"/>
        <v>10</v>
      </c>
      <c r="K69" s="158" t="s">
        <v>37</v>
      </c>
      <c r="L69" s="9">
        <f t="shared" si="4"/>
        <v>9</v>
      </c>
      <c r="M69" s="4" t="s">
        <v>1414</v>
      </c>
      <c r="N69" s="9">
        <f t="shared" si="5"/>
        <v>10</v>
      </c>
      <c r="O69" s="10">
        <f t="shared" si="6"/>
        <v>382</v>
      </c>
      <c r="P69" s="14">
        <f t="shared" si="7"/>
        <v>9.5500000000000007</v>
      </c>
      <c r="Q69" s="10">
        <v>288</v>
      </c>
      <c r="R69" s="98">
        <v>304</v>
      </c>
      <c r="S69" s="15">
        <v>294</v>
      </c>
      <c r="T69" s="16">
        <v>322</v>
      </c>
      <c r="U69" s="16">
        <v>376</v>
      </c>
      <c r="V69" s="101">
        <v>350</v>
      </c>
      <c r="W69" s="15">
        <v>344</v>
      </c>
      <c r="X69" s="28">
        <f t="shared" si="8"/>
        <v>8.3125</v>
      </c>
      <c r="Y69" s="49" t="s">
        <v>134</v>
      </c>
      <c r="Z69" s="34" t="s">
        <v>135</v>
      </c>
      <c r="AA69" s="34" t="s">
        <v>1445</v>
      </c>
      <c r="AB69" s="34" t="s">
        <v>167</v>
      </c>
      <c r="AC69" s="34" t="s">
        <v>1478</v>
      </c>
      <c r="AD69" s="34" t="s">
        <v>1479</v>
      </c>
      <c r="AE69" s="34" t="s">
        <v>1482</v>
      </c>
      <c r="AF69" s="34" t="s">
        <v>1484</v>
      </c>
      <c r="AG69" s="198" t="s">
        <v>1117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71"/>
    </row>
    <row r="70" spans="1:63" s="34" customFormat="1" ht="23.1" customHeight="1" thickBot="1" x14ac:dyDescent="0.3">
      <c r="A70" s="10">
        <f t="shared" si="9"/>
        <v>64</v>
      </c>
      <c r="B70" s="13" t="s">
        <v>521</v>
      </c>
      <c r="C70" s="4" t="s">
        <v>17</v>
      </c>
      <c r="D70" s="9">
        <f t="shared" ref="D70:D85" si="10">IF(C70="AA",10, IF(C70="AB",9, IF(C70="BB",8, IF(C70="BC",7,IF(C70="CC",6, IF(C70="CD",5, IF(C70="DD",4,IF(C70="F",0))))))))</f>
        <v>7</v>
      </c>
      <c r="E70" s="158" t="s">
        <v>17</v>
      </c>
      <c r="F70" s="9">
        <f t="shared" ref="F70:F85" si="11">IF(E70="AA",10, IF(E70="AB",9, IF(E70="BB",8, IF(E70="BC",7,IF(E70="CC",6, IF(E70="CD",5, IF(E70="DD",4,IF(E70="F",0))))))))</f>
        <v>7</v>
      </c>
      <c r="G70" s="158" t="s">
        <v>36</v>
      </c>
      <c r="H70" s="9">
        <f t="shared" ref="H70:H85" si="12">IF(G70="AA",10, IF(G70="AB",9, IF(G70="BB",8, IF(G70="BC",7,IF(G70="CC",6, IF(G70="CD",5, IF(G70="DD",4,IF(G70="F",0))))))))</f>
        <v>8</v>
      </c>
      <c r="I70" s="158" t="s">
        <v>37</v>
      </c>
      <c r="J70" s="9">
        <f t="shared" ref="J70:J85" si="13">IF(I70="AA",10, IF(I70="AB",9, IF(I70="BB",8, IF(I70="BC",7,IF(I70="CC",6, IF(I70="CD",5, IF(I70="DD",4,IF(I70="F",0))))))))</f>
        <v>9</v>
      </c>
      <c r="K70" s="158" t="s">
        <v>37</v>
      </c>
      <c r="L70" s="9">
        <f t="shared" ref="L70:L85" si="14">IF(K70="AA",10, IF(K70="AB",9, IF(K70="BB",8, IF(K70="BC",7,IF(K70="CC",6, IF(K70="CD",5, IF(K70="DD",4,IF(K70="F",0))))))))</f>
        <v>9</v>
      </c>
      <c r="M70" s="4" t="s">
        <v>1414</v>
      </c>
      <c r="N70" s="9">
        <f t="shared" ref="N70:N85" si="15">IF(M70="AA",10, IF(M70="AB",9, IF(M70="BB",8, IF(M70="BC",7,IF(M70="CC",6, IF(M70="CD",5, IF(M70="DD",4,IF(M70="F",0))))))))</f>
        <v>10</v>
      </c>
      <c r="O70" s="10">
        <f t="shared" si="6"/>
        <v>340</v>
      </c>
      <c r="P70" s="14">
        <f t="shared" si="7"/>
        <v>8.5</v>
      </c>
      <c r="Q70" s="10">
        <v>224</v>
      </c>
      <c r="R70" s="98">
        <v>272</v>
      </c>
      <c r="S70" s="15">
        <v>214</v>
      </c>
      <c r="T70" s="16">
        <v>254</v>
      </c>
      <c r="U70" s="16">
        <v>292</v>
      </c>
      <c r="V70" s="101">
        <v>288</v>
      </c>
      <c r="W70" s="15">
        <v>282</v>
      </c>
      <c r="X70" s="28">
        <f t="shared" si="8"/>
        <v>6.7687499999999998</v>
      </c>
      <c r="Y70" s="49" t="s">
        <v>1444</v>
      </c>
      <c r="Z70" s="34" t="s">
        <v>135</v>
      </c>
      <c r="AA70" s="34" t="s">
        <v>1445</v>
      </c>
      <c r="AB70" s="34" t="s">
        <v>167</v>
      </c>
      <c r="AC70" s="34" t="s">
        <v>1477</v>
      </c>
      <c r="AD70" s="34" t="s">
        <v>1479</v>
      </c>
      <c r="AE70" s="34" t="s">
        <v>1482</v>
      </c>
      <c r="AF70" s="34" t="s">
        <v>1484</v>
      </c>
      <c r="AG70" s="198" t="s">
        <v>1118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71"/>
    </row>
    <row r="71" spans="1:63" s="34" customFormat="1" ht="23.1" customHeight="1" thickBot="1" x14ac:dyDescent="0.3">
      <c r="A71" s="10">
        <f t="shared" si="9"/>
        <v>65</v>
      </c>
      <c r="B71" s="13" t="s">
        <v>522</v>
      </c>
      <c r="C71" s="4" t="s">
        <v>17</v>
      </c>
      <c r="D71" s="9">
        <f t="shared" si="10"/>
        <v>7</v>
      </c>
      <c r="E71" s="158" t="s">
        <v>37</v>
      </c>
      <c r="F71" s="9">
        <f t="shared" si="11"/>
        <v>9</v>
      </c>
      <c r="G71" s="158" t="s">
        <v>1414</v>
      </c>
      <c r="H71" s="9">
        <f t="shared" si="12"/>
        <v>10</v>
      </c>
      <c r="I71" s="158" t="s">
        <v>18</v>
      </c>
      <c r="J71" s="9">
        <f t="shared" si="13"/>
        <v>6</v>
      </c>
      <c r="K71" s="158" t="s">
        <v>1414</v>
      </c>
      <c r="L71" s="9">
        <f t="shared" si="14"/>
        <v>10</v>
      </c>
      <c r="M71" s="4" t="s">
        <v>36</v>
      </c>
      <c r="N71" s="9">
        <f t="shared" si="15"/>
        <v>8</v>
      </c>
      <c r="O71" s="10">
        <f t="shared" ref="O71:O85" si="16">(D71*6+F71*6+H71*6+J71*6+L71*6+N71*10)</f>
        <v>332</v>
      </c>
      <c r="P71" s="14">
        <f t="shared" ref="P71:P86" si="17">(O71/40)</f>
        <v>8.3000000000000007</v>
      </c>
      <c r="Q71" s="10">
        <v>295</v>
      </c>
      <c r="R71" s="98">
        <v>318</v>
      </c>
      <c r="S71" s="15">
        <v>252</v>
      </c>
      <c r="T71" s="16">
        <v>276</v>
      </c>
      <c r="U71" s="16">
        <v>306</v>
      </c>
      <c r="V71" s="101">
        <v>286</v>
      </c>
      <c r="W71" s="15">
        <v>328</v>
      </c>
      <c r="X71" s="28">
        <f t="shared" ref="X71:X86" si="18">(O71+Q71+R71+S71+T71+U71+V71+W71)/(320)</f>
        <v>7.4781250000000004</v>
      </c>
      <c r="Y71" s="49" t="s">
        <v>1444</v>
      </c>
      <c r="Z71" s="34" t="s">
        <v>136</v>
      </c>
      <c r="AA71" s="34" t="s">
        <v>172</v>
      </c>
      <c r="AB71" s="34" t="s">
        <v>167</v>
      </c>
      <c r="AC71" s="34" t="s">
        <v>1477</v>
      </c>
      <c r="AD71" s="34" t="s">
        <v>1480</v>
      </c>
      <c r="AE71" s="34" t="s">
        <v>1483</v>
      </c>
      <c r="AF71" s="34" t="s">
        <v>1484</v>
      </c>
      <c r="AG71" s="198" t="s">
        <v>1119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71"/>
    </row>
    <row r="72" spans="1:63" s="34" customFormat="1" ht="23.1" customHeight="1" thickBot="1" x14ac:dyDescent="0.3">
      <c r="A72" s="10">
        <f t="shared" ref="A72:A112" si="19">A71+1</f>
        <v>66</v>
      </c>
      <c r="B72" s="13" t="s">
        <v>523</v>
      </c>
      <c r="C72" s="4" t="s">
        <v>17</v>
      </c>
      <c r="D72" s="9">
        <f t="shared" si="10"/>
        <v>7</v>
      </c>
      <c r="E72" s="200" t="s">
        <v>37</v>
      </c>
      <c r="F72" s="9">
        <f t="shared" si="11"/>
        <v>9</v>
      </c>
      <c r="G72" s="158" t="s">
        <v>37</v>
      </c>
      <c r="H72" s="9">
        <f t="shared" si="12"/>
        <v>9</v>
      </c>
      <c r="I72" s="158" t="s">
        <v>17</v>
      </c>
      <c r="J72" s="9">
        <f t="shared" si="13"/>
        <v>7</v>
      </c>
      <c r="K72" s="158" t="s">
        <v>37</v>
      </c>
      <c r="L72" s="9">
        <f t="shared" si="14"/>
        <v>9</v>
      </c>
      <c r="M72" s="4" t="s">
        <v>37</v>
      </c>
      <c r="N72" s="9">
        <f t="shared" si="15"/>
        <v>9</v>
      </c>
      <c r="O72" s="10">
        <f t="shared" si="16"/>
        <v>336</v>
      </c>
      <c r="P72" s="14">
        <f t="shared" si="17"/>
        <v>8.4</v>
      </c>
      <c r="Q72" s="10">
        <v>214</v>
      </c>
      <c r="R72" s="134">
        <v>286</v>
      </c>
      <c r="S72" s="15">
        <v>290</v>
      </c>
      <c r="T72" s="16">
        <v>278</v>
      </c>
      <c r="U72" s="16">
        <v>324</v>
      </c>
      <c r="V72" s="101">
        <v>320</v>
      </c>
      <c r="W72" s="15">
        <v>306</v>
      </c>
      <c r="X72" s="28">
        <f t="shared" si="18"/>
        <v>7.3562500000000002</v>
      </c>
      <c r="Y72" s="49" t="s">
        <v>1444</v>
      </c>
      <c r="Z72" s="34" t="s">
        <v>136</v>
      </c>
      <c r="AA72" s="34" t="s">
        <v>172</v>
      </c>
      <c r="AB72" s="34" t="s">
        <v>167</v>
      </c>
      <c r="AC72" s="34" t="s">
        <v>1477</v>
      </c>
      <c r="AD72" s="34" t="s">
        <v>1480</v>
      </c>
      <c r="AE72" s="34" t="s">
        <v>1483</v>
      </c>
      <c r="AF72" s="34" t="s">
        <v>1484</v>
      </c>
      <c r="AG72" s="198" t="s">
        <v>1120</v>
      </c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71"/>
    </row>
    <row r="73" spans="1:63" s="34" customFormat="1" ht="23.1" customHeight="1" thickBot="1" x14ac:dyDescent="0.3">
      <c r="A73" s="10">
        <f t="shared" si="19"/>
        <v>67</v>
      </c>
      <c r="B73" s="13" t="s">
        <v>524</v>
      </c>
      <c r="C73" s="4" t="s">
        <v>17</v>
      </c>
      <c r="D73" s="9">
        <f t="shared" si="10"/>
        <v>7</v>
      </c>
      <c r="E73" s="158" t="s">
        <v>17</v>
      </c>
      <c r="F73" s="9">
        <f t="shared" si="11"/>
        <v>7</v>
      </c>
      <c r="G73" s="158" t="s">
        <v>1414</v>
      </c>
      <c r="H73" s="9">
        <f t="shared" si="12"/>
        <v>10</v>
      </c>
      <c r="I73" s="158" t="s">
        <v>36</v>
      </c>
      <c r="J73" s="9">
        <f t="shared" si="13"/>
        <v>8</v>
      </c>
      <c r="K73" s="158" t="s">
        <v>37</v>
      </c>
      <c r="L73" s="9">
        <f t="shared" si="14"/>
        <v>9</v>
      </c>
      <c r="M73" s="4" t="s">
        <v>17</v>
      </c>
      <c r="N73" s="9">
        <f t="shared" si="15"/>
        <v>7</v>
      </c>
      <c r="O73" s="10">
        <f t="shared" si="16"/>
        <v>316</v>
      </c>
      <c r="P73" s="14">
        <f t="shared" si="17"/>
        <v>7.9</v>
      </c>
      <c r="Q73" s="10">
        <v>183</v>
      </c>
      <c r="R73" s="98">
        <v>198</v>
      </c>
      <c r="S73" s="15">
        <v>184</v>
      </c>
      <c r="T73" s="16">
        <v>198</v>
      </c>
      <c r="U73" s="16">
        <v>242</v>
      </c>
      <c r="V73" s="149">
        <v>186</v>
      </c>
      <c r="W73" s="146">
        <v>298</v>
      </c>
      <c r="X73" s="28">
        <f t="shared" si="18"/>
        <v>5.640625</v>
      </c>
      <c r="Y73" s="49" t="s">
        <v>157</v>
      </c>
      <c r="Z73" s="34" t="s">
        <v>135</v>
      </c>
      <c r="AA73" s="34" t="s">
        <v>1445</v>
      </c>
      <c r="AB73" s="34" t="s">
        <v>167</v>
      </c>
      <c r="AC73" s="34" t="s">
        <v>208</v>
      </c>
      <c r="AD73" s="34" t="s">
        <v>1479</v>
      </c>
      <c r="AE73" s="34" t="s">
        <v>1482</v>
      </c>
      <c r="AF73" s="34" t="s">
        <v>1484</v>
      </c>
      <c r="AG73" s="198" t="s">
        <v>1121</v>
      </c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71"/>
    </row>
    <row r="74" spans="1:63" s="34" customFormat="1" ht="23.1" customHeight="1" thickBot="1" x14ac:dyDescent="0.3">
      <c r="A74" s="10">
        <f t="shared" si="19"/>
        <v>68</v>
      </c>
      <c r="B74" s="13" t="s">
        <v>525</v>
      </c>
      <c r="C74" s="4" t="s">
        <v>18</v>
      </c>
      <c r="D74" s="9">
        <f t="shared" si="10"/>
        <v>6</v>
      </c>
      <c r="E74" s="158" t="s">
        <v>36</v>
      </c>
      <c r="F74" s="9">
        <f t="shared" si="11"/>
        <v>8</v>
      </c>
      <c r="G74" s="158" t="s">
        <v>17</v>
      </c>
      <c r="H74" s="9">
        <f t="shared" si="12"/>
        <v>7</v>
      </c>
      <c r="I74" s="158" t="s">
        <v>36</v>
      </c>
      <c r="J74" s="9">
        <f t="shared" si="13"/>
        <v>8</v>
      </c>
      <c r="K74" s="158" t="s">
        <v>36</v>
      </c>
      <c r="L74" s="9">
        <f t="shared" si="14"/>
        <v>8</v>
      </c>
      <c r="M74" s="4" t="s">
        <v>36</v>
      </c>
      <c r="N74" s="9">
        <f t="shared" si="15"/>
        <v>8</v>
      </c>
      <c r="O74" s="10">
        <f t="shared" si="16"/>
        <v>302</v>
      </c>
      <c r="P74" s="14">
        <f t="shared" si="17"/>
        <v>7.55</v>
      </c>
      <c r="Q74" s="10">
        <v>205</v>
      </c>
      <c r="R74" s="98">
        <v>224</v>
      </c>
      <c r="S74" s="15">
        <v>186</v>
      </c>
      <c r="T74" s="16">
        <v>202</v>
      </c>
      <c r="U74" s="16">
        <v>214</v>
      </c>
      <c r="V74" s="149">
        <v>264</v>
      </c>
      <c r="W74" s="146">
        <v>288</v>
      </c>
      <c r="X74" s="28">
        <f t="shared" si="18"/>
        <v>5.890625</v>
      </c>
      <c r="Y74" s="49" t="s">
        <v>157</v>
      </c>
      <c r="Z74" s="34" t="s">
        <v>135</v>
      </c>
      <c r="AA74" s="34" t="s">
        <v>1445</v>
      </c>
      <c r="AB74" s="34" t="s">
        <v>167</v>
      </c>
      <c r="AC74" s="34" t="s">
        <v>208</v>
      </c>
      <c r="AD74" s="34" t="s">
        <v>1479</v>
      </c>
      <c r="AE74" s="34" t="s">
        <v>1482</v>
      </c>
      <c r="AF74" s="34" t="s">
        <v>1484</v>
      </c>
      <c r="AG74" s="198" t="s">
        <v>1122</v>
      </c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71"/>
    </row>
    <row r="75" spans="1:63" s="34" customFormat="1" ht="23.1" customHeight="1" thickBot="1" x14ac:dyDescent="0.3">
      <c r="A75" s="10">
        <f t="shared" si="19"/>
        <v>69</v>
      </c>
      <c r="B75" s="13" t="s">
        <v>526</v>
      </c>
      <c r="C75" s="4" t="s">
        <v>36</v>
      </c>
      <c r="D75" s="9">
        <f t="shared" si="10"/>
        <v>8</v>
      </c>
      <c r="E75" s="158" t="s">
        <v>36</v>
      </c>
      <c r="F75" s="9">
        <f t="shared" si="11"/>
        <v>8</v>
      </c>
      <c r="G75" s="158" t="s">
        <v>37</v>
      </c>
      <c r="H75" s="9">
        <f t="shared" si="12"/>
        <v>9</v>
      </c>
      <c r="I75" s="158" t="s">
        <v>37</v>
      </c>
      <c r="J75" s="9">
        <f t="shared" si="13"/>
        <v>9</v>
      </c>
      <c r="K75" s="158" t="s">
        <v>37</v>
      </c>
      <c r="L75" s="9">
        <f t="shared" si="14"/>
        <v>9</v>
      </c>
      <c r="M75" s="4" t="s">
        <v>37</v>
      </c>
      <c r="N75" s="9">
        <f t="shared" si="15"/>
        <v>9</v>
      </c>
      <c r="O75" s="10">
        <f t="shared" si="16"/>
        <v>348</v>
      </c>
      <c r="P75" s="14">
        <f t="shared" si="17"/>
        <v>8.6999999999999993</v>
      </c>
      <c r="Q75" s="10">
        <v>229</v>
      </c>
      <c r="R75" s="98">
        <v>300</v>
      </c>
      <c r="S75" s="15">
        <v>236</v>
      </c>
      <c r="T75" s="16">
        <v>276</v>
      </c>
      <c r="U75" s="16">
        <v>276</v>
      </c>
      <c r="V75" s="101">
        <v>308</v>
      </c>
      <c r="W75" s="15">
        <v>332</v>
      </c>
      <c r="X75" s="28">
        <f t="shared" si="18"/>
        <v>7.203125</v>
      </c>
      <c r="Y75" s="49" t="s">
        <v>157</v>
      </c>
      <c r="Z75" s="34" t="s">
        <v>136</v>
      </c>
      <c r="AA75" s="34" t="s">
        <v>1445</v>
      </c>
      <c r="AB75" s="34" t="s">
        <v>167</v>
      </c>
      <c r="AC75" s="34" t="s">
        <v>208</v>
      </c>
      <c r="AD75" s="34" t="s">
        <v>1480</v>
      </c>
      <c r="AE75" s="34" t="s">
        <v>1482</v>
      </c>
      <c r="AF75" s="34" t="s">
        <v>1484</v>
      </c>
      <c r="AG75" s="198" t="s">
        <v>1123</v>
      </c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71"/>
    </row>
    <row r="76" spans="1:63" s="34" customFormat="1" ht="23.1" customHeight="1" thickBot="1" x14ac:dyDescent="0.3">
      <c r="A76" s="10">
        <f t="shared" si="19"/>
        <v>70</v>
      </c>
      <c r="B76" s="13" t="s">
        <v>527</v>
      </c>
      <c r="C76" s="4" t="s">
        <v>18</v>
      </c>
      <c r="D76" s="9">
        <f t="shared" si="10"/>
        <v>6</v>
      </c>
      <c r="E76" s="158" t="s">
        <v>17</v>
      </c>
      <c r="F76" s="9">
        <f t="shared" si="11"/>
        <v>7</v>
      </c>
      <c r="G76" s="158" t="s">
        <v>37</v>
      </c>
      <c r="H76" s="9">
        <f t="shared" si="12"/>
        <v>9</v>
      </c>
      <c r="I76" s="158" t="s">
        <v>37</v>
      </c>
      <c r="J76" s="9">
        <f t="shared" si="13"/>
        <v>9</v>
      </c>
      <c r="K76" s="158" t="s">
        <v>37</v>
      </c>
      <c r="L76" s="9">
        <f t="shared" si="14"/>
        <v>9</v>
      </c>
      <c r="M76" s="4" t="s">
        <v>36</v>
      </c>
      <c r="N76" s="9">
        <f t="shared" si="15"/>
        <v>8</v>
      </c>
      <c r="O76" s="10">
        <f t="shared" si="16"/>
        <v>320</v>
      </c>
      <c r="P76" s="14">
        <f t="shared" si="17"/>
        <v>8</v>
      </c>
      <c r="Q76" s="10">
        <v>186</v>
      </c>
      <c r="R76" s="98">
        <v>240</v>
      </c>
      <c r="S76" s="15">
        <v>192</v>
      </c>
      <c r="T76" s="16">
        <v>206</v>
      </c>
      <c r="U76" s="16">
        <v>236</v>
      </c>
      <c r="V76" s="149">
        <v>216</v>
      </c>
      <c r="W76" s="15">
        <v>282</v>
      </c>
      <c r="X76" s="28">
        <f t="shared" si="18"/>
        <v>5.8687500000000004</v>
      </c>
      <c r="Y76" s="49" t="s">
        <v>157</v>
      </c>
      <c r="Z76" s="34" t="s">
        <v>135</v>
      </c>
      <c r="AA76" s="34" t="s">
        <v>1445</v>
      </c>
      <c r="AB76" s="34" t="s">
        <v>167</v>
      </c>
      <c r="AC76" s="34" t="s">
        <v>208</v>
      </c>
      <c r="AD76" s="34" t="s">
        <v>1479</v>
      </c>
      <c r="AE76" s="34" t="s">
        <v>1482</v>
      </c>
      <c r="AF76" s="34" t="s">
        <v>1484</v>
      </c>
      <c r="AG76" s="198" t="s">
        <v>1124</v>
      </c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71"/>
    </row>
    <row r="77" spans="1:63" s="34" customFormat="1" ht="23.1" customHeight="1" thickBot="1" x14ac:dyDescent="0.3">
      <c r="A77" s="10">
        <f t="shared" si="19"/>
        <v>71</v>
      </c>
      <c r="B77" s="8" t="s">
        <v>528</v>
      </c>
      <c r="C77" s="4" t="s">
        <v>18</v>
      </c>
      <c r="D77" s="9">
        <f t="shared" si="10"/>
        <v>6</v>
      </c>
      <c r="E77" s="158" t="s">
        <v>18</v>
      </c>
      <c r="F77" s="9">
        <f t="shared" si="11"/>
        <v>6</v>
      </c>
      <c r="G77" s="158" t="s">
        <v>36</v>
      </c>
      <c r="H77" s="9">
        <f t="shared" si="12"/>
        <v>8</v>
      </c>
      <c r="I77" s="158" t="s">
        <v>17</v>
      </c>
      <c r="J77" s="9">
        <f t="shared" si="13"/>
        <v>7</v>
      </c>
      <c r="K77" s="158" t="s">
        <v>36</v>
      </c>
      <c r="L77" s="9">
        <f t="shared" si="14"/>
        <v>8</v>
      </c>
      <c r="M77" s="4" t="s">
        <v>1414</v>
      </c>
      <c r="N77" s="9">
        <f t="shared" si="15"/>
        <v>10</v>
      </c>
      <c r="O77" s="10">
        <f t="shared" si="16"/>
        <v>310</v>
      </c>
      <c r="P77" s="14">
        <f t="shared" si="17"/>
        <v>7.75</v>
      </c>
      <c r="Q77" s="10">
        <v>211</v>
      </c>
      <c r="R77" s="98">
        <v>264</v>
      </c>
      <c r="S77" s="15">
        <v>176</v>
      </c>
      <c r="T77" s="16">
        <v>254</v>
      </c>
      <c r="U77" s="16">
        <v>240</v>
      </c>
      <c r="V77" s="101">
        <v>284</v>
      </c>
      <c r="W77" s="146">
        <v>320</v>
      </c>
      <c r="X77" s="28">
        <f t="shared" si="18"/>
        <v>6.4343750000000002</v>
      </c>
      <c r="Y77" s="49" t="s">
        <v>1444</v>
      </c>
      <c r="Z77" s="34" t="s">
        <v>135</v>
      </c>
      <c r="AA77" s="34" t="s">
        <v>1445</v>
      </c>
      <c r="AB77" s="34" t="s">
        <v>167</v>
      </c>
      <c r="AC77" s="34" t="s">
        <v>1477</v>
      </c>
      <c r="AD77" s="34" t="s">
        <v>1479</v>
      </c>
      <c r="AE77" s="34" t="s">
        <v>1482</v>
      </c>
      <c r="AF77" s="34" t="s">
        <v>1484</v>
      </c>
      <c r="AG77" s="198" t="s">
        <v>1125</v>
      </c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71"/>
    </row>
    <row r="78" spans="1:63" s="34" customFormat="1" ht="23.1" customHeight="1" thickBot="1" x14ac:dyDescent="0.3">
      <c r="A78" s="10">
        <f t="shared" si="19"/>
        <v>72</v>
      </c>
      <c r="B78" s="8" t="s">
        <v>529</v>
      </c>
      <c r="C78" s="4" t="s">
        <v>17</v>
      </c>
      <c r="D78" s="9">
        <f t="shared" si="10"/>
        <v>7</v>
      </c>
      <c r="E78" s="158" t="s">
        <v>17</v>
      </c>
      <c r="F78" s="9">
        <f t="shared" si="11"/>
        <v>7</v>
      </c>
      <c r="G78" s="158" t="s">
        <v>1414</v>
      </c>
      <c r="H78" s="9">
        <f t="shared" si="12"/>
        <v>10</v>
      </c>
      <c r="I78" s="158" t="s">
        <v>36</v>
      </c>
      <c r="J78" s="9">
        <f t="shared" si="13"/>
        <v>8</v>
      </c>
      <c r="K78" s="158" t="s">
        <v>37</v>
      </c>
      <c r="L78" s="9">
        <f t="shared" si="14"/>
        <v>9</v>
      </c>
      <c r="M78" s="4" t="s">
        <v>37</v>
      </c>
      <c r="N78" s="9">
        <f t="shared" si="15"/>
        <v>9</v>
      </c>
      <c r="O78" s="10">
        <f t="shared" si="16"/>
        <v>336</v>
      </c>
      <c r="P78" s="14">
        <f t="shared" si="17"/>
        <v>8.4</v>
      </c>
      <c r="Q78" s="10">
        <v>249</v>
      </c>
      <c r="R78" s="98">
        <v>336</v>
      </c>
      <c r="S78" s="15">
        <v>268</v>
      </c>
      <c r="T78" s="16">
        <v>334</v>
      </c>
      <c r="U78" s="16">
        <v>356</v>
      </c>
      <c r="V78" s="101">
        <v>322</v>
      </c>
      <c r="W78" s="15">
        <v>332</v>
      </c>
      <c r="X78" s="28">
        <f t="shared" si="18"/>
        <v>7.9156250000000004</v>
      </c>
      <c r="Y78" s="49" t="s">
        <v>1444</v>
      </c>
      <c r="Z78" s="34" t="s">
        <v>136</v>
      </c>
      <c r="AA78" s="34" t="s">
        <v>1445</v>
      </c>
      <c r="AB78" s="34" t="s">
        <v>167</v>
      </c>
      <c r="AC78" s="34" t="s">
        <v>1477</v>
      </c>
      <c r="AD78" s="34" t="s">
        <v>1480</v>
      </c>
      <c r="AE78" s="34" t="s">
        <v>1482</v>
      </c>
      <c r="AF78" s="34" t="s">
        <v>1484</v>
      </c>
      <c r="AG78" s="124" t="s">
        <v>1126</v>
      </c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71"/>
    </row>
    <row r="79" spans="1:63" s="34" customFormat="1" ht="23.1" customHeight="1" thickBot="1" x14ac:dyDescent="0.3">
      <c r="A79" s="10">
        <f t="shared" si="19"/>
        <v>73</v>
      </c>
      <c r="B79" s="8" t="s">
        <v>530</v>
      </c>
      <c r="C79" s="4" t="s">
        <v>34</v>
      </c>
      <c r="D79" s="9">
        <f t="shared" si="10"/>
        <v>4</v>
      </c>
      <c r="E79" s="158" t="s">
        <v>13</v>
      </c>
      <c r="F79" s="9">
        <f t="shared" si="11"/>
        <v>5</v>
      </c>
      <c r="G79" s="158" t="s">
        <v>17</v>
      </c>
      <c r="H79" s="9">
        <f t="shared" si="12"/>
        <v>7</v>
      </c>
      <c r="I79" s="158" t="s">
        <v>19</v>
      </c>
      <c r="J79" s="9">
        <f t="shared" si="13"/>
        <v>0</v>
      </c>
      <c r="K79" s="158" t="s">
        <v>18</v>
      </c>
      <c r="L79" s="9">
        <f t="shared" si="14"/>
        <v>6</v>
      </c>
      <c r="M79" s="4" t="s">
        <v>1414</v>
      </c>
      <c r="N79" s="9">
        <f t="shared" si="15"/>
        <v>10</v>
      </c>
      <c r="O79" s="10">
        <f t="shared" si="16"/>
        <v>232</v>
      </c>
      <c r="P79" s="14">
        <f t="shared" si="17"/>
        <v>5.8</v>
      </c>
      <c r="Q79" s="10">
        <v>221</v>
      </c>
      <c r="R79" s="98">
        <v>272</v>
      </c>
      <c r="S79" s="146">
        <v>172</v>
      </c>
      <c r="T79" s="16">
        <v>210</v>
      </c>
      <c r="U79" s="16">
        <v>234</v>
      </c>
      <c r="V79" s="101">
        <v>216</v>
      </c>
      <c r="W79" s="15">
        <v>218</v>
      </c>
      <c r="X79" s="28">
        <f t="shared" si="18"/>
        <v>5.546875</v>
      </c>
      <c r="Y79" s="49" t="s">
        <v>1444</v>
      </c>
      <c r="Z79" s="34" t="s">
        <v>136</v>
      </c>
      <c r="AA79" s="34" t="s">
        <v>172</v>
      </c>
      <c r="AB79" s="34" t="s">
        <v>167</v>
      </c>
      <c r="AC79" s="34" t="s">
        <v>1477</v>
      </c>
      <c r="AD79" s="34" t="s">
        <v>1480</v>
      </c>
      <c r="AE79" s="34" t="s">
        <v>1483</v>
      </c>
      <c r="AF79" s="34" t="s">
        <v>1484</v>
      </c>
      <c r="AG79" s="120" t="s">
        <v>1127</v>
      </c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71"/>
    </row>
    <row r="80" spans="1:63" s="34" customFormat="1" ht="23.1" customHeight="1" thickBot="1" x14ac:dyDescent="0.3">
      <c r="A80" s="10">
        <f t="shared" si="19"/>
        <v>74</v>
      </c>
      <c r="B80" s="8" t="s">
        <v>531</v>
      </c>
      <c r="C80" s="4" t="s">
        <v>18</v>
      </c>
      <c r="D80" s="9">
        <f t="shared" si="10"/>
        <v>6</v>
      </c>
      <c r="E80" s="158" t="s">
        <v>17</v>
      </c>
      <c r="F80" s="9">
        <f t="shared" si="11"/>
        <v>7</v>
      </c>
      <c r="G80" s="158" t="s">
        <v>36</v>
      </c>
      <c r="H80" s="9">
        <f t="shared" si="12"/>
        <v>8</v>
      </c>
      <c r="I80" s="158" t="s">
        <v>18</v>
      </c>
      <c r="J80" s="9">
        <f t="shared" si="13"/>
        <v>6</v>
      </c>
      <c r="K80" s="158" t="s">
        <v>37</v>
      </c>
      <c r="L80" s="9">
        <f t="shared" si="14"/>
        <v>9</v>
      </c>
      <c r="M80" s="4" t="s">
        <v>37</v>
      </c>
      <c r="N80" s="9">
        <f t="shared" si="15"/>
        <v>9</v>
      </c>
      <c r="O80" s="10">
        <f t="shared" si="16"/>
        <v>306</v>
      </c>
      <c r="P80" s="14">
        <f t="shared" si="17"/>
        <v>7.65</v>
      </c>
      <c r="Q80" s="10">
        <v>262</v>
      </c>
      <c r="R80" s="98">
        <v>282</v>
      </c>
      <c r="S80" s="15">
        <v>250</v>
      </c>
      <c r="T80" s="16">
        <v>306</v>
      </c>
      <c r="U80" s="16">
        <v>322</v>
      </c>
      <c r="V80" s="101">
        <v>332</v>
      </c>
      <c r="W80" s="15">
        <v>266</v>
      </c>
      <c r="X80" s="28">
        <f t="shared" si="18"/>
        <v>7.2687499999999998</v>
      </c>
      <c r="Y80" s="49" t="s">
        <v>157</v>
      </c>
      <c r="Z80" s="34" t="s">
        <v>136</v>
      </c>
      <c r="AA80" s="34" t="s">
        <v>172</v>
      </c>
      <c r="AB80" s="34" t="s">
        <v>167</v>
      </c>
      <c r="AC80" s="34" t="s">
        <v>208</v>
      </c>
      <c r="AD80" s="34" t="s">
        <v>1480</v>
      </c>
      <c r="AE80" s="34" t="s">
        <v>1483</v>
      </c>
      <c r="AF80" s="34" t="s">
        <v>1484</v>
      </c>
      <c r="AG80" s="120" t="s">
        <v>1128</v>
      </c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71"/>
    </row>
    <row r="81" spans="1:63" s="34" customFormat="1" ht="23.1" customHeight="1" thickBot="1" x14ac:dyDescent="0.3">
      <c r="A81" s="10">
        <f t="shared" si="19"/>
        <v>75</v>
      </c>
      <c r="B81" s="8" t="s">
        <v>532</v>
      </c>
      <c r="C81" s="4" t="s">
        <v>37</v>
      </c>
      <c r="D81" s="9">
        <f t="shared" si="10"/>
        <v>9</v>
      </c>
      <c r="E81" s="158" t="s">
        <v>36</v>
      </c>
      <c r="F81" s="9">
        <f t="shared" si="11"/>
        <v>8</v>
      </c>
      <c r="G81" s="158" t="s">
        <v>37</v>
      </c>
      <c r="H81" s="9">
        <f t="shared" si="12"/>
        <v>9</v>
      </c>
      <c r="I81" s="158" t="s">
        <v>1414</v>
      </c>
      <c r="J81" s="9">
        <f t="shared" si="13"/>
        <v>10</v>
      </c>
      <c r="K81" s="158" t="s">
        <v>37</v>
      </c>
      <c r="L81" s="9">
        <f t="shared" si="14"/>
        <v>9</v>
      </c>
      <c r="M81" s="4" t="s">
        <v>36</v>
      </c>
      <c r="N81" s="9">
        <f t="shared" si="15"/>
        <v>8</v>
      </c>
      <c r="O81" s="10">
        <f t="shared" si="16"/>
        <v>350</v>
      </c>
      <c r="P81" s="14">
        <f t="shared" si="17"/>
        <v>8.75</v>
      </c>
      <c r="Q81" s="10">
        <v>298</v>
      </c>
      <c r="R81" s="98">
        <v>318</v>
      </c>
      <c r="S81" s="15">
        <v>278</v>
      </c>
      <c r="T81" s="16">
        <v>334</v>
      </c>
      <c r="U81" s="16">
        <v>348</v>
      </c>
      <c r="V81" s="101">
        <v>356</v>
      </c>
      <c r="W81" s="15">
        <v>368</v>
      </c>
      <c r="X81" s="28">
        <f t="shared" si="18"/>
        <v>8.28125</v>
      </c>
      <c r="Y81" s="49" t="s">
        <v>1444</v>
      </c>
      <c r="Z81" s="34" t="s">
        <v>135</v>
      </c>
      <c r="AA81" s="34" t="s">
        <v>1445</v>
      </c>
      <c r="AB81" s="34" t="s">
        <v>167</v>
      </c>
      <c r="AC81" s="34" t="s">
        <v>1477</v>
      </c>
      <c r="AD81" s="34" t="s">
        <v>1479</v>
      </c>
      <c r="AE81" s="34" t="s">
        <v>1482</v>
      </c>
      <c r="AF81" s="34" t="s">
        <v>1484</v>
      </c>
      <c r="AG81" s="120" t="s">
        <v>1129</v>
      </c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71"/>
    </row>
    <row r="82" spans="1:63" s="34" customFormat="1" ht="23.1" customHeight="1" thickBot="1" x14ac:dyDescent="0.3">
      <c r="A82" s="10">
        <f t="shared" si="19"/>
        <v>76</v>
      </c>
      <c r="B82" s="13" t="s">
        <v>533</v>
      </c>
      <c r="C82" s="4" t="s">
        <v>17</v>
      </c>
      <c r="D82" s="9">
        <f t="shared" si="10"/>
        <v>7</v>
      </c>
      <c r="E82" s="158" t="s">
        <v>13</v>
      </c>
      <c r="F82" s="9">
        <f t="shared" si="11"/>
        <v>5</v>
      </c>
      <c r="G82" s="158" t="s">
        <v>1414</v>
      </c>
      <c r="H82" s="9">
        <f t="shared" si="12"/>
        <v>10</v>
      </c>
      <c r="I82" s="158" t="s">
        <v>34</v>
      </c>
      <c r="J82" s="9">
        <f t="shared" si="13"/>
        <v>4</v>
      </c>
      <c r="K82" s="158" t="s">
        <v>36</v>
      </c>
      <c r="L82" s="9">
        <f t="shared" si="14"/>
        <v>8</v>
      </c>
      <c r="M82" s="4" t="s">
        <v>36</v>
      </c>
      <c r="N82" s="9">
        <f t="shared" si="15"/>
        <v>8</v>
      </c>
      <c r="O82" s="10">
        <f t="shared" si="16"/>
        <v>284</v>
      </c>
      <c r="P82" s="14">
        <f t="shared" si="17"/>
        <v>7.1</v>
      </c>
      <c r="Q82" s="10">
        <v>223</v>
      </c>
      <c r="R82" s="98">
        <v>272</v>
      </c>
      <c r="S82" s="15">
        <v>222</v>
      </c>
      <c r="T82" s="16">
        <v>234</v>
      </c>
      <c r="U82" s="16">
        <v>268</v>
      </c>
      <c r="V82" s="101">
        <v>246</v>
      </c>
      <c r="W82" s="146">
        <v>270</v>
      </c>
      <c r="X82" s="28">
        <f t="shared" si="18"/>
        <v>6.3093750000000002</v>
      </c>
      <c r="Y82" s="49" t="s">
        <v>157</v>
      </c>
      <c r="Z82" s="34" t="s">
        <v>136</v>
      </c>
      <c r="AA82" s="34" t="s">
        <v>172</v>
      </c>
      <c r="AB82" s="34" t="s">
        <v>167</v>
      </c>
      <c r="AC82" s="34" t="s">
        <v>208</v>
      </c>
      <c r="AD82" s="34" t="s">
        <v>1480</v>
      </c>
      <c r="AE82" s="34" t="s">
        <v>1483</v>
      </c>
      <c r="AF82" s="34" t="s">
        <v>1484</v>
      </c>
      <c r="AG82" s="121" t="s">
        <v>1130</v>
      </c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71"/>
    </row>
    <row r="83" spans="1:63" s="34" customFormat="1" ht="23.1" customHeight="1" thickBot="1" x14ac:dyDescent="0.3">
      <c r="A83" s="10">
        <f t="shared" si="19"/>
        <v>77</v>
      </c>
      <c r="B83" s="13" t="s">
        <v>534</v>
      </c>
      <c r="C83" s="4" t="s">
        <v>1414</v>
      </c>
      <c r="D83" s="9">
        <f t="shared" si="10"/>
        <v>10</v>
      </c>
      <c r="E83" s="158" t="s">
        <v>1414</v>
      </c>
      <c r="F83" s="9">
        <f t="shared" si="11"/>
        <v>10</v>
      </c>
      <c r="G83" s="158" t="s">
        <v>1414</v>
      </c>
      <c r="H83" s="9">
        <f t="shared" si="12"/>
        <v>10</v>
      </c>
      <c r="I83" s="158" t="s">
        <v>1414</v>
      </c>
      <c r="J83" s="9">
        <f t="shared" si="13"/>
        <v>10</v>
      </c>
      <c r="K83" s="158" t="s">
        <v>1414</v>
      </c>
      <c r="L83" s="9">
        <f t="shared" si="14"/>
        <v>10</v>
      </c>
      <c r="M83" s="4" t="s">
        <v>37</v>
      </c>
      <c r="N83" s="9">
        <f t="shared" si="15"/>
        <v>9</v>
      </c>
      <c r="O83" s="10">
        <f t="shared" si="16"/>
        <v>390</v>
      </c>
      <c r="P83" s="14">
        <f t="shared" si="17"/>
        <v>9.75</v>
      </c>
      <c r="Q83" s="10">
        <v>204</v>
      </c>
      <c r="R83" s="98">
        <v>278</v>
      </c>
      <c r="S83" s="15">
        <v>242</v>
      </c>
      <c r="T83" s="16">
        <v>270</v>
      </c>
      <c r="U83" s="16">
        <v>334</v>
      </c>
      <c r="V83" s="101">
        <v>298</v>
      </c>
      <c r="W83" s="15">
        <v>362</v>
      </c>
      <c r="X83" s="28">
        <f t="shared" si="18"/>
        <v>7.4312500000000004</v>
      </c>
      <c r="Y83" s="49" t="s">
        <v>157</v>
      </c>
      <c r="Z83" s="34" t="s">
        <v>136</v>
      </c>
      <c r="AA83" s="34" t="s">
        <v>1445</v>
      </c>
      <c r="AB83" s="34" t="s">
        <v>167</v>
      </c>
      <c r="AC83" s="34" t="s">
        <v>208</v>
      </c>
      <c r="AD83" s="34" t="s">
        <v>1480</v>
      </c>
      <c r="AE83" s="34" t="s">
        <v>1482</v>
      </c>
      <c r="AF83" s="34" t="s">
        <v>1484</v>
      </c>
      <c r="AG83" s="120" t="s">
        <v>1131</v>
      </c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71"/>
    </row>
    <row r="84" spans="1:63" s="34" customFormat="1" ht="23.1" customHeight="1" thickBot="1" x14ac:dyDescent="0.3">
      <c r="A84" s="10">
        <f t="shared" si="19"/>
        <v>78</v>
      </c>
      <c r="B84" s="13" t="s">
        <v>535</v>
      </c>
      <c r="C84" s="4" t="s">
        <v>18</v>
      </c>
      <c r="D84" s="9">
        <f t="shared" si="10"/>
        <v>6</v>
      </c>
      <c r="E84" s="158" t="s">
        <v>18</v>
      </c>
      <c r="F84" s="9">
        <f t="shared" si="11"/>
        <v>6</v>
      </c>
      <c r="G84" s="158" t="s">
        <v>37</v>
      </c>
      <c r="H84" s="9">
        <f t="shared" si="12"/>
        <v>9</v>
      </c>
      <c r="I84" s="158" t="s">
        <v>18</v>
      </c>
      <c r="J84" s="9">
        <f t="shared" si="13"/>
        <v>6</v>
      </c>
      <c r="K84" s="158" t="s">
        <v>36</v>
      </c>
      <c r="L84" s="9">
        <f t="shared" si="14"/>
        <v>8</v>
      </c>
      <c r="M84" s="4" t="s">
        <v>36</v>
      </c>
      <c r="N84" s="9">
        <f t="shared" si="15"/>
        <v>8</v>
      </c>
      <c r="O84" s="10">
        <f t="shared" si="16"/>
        <v>290</v>
      </c>
      <c r="P84" s="14">
        <f t="shared" si="17"/>
        <v>7.25</v>
      </c>
      <c r="Q84" s="10">
        <v>164</v>
      </c>
      <c r="R84" s="98">
        <v>134</v>
      </c>
      <c r="S84" s="15">
        <v>34</v>
      </c>
      <c r="T84" s="16">
        <v>116</v>
      </c>
      <c r="U84" s="16">
        <v>158</v>
      </c>
      <c r="V84" s="101">
        <v>184</v>
      </c>
      <c r="W84" s="15">
        <v>168</v>
      </c>
      <c r="X84" s="28">
        <f t="shared" si="18"/>
        <v>3.9</v>
      </c>
      <c r="Y84" s="49" t="s">
        <v>157</v>
      </c>
      <c r="Z84" s="34" t="s">
        <v>136</v>
      </c>
      <c r="AA84" s="34" t="s">
        <v>1445</v>
      </c>
      <c r="AB84" s="34" t="s">
        <v>167</v>
      </c>
      <c r="AC84" s="34" t="s">
        <v>208</v>
      </c>
      <c r="AD84" s="34" t="s">
        <v>1480</v>
      </c>
      <c r="AE84" s="34" t="s">
        <v>1482</v>
      </c>
      <c r="AF84" s="34" t="s">
        <v>1484</v>
      </c>
      <c r="AG84" s="120" t="s">
        <v>1132</v>
      </c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71"/>
    </row>
    <row r="85" spans="1:63" s="34" customFormat="1" ht="23.1" customHeight="1" thickBot="1" x14ac:dyDescent="0.3">
      <c r="A85" s="10">
        <f t="shared" si="19"/>
        <v>79</v>
      </c>
      <c r="B85" s="13" t="s">
        <v>536</v>
      </c>
      <c r="C85" s="4" t="s">
        <v>18</v>
      </c>
      <c r="D85" s="9">
        <f t="shared" si="10"/>
        <v>6</v>
      </c>
      <c r="E85" s="158" t="s">
        <v>36</v>
      </c>
      <c r="F85" s="9">
        <f t="shared" si="11"/>
        <v>8</v>
      </c>
      <c r="G85" s="158" t="s">
        <v>36</v>
      </c>
      <c r="H85" s="9">
        <f t="shared" si="12"/>
        <v>8</v>
      </c>
      <c r="I85" s="158" t="s">
        <v>34</v>
      </c>
      <c r="J85" s="9">
        <f t="shared" si="13"/>
        <v>4</v>
      </c>
      <c r="K85" s="158" t="s">
        <v>36</v>
      </c>
      <c r="L85" s="9">
        <f t="shared" si="14"/>
        <v>8</v>
      </c>
      <c r="M85" s="4" t="s">
        <v>36</v>
      </c>
      <c r="N85" s="9">
        <f t="shared" si="15"/>
        <v>8</v>
      </c>
      <c r="O85" s="10">
        <f t="shared" si="16"/>
        <v>284</v>
      </c>
      <c r="P85" s="14">
        <f t="shared" si="17"/>
        <v>7.1</v>
      </c>
      <c r="Q85" s="10">
        <v>235</v>
      </c>
      <c r="R85" s="98">
        <v>260</v>
      </c>
      <c r="S85" s="15">
        <v>210</v>
      </c>
      <c r="T85" s="16">
        <v>260</v>
      </c>
      <c r="U85" s="16">
        <v>268</v>
      </c>
      <c r="V85" s="101">
        <v>282</v>
      </c>
      <c r="W85" s="15">
        <v>294</v>
      </c>
      <c r="X85" s="28">
        <f t="shared" si="18"/>
        <v>6.5406250000000004</v>
      </c>
      <c r="Y85" s="49" t="s">
        <v>1444</v>
      </c>
      <c r="Z85" s="34" t="s">
        <v>136</v>
      </c>
      <c r="AA85" s="34" t="s">
        <v>172</v>
      </c>
      <c r="AB85" s="34" t="s">
        <v>167</v>
      </c>
      <c r="AC85" s="34" t="s">
        <v>1477</v>
      </c>
      <c r="AD85" s="34" t="s">
        <v>1480</v>
      </c>
      <c r="AE85" s="34" t="s">
        <v>1483</v>
      </c>
      <c r="AF85" s="34" t="s">
        <v>1484</v>
      </c>
      <c r="AG85" s="120" t="s">
        <v>1133</v>
      </c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71"/>
    </row>
    <row r="86" spans="1:63" s="10" customFormat="1" ht="20.25" customHeight="1" thickBot="1" x14ac:dyDescent="0.3">
      <c r="A86" s="10">
        <f t="shared" si="19"/>
        <v>80</v>
      </c>
      <c r="B86" s="118" t="s">
        <v>537</v>
      </c>
      <c r="C86" s="115" t="s">
        <v>13</v>
      </c>
      <c r="D86" s="9">
        <f>IF(C86="AA",10, IF(C86="AB",9, IF(C86="BB",8, IF(C86="BC",7,IF(C86="CC",6, IF(C86="CD",5, IF(C86="DD",4,IF(C86="F",0))))))))</f>
        <v>5</v>
      </c>
      <c r="E86" s="174" t="s">
        <v>36</v>
      </c>
      <c r="F86" s="9">
        <f>IF(E86="AA",10, IF(E86="AB",9, IF(E86="BB",8, IF(E86="BC",7,IF(E86="CC",6, IF(E86="CD",5, IF(E86="DD",4,IF(E86="F",0))))))))</f>
        <v>8</v>
      </c>
      <c r="G86" s="174" t="s">
        <v>17</v>
      </c>
      <c r="H86" s="9">
        <f>IF(G86="AA",10, IF(G86="AB",9, IF(G86="BB",8, IF(G86="BC",7,IF(G86="CC",6, IF(G86="CD",5, IF(G86="DD",4,IF(G86="F",0))))))))</f>
        <v>7</v>
      </c>
      <c r="I86" s="196" t="s">
        <v>36</v>
      </c>
      <c r="J86" s="9">
        <f>IF(I86="AA",10, IF(I86="AB",9, IF(I86="BB",8, IF(I86="BC",7,IF(I86="CC",6, IF(I86="CD",5, IF(I86="DD",4,IF(I86="F",0))))))))</f>
        <v>8</v>
      </c>
      <c r="K86" s="174" t="s">
        <v>37</v>
      </c>
      <c r="L86" s="9">
        <f>IF(K86="AA",10, IF(K86="AB",9, IF(K86="BB",8, IF(K86="BC",7,IF(K86="CC",6, IF(K86="CD",5, IF(K86="DD",4,IF(K86="F",0))))))))</f>
        <v>9</v>
      </c>
      <c r="M86" s="115" t="s">
        <v>37</v>
      </c>
      <c r="N86" s="9">
        <f>IF(M86="AA",10, IF(M86="AB",9, IF(M86="BB",8, IF(M86="BC",7,IF(M86="CC",6, IF(M86="CD",5, IF(M86="DD",4,IF(M86="F",0))))))))</f>
        <v>9</v>
      </c>
      <c r="O86" s="10">
        <f>(D86*6+F86*6+H86*6+J86*6+L86*6+N86*10)</f>
        <v>312</v>
      </c>
      <c r="P86" s="14">
        <f t="shared" si="17"/>
        <v>7.8</v>
      </c>
      <c r="Q86" s="135">
        <v>207</v>
      </c>
      <c r="R86" s="136">
        <v>282</v>
      </c>
      <c r="S86" s="137">
        <v>288</v>
      </c>
      <c r="T86" s="138">
        <v>282</v>
      </c>
      <c r="U86" s="138">
        <v>328</v>
      </c>
      <c r="V86" s="139">
        <v>316</v>
      </c>
      <c r="W86" s="10">
        <v>302</v>
      </c>
      <c r="X86" s="28">
        <f t="shared" si="18"/>
        <v>7.2406249999999996</v>
      </c>
      <c r="Y86" s="49" t="s">
        <v>1444</v>
      </c>
      <c r="Z86" s="34" t="s">
        <v>135</v>
      </c>
      <c r="AA86" s="34" t="s">
        <v>172</v>
      </c>
      <c r="AB86" s="34" t="s">
        <v>167</v>
      </c>
      <c r="AC86" s="34" t="s">
        <v>1477</v>
      </c>
      <c r="AD86" s="34" t="s">
        <v>1479</v>
      </c>
      <c r="AE86" s="34" t="s">
        <v>1483</v>
      </c>
      <c r="AF86" s="34" t="s">
        <v>1484</v>
      </c>
      <c r="AG86" s="120" t="s">
        <v>1134</v>
      </c>
    </row>
    <row r="87" spans="1:63" s="11" customFormat="1" ht="20.25" customHeight="1" thickBot="1" x14ac:dyDescent="0.3">
      <c r="A87" s="10">
        <f t="shared" si="19"/>
        <v>81</v>
      </c>
      <c r="B87" s="8" t="s">
        <v>538</v>
      </c>
      <c r="C87" s="4" t="s">
        <v>18</v>
      </c>
      <c r="D87" s="9">
        <f>IF(C87="AA",10, IF(C87="AB",9, IF(C87="BB",8, IF(C87="BC",7,IF(C87="CC",6, IF(C87="CD",5, IF(C87="DD",4,IF(C87="F",0))))))))</f>
        <v>6</v>
      </c>
      <c r="E87" s="158" t="s">
        <v>18</v>
      </c>
      <c r="F87" s="9">
        <f>IF(E87="AA",10, IF(E87="AB",9, IF(E87="BB",8, IF(E87="BC",7,IF(E87="CC",6, IF(E87="CD",5, IF(E87="DD",4,IF(E87="F",0))))))))</f>
        <v>6</v>
      </c>
      <c r="G87" s="158" t="s">
        <v>36</v>
      </c>
      <c r="H87" s="9">
        <f>IF(G87="AA",10, IF(G87="AB",9, IF(G87="BB",8, IF(G87="BC",7,IF(G87="CC",6, IF(G87="CD",5, IF(G87="DD",4,IF(G87="F",0))))))))</f>
        <v>8</v>
      </c>
      <c r="I87" s="158" t="s">
        <v>37</v>
      </c>
      <c r="J87" s="9">
        <f>IF(I87="AA",10, IF(I87="AB",9, IF(I87="BB",8, IF(I87="BC",7,IF(I87="CC",6, IF(I87="CD",5, IF(I87="DD",4,IF(I87="F",0))))))))</f>
        <v>9</v>
      </c>
      <c r="K87" s="158" t="s">
        <v>37</v>
      </c>
      <c r="L87" s="9">
        <f>IF(K87="AA",10, IF(K87="AB",9, IF(K87="BB",8, IF(K87="BC",7,IF(K87="CC",6, IF(K87="CD",5, IF(K87="DD",4,IF(K87="F",0))))))))</f>
        <v>9</v>
      </c>
      <c r="M87" s="4" t="s">
        <v>36</v>
      </c>
      <c r="N87" s="9">
        <f>IF(M87="AA",10, IF(M87="AB",9, IF(M87="BB",8, IF(M87="BC",7,IF(M87="CC",6, IF(M87="CD",5, IF(M87="DD",4,IF(M87="F",0))))))))</f>
        <v>8</v>
      </c>
      <c r="O87" s="10">
        <f>(D87*6+F87*6+H87*6+J87*6+L87*6+N87*10)</f>
        <v>308</v>
      </c>
      <c r="P87" s="14">
        <f>(O87/40)</f>
        <v>7.7</v>
      </c>
      <c r="Q87" s="10">
        <v>239</v>
      </c>
      <c r="R87" s="10">
        <v>278</v>
      </c>
      <c r="S87" s="15">
        <v>184</v>
      </c>
      <c r="T87" s="15">
        <v>236</v>
      </c>
      <c r="U87" s="15">
        <v>264</v>
      </c>
      <c r="V87" s="150">
        <v>216</v>
      </c>
      <c r="W87" s="140">
        <v>284</v>
      </c>
      <c r="X87" s="28">
        <f>(O87+Q87+R87+S87+T87+U87+V87+W87)/(346)</f>
        <v>5.8063583815028901</v>
      </c>
      <c r="Y87" s="49" t="s">
        <v>157</v>
      </c>
      <c r="Z87" s="34" t="s">
        <v>135</v>
      </c>
      <c r="AA87" s="34" t="s">
        <v>1445</v>
      </c>
      <c r="AB87" s="34" t="s">
        <v>167</v>
      </c>
      <c r="AC87" s="34" t="s">
        <v>208</v>
      </c>
      <c r="AD87" s="34" t="s">
        <v>1479</v>
      </c>
      <c r="AE87" s="34" t="s">
        <v>1482</v>
      </c>
      <c r="AF87" s="34" t="s">
        <v>1484</v>
      </c>
      <c r="AG87" s="120" t="s">
        <v>1074</v>
      </c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</row>
    <row r="88" spans="1:63" s="11" customFormat="1" ht="20.25" customHeight="1" thickBot="1" x14ac:dyDescent="0.3">
      <c r="A88" s="10">
        <f t="shared" si="19"/>
        <v>82</v>
      </c>
      <c r="B88" s="226" t="s">
        <v>539</v>
      </c>
      <c r="C88" s="4" t="s">
        <v>36</v>
      </c>
      <c r="D88" s="9">
        <f t="shared" ref="D88:D111" si="20">IF(C88="AA",10, IF(C88="AB",9, IF(C88="BB",8, IF(C88="BC",7,IF(C88="CC",6, IF(C88="CD",5, IF(C88="DD",4,IF(C88="F",0))))))))</f>
        <v>8</v>
      </c>
      <c r="E88" s="158" t="s">
        <v>36</v>
      </c>
      <c r="F88" s="9">
        <f t="shared" ref="F88:F111" si="21">IF(E88="AA",10, IF(E88="AB",9, IF(E88="BB",8, IF(E88="BC",7,IF(E88="CC",6, IF(E88="CD",5, IF(E88="DD",4,IF(E88="F",0))))))))</f>
        <v>8</v>
      </c>
      <c r="G88" s="158" t="s">
        <v>1414</v>
      </c>
      <c r="H88" s="9">
        <f t="shared" ref="H88:H111" si="22">IF(G88="AA",10, IF(G88="AB",9, IF(G88="BB",8, IF(G88="BC",7,IF(G88="CC",6, IF(G88="CD",5, IF(G88="DD",4,IF(G88="F",0))))))))</f>
        <v>10</v>
      </c>
      <c r="I88" s="158" t="s">
        <v>37</v>
      </c>
      <c r="J88" s="9">
        <f t="shared" ref="J88:J111" si="23">IF(I88="AA",10, IF(I88="AB",9, IF(I88="BB",8, IF(I88="BC",7,IF(I88="CC",6, IF(I88="CD",5, IF(I88="DD",4,IF(I88="F",0))))))))</f>
        <v>9</v>
      </c>
      <c r="K88" s="158" t="s">
        <v>37</v>
      </c>
      <c r="L88" s="9">
        <f t="shared" ref="L88:L111" si="24">IF(K88="AA",10, IF(K88="AB",9, IF(K88="BB",8, IF(K88="BC",7,IF(K88="CC",6, IF(K88="CD",5, IF(K88="DD",4,IF(K88="F",0))))))))</f>
        <v>9</v>
      </c>
      <c r="M88" s="4" t="s">
        <v>36</v>
      </c>
      <c r="N88" s="9">
        <f t="shared" ref="N88:N111" si="25">IF(M88="AA",10, IF(M88="AB",9, IF(M88="BB",8, IF(M88="BC",7,IF(M88="CC",6, IF(M88="CD",5, IF(M88="DD",4,IF(M88="F",0))))))))</f>
        <v>8</v>
      </c>
      <c r="O88" s="10">
        <f t="shared" ref="O88:O113" si="26">(D88*6+F88*6+H88*6+J88*6+L88*6+N88*10)</f>
        <v>344</v>
      </c>
      <c r="P88" s="14">
        <f>(O88/40)</f>
        <v>8.6</v>
      </c>
      <c r="Q88" s="10">
        <v>191</v>
      </c>
      <c r="R88" s="98">
        <v>244</v>
      </c>
      <c r="S88" s="15">
        <v>194</v>
      </c>
      <c r="T88" s="16">
        <v>196</v>
      </c>
      <c r="U88" s="16">
        <v>208</v>
      </c>
      <c r="V88" s="101">
        <v>204</v>
      </c>
      <c r="W88" s="146">
        <v>276</v>
      </c>
      <c r="X88" s="28">
        <f>(O88+Q88+R88+S88+T88+U88+V88+W88)/(320)</f>
        <v>5.8031249999999996</v>
      </c>
      <c r="Y88" s="49" t="s">
        <v>157</v>
      </c>
      <c r="Z88" s="34" t="s">
        <v>135</v>
      </c>
      <c r="AA88" s="34" t="s">
        <v>1445</v>
      </c>
      <c r="AB88" s="34" t="s">
        <v>167</v>
      </c>
      <c r="AC88" s="34" t="s">
        <v>208</v>
      </c>
      <c r="AD88" s="34" t="s">
        <v>1479</v>
      </c>
      <c r="AE88" s="34" t="s">
        <v>1482</v>
      </c>
      <c r="AF88" s="34" t="s">
        <v>1484</v>
      </c>
      <c r="AG88" s="120" t="s">
        <v>1475</v>
      </c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</row>
    <row r="89" spans="1:63" ht="20.25" customHeight="1" thickBot="1" x14ac:dyDescent="0.25">
      <c r="A89" s="10">
        <f t="shared" si="19"/>
        <v>83</v>
      </c>
      <c r="B89" s="227" t="s">
        <v>540</v>
      </c>
      <c r="C89" s="4" t="s">
        <v>18</v>
      </c>
      <c r="D89" s="9">
        <f t="shared" si="20"/>
        <v>6</v>
      </c>
      <c r="E89" s="158" t="s">
        <v>17</v>
      </c>
      <c r="F89" s="9">
        <f t="shared" si="21"/>
        <v>7</v>
      </c>
      <c r="G89" s="158" t="s">
        <v>17</v>
      </c>
      <c r="H89" s="9">
        <f t="shared" si="22"/>
        <v>7</v>
      </c>
      <c r="I89" s="158" t="s">
        <v>36</v>
      </c>
      <c r="J89" s="9">
        <f t="shared" si="23"/>
        <v>8</v>
      </c>
      <c r="K89" s="158" t="s">
        <v>36</v>
      </c>
      <c r="L89" s="9">
        <f t="shared" si="24"/>
        <v>8</v>
      </c>
      <c r="M89" s="4" t="s">
        <v>37</v>
      </c>
      <c r="N89" s="9">
        <f t="shared" si="25"/>
        <v>9</v>
      </c>
      <c r="O89" s="10">
        <f t="shared" si="26"/>
        <v>306</v>
      </c>
      <c r="P89" s="14">
        <f t="shared" ref="P89:P111" si="27">(O89/40)</f>
        <v>7.65</v>
      </c>
      <c r="Q89" s="10">
        <v>193</v>
      </c>
      <c r="R89" s="98">
        <v>248</v>
      </c>
      <c r="S89" s="15">
        <v>176</v>
      </c>
      <c r="T89" s="16">
        <v>216</v>
      </c>
      <c r="U89" s="16">
        <v>244</v>
      </c>
      <c r="V89" s="101">
        <v>256</v>
      </c>
      <c r="W89" s="15">
        <v>252</v>
      </c>
      <c r="X89" s="28">
        <f t="shared" ref="X89:X112" si="28">(O89+Q89+R89+S89+T89+U89+V89+W89)/(320)</f>
        <v>5.9093749999999998</v>
      </c>
      <c r="Y89" s="49" t="s">
        <v>157</v>
      </c>
      <c r="Z89" s="34" t="s">
        <v>135</v>
      </c>
      <c r="AA89" s="34" t="s">
        <v>1445</v>
      </c>
      <c r="AB89" s="34" t="s">
        <v>167</v>
      </c>
      <c r="AC89" s="34" t="s">
        <v>208</v>
      </c>
      <c r="AD89" s="34" t="s">
        <v>1479</v>
      </c>
      <c r="AE89" s="34" t="s">
        <v>1482</v>
      </c>
      <c r="AF89" s="34" t="s">
        <v>1484</v>
      </c>
      <c r="AG89" s="120" t="s">
        <v>1135</v>
      </c>
    </row>
    <row r="90" spans="1:63" ht="20.25" customHeight="1" thickBot="1" x14ac:dyDescent="0.25">
      <c r="A90" s="10">
        <f t="shared" si="19"/>
        <v>84</v>
      </c>
      <c r="B90" s="227" t="s">
        <v>541</v>
      </c>
      <c r="C90" s="4" t="s">
        <v>36</v>
      </c>
      <c r="D90" s="9">
        <f t="shared" si="20"/>
        <v>8</v>
      </c>
      <c r="E90" s="158" t="s">
        <v>17</v>
      </c>
      <c r="F90" s="9">
        <f t="shared" si="21"/>
        <v>7</v>
      </c>
      <c r="G90" s="158" t="s">
        <v>37</v>
      </c>
      <c r="H90" s="9">
        <f t="shared" si="22"/>
        <v>9</v>
      </c>
      <c r="I90" s="158" t="s">
        <v>37</v>
      </c>
      <c r="J90" s="9">
        <f t="shared" si="23"/>
        <v>9</v>
      </c>
      <c r="K90" s="158" t="s">
        <v>37</v>
      </c>
      <c r="L90" s="9">
        <f t="shared" si="24"/>
        <v>9</v>
      </c>
      <c r="M90" s="4" t="s">
        <v>37</v>
      </c>
      <c r="N90" s="9">
        <f t="shared" si="25"/>
        <v>9</v>
      </c>
      <c r="O90" s="10">
        <f t="shared" si="26"/>
        <v>342</v>
      </c>
      <c r="P90" s="14">
        <f t="shared" si="27"/>
        <v>8.5500000000000007</v>
      </c>
      <c r="Q90" s="10">
        <v>265</v>
      </c>
      <c r="R90" s="98">
        <v>286</v>
      </c>
      <c r="S90" s="15">
        <v>198</v>
      </c>
      <c r="T90" s="16">
        <v>268</v>
      </c>
      <c r="U90" s="16">
        <v>280</v>
      </c>
      <c r="V90" s="101">
        <v>292</v>
      </c>
      <c r="W90" s="15">
        <v>312</v>
      </c>
      <c r="X90" s="28">
        <f t="shared" si="28"/>
        <v>7.0093750000000004</v>
      </c>
      <c r="Y90" s="49" t="s">
        <v>157</v>
      </c>
      <c r="Z90" s="34" t="s">
        <v>136</v>
      </c>
      <c r="AA90" s="34" t="s">
        <v>1445</v>
      </c>
      <c r="AB90" s="34" t="s">
        <v>167</v>
      </c>
      <c r="AC90" s="34" t="s">
        <v>208</v>
      </c>
      <c r="AD90" s="34" t="s">
        <v>1480</v>
      </c>
      <c r="AE90" s="34" t="s">
        <v>1482</v>
      </c>
      <c r="AF90" s="34" t="s">
        <v>1484</v>
      </c>
      <c r="AG90" s="120" t="s">
        <v>1136</v>
      </c>
    </row>
    <row r="91" spans="1:63" ht="20.25" customHeight="1" thickBot="1" x14ac:dyDescent="0.25">
      <c r="A91" s="10">
        <f t="shared" si="19"/>
        <v>85</v>
      </c>
      <c r="B91" s="227" t="s">
        <v>542</v>
      </c>
      <c r="C91" s="4" t="s">
        <v>18</v>
      </c>
      <c r="D91" s="9">
        <f t="shared" si="20"/>
        <v>6</v>
      </c>
      <c r="E91" s="158" t="s">
        <v>17</v>
      </c>
      <c r="F91" s="9">
        <f t="shared" si="21"/>
        <v>7</v>
      </c>
      <c r="G91" s="158" t="s">
        <v>17</v>
      </c>
      <c r="H91" s="9">
        <f t="shared" si="22"/>
        <v>7</v>
      </c>
      <c r="I91" s="158" t="s">
        <v>37</v>
      </c>
      <c r="J91" s="9">
        <f t="shared" si="23"/>
        <v>9</v>
      </c>
      <c r="K91" s="158" t="s">
        <v>36</v>
      </c>
      <c r="L91" s="9">
        <f t="shared" si="24"/>
        <v>8</v>
      </c>
      <c r="M91" s="4" t="s">
        <v>36</v>
      </c>
      <c r="N91" s="9">
        <f t="shared" si="25"/>
        <v>8</v>
      </c>
      <c r="O91" s="10">
        <f t="shared" si="26"/>
        <v>302</v>
      </c>
      <c r="P91" s="14">
        <f t="shared" si="27"/>
        <v>7.55</v>
      </c>
      <c r="Q91" s="10">
        <v>189</v>
      </c>
      <c r="R91" s="98">
        <v>236</v>
      </c>
      <c r="S91" s="15">
        <v>190</v>
      </c>
      <c r="T91" s="16">
        <v>250</v>
      </c>
      <c r="U91" s="16">
        <v>298</v>
      </c>
      <c r="V91" s="101">
        <v>268</v>
      </c>
      <c r="W91" s="146">
        <v>266</v>
      </c>
      <c r="X91" s="28">
        <f t="shared" si="28"/>
        <v>6.2468750000000002</v>
      </c>
      <c r="Y91" s="49" t="s">
        <v>1444</v>
      </c>
      <c r="Z91" s="34" t="s">
        <v>136</v>
      </c>
      <c r="AA91" s="34" t="s">
        <v>1445</v>
      </c>
      <c r="AB91" s="34" t="s">
        <v>167</v>
      </c>
      <c r="AC91" s="34" t="s">
        <v>1477</v>
      </c>
      <c r="AD91" s="34" t="s">
        <v>1480</v>
      </c>
      <c r="AE91" s="34" t="s">
        <v>1482</v>
      </c>
      <c r="AF91" s="34" t="s">
        <v>1484</v>
      </c>
      <c r="AG91" s="120" t="s">
        <v>1137</v>
      </c>
    </row>
    <row r="92" spans="1:63" ht="20.25" customHeight="1" thickBot="1" x14ac:dyDescent="0.25">
      <c r="A92" s="10">
        <f t="shared" si="19"/>
        <v>86</v>
      </c>
      <c r="B92" s="227" t="s">
        <v>543</v>
      </c>
      <c r="C92" s="4" t="s">
        <v>17</v>
      </c>
      <c r="D92" s="9">
        <f t="shared" si="20"/>
        <v>7</v>
      </c>
      <c r="E92" s="158" t="s">
        <v>18</v>
      </c>
      <c r="F92" s="9">
        <f t="shared" si="21"/>
        <v>6</v>
      </c>
      <c r="G92" s="158" t="s">
        <v>37</v>
      </c>
      <c r="H92" s="9">
        <f t="shared" si="22"/>
        <v>9</v>
      </c>
      <c r="I92" s="158" t="s">
        <v>13</v>
      </c>
      <c r="J92" s="9">
        <f t="shared" si="23"/>
        <v>5</v>
      </c>
      <c r="K92" s="158" t="s">
        <v>37</v>
      </c>
      <c r="L92" s="9">
        <f t="shared" si="24"/>
        <v>9</v>
      </c>
      <c r="M92" s="4" t="s">
        <v>17</v>
      </c>
      <c r="N92" s="9">
        <f t="shared" si="25"/>
        <v>7</v>
      </c>
      <c r="O92" s="10">
        <f t="shared" si="26"/>
        <v>286</v>
      </c>
      <c r="P92" s="14">
        <f t="shared" si="27"/>
        <v>7.15</v>
      </c>
      <c r="Q92" s="10">
        <v>256</v>
      </c>
      <c r="R92" s="98">
        <v>300</v>
      </c>
      <c r="S92" s="15">
        <v>208</v>
      </c>
      <c r="T92" s="16">
        <v>278</v>
      </c>
      <c r="U92" s="16">
        <v>252</v>
      </c>
      <c r="V92" s="101">
        <v>220</v>
      </c>
      <c r="W92" s="146">
        <v>274</v>
      </c>
      <c r="X92" s="28">
        <f t="shared" si="28"/>
        <v>6.4812500000000002</v>
      </c>
      <c r="Y92" s="49" t="s">
        <v>157</v>
      </c>
      <c r="Z92" s="34" t="s">
        <v>136</v>
      </c>
      <c r="AA92" s="34" t="s">
        <v>173</v>
      </c>
      <c r="AB92" s="34" t="s">
        <v>167</v>
      </c>
      <c r="AC92" s="34" t="s">
        <v>208</v>
      </c>
      <c r="AD92" s="34" t="s">
        <v>1480</v>
      </c>
      <c r="AE92" s="34" t="s">
        <v>1481</v>
      </c>
      <c r="AF92" s="34" t="s">
        <v>1484</v>
      </c>
      <c r="AG92" s="120" t="s">
        <v>1138</v>
      </c>
    </row>
    <row r="93" spans="1:63" s="20" customFormat="1" ht="20.25" customHeight="1" thickBot="1" x14ac:dyDescent="0.25">
      <c r="A93" s="10">
        <f t="shared" si="19"/>
        <v>87</v>
      </c>
      <c r="B93" s="225" t="s">
        <v>544</v>
      </c>
      <c r="C93" s="4" t="s">
        <v>37</v>
      </c>
      <c r="D93" s="9">
        <f t="shared" si="20"/>
        <v>9</v>
      </c>
      <c r="E93" s="158" t="s">
        <v>36</v>
      </c>
      <c r="F93" s="9">
        <f t="shared" si="21"/>
        <v>8</v>
      </c>
      <c r="G93" s="158" t="s">
        <v>1414</v>
      </c>
      <c r="H93" s="9">
        <f t="shared" si="22"/>
        <v>10</v>
      </c>
      <c r="I93" s="158" t="s">
        <v>37</v>
      </c>
      <c r="J93" s="9">
        <f t="shared" si="23"/>
        <v>9</v>
      </c>
      <c r="K93" s="158" t="s">
        <v>1414</v>
      </c>
      <c r="L93" s="9">
        <f t="shared" si="24"/>
        <v>10</v>
      </c>
      <c r="M93" s="4" t="s">
        <v>1414</v>
      </c>
      <c r="N93" s="9">
        <f t="shared" si="25"/>
        <v>10</v>
      </c>
      <c r="O93" s="10">
        <f t="shared" si="26"/>
        <v>376</v>
      </c>
      <c r="P93" s="14">
        <f t="shared" si="27"/>
        <v>9.4</v>
      </c>
      <c r="Q93" s="10">
        <v>266</v>
      </c>
      <c r="R93" s="98">
        <v>288</v>
      </c>
      <c r="S93" s="15">
        <v>286</v>
      </c>
      <c r="T93" s="16">
        <v>280</v>
      </c>
      <c r="U93" s="16">
        <v>304</v>
      </c>
      <c r="V93" s="101">
        <v>306</v>
      </c>
      <c r="W93" s="146">
        <v>338</v>
      </c>
      <c r="X93" s="28">
        <f t="shared" si="28"/>
        <v>7.6375000000000002</v>
      </c>
      <c r="Y93" s="49" t="s">
        <v>157</v>
      </c>
      <c r="Z93" s="34" t="s">
        <v>136</v>
      </c>
      <c r="AA93" s="34" t="s">
        <v>172</v>
      </c>
      <c r="AB93" s="34" t="s">
        <v>167</v>
      </c>
      <c r="AC93" s="34" t="s">
        <v>208</v>
      </c>
      <c r="AD93" s="34" t="s">
        <v>1480</v>
      </c>
      <c r="AE93" s="34" t="s">
        <v>1483</v>
      </c>
      <c r="AF93" s="34" t="s">
        <v>1484</v>
      </c>
      <c r="AG93" s="122" t="s">
        <v>1139</v>
      </c>
    </row>
    <row r="94" spans="1:63" s="20" customFormat="1" ht="23.1" customHeight="1" thickBot="1" x14ac:dyDescent="0.25">
      <c r="A94" s="10">
        <f t="shared" si="19"/>
        <v>88</v>
      </c>
      <c r="B94" s="225" t="s">
        <v>545</v>
      </c>
      <c r="C94" s="4" t="s">
        <v>17</v>
      </c>
      <c r="D94" s="9">
        <f t="shared" si="20"/>
        <v>7</v>
      </c>
      <c r="E94" s="158" t="s">
        <v>36</v>
      </c>
      <c r="F94" s="9">
        <f t="shared" si="21"/>
        <v>8</v>
      </c>
      <c r="G94" s="158" t="s">
        <v>37</v>
      </c>
      <c r="H94" s="9">
        <f t="shared" si="22"/>
        <v>9</v>
      </c>
      <c r="I94" s="158" t="s">
        <v>36</v>
      </c>
      <c r="J94" s="9">
        <f t="shared" si="23"/>
        <v>8</v>
      </c>
      <c r="K94" s="158" t="s">
        <v>37</v>
      </c>
      <c r="L94" s="9">
        <f t="shared" si="24"/>
        <v>9</v>
      </c>
      <c r="M94" s="4" t="s">
        <v>17</v>
      </c>
      <c r="N94" s="9">
        <f t="shared" si="25"/>
        <v>7</v>
      </c>
      <c r="O94" s="10">
        <f t="shared" si="26"/>
        <v>316</v>
      </c>
      <c r="P94" s="14">
        <f t="shared" si="27"/>
        <v>7.9</v>
      </c>
      <c r="Q94" s="10">
        <v>209</v>
      </c>
      <c r="R94" s="98">
        <v>246</v>
      </c>
      <c r="S94" s="15">
        <v>178</v>
      </c>
      <c r="T94" s="16">
        <v>218</v>
      </c>
      <c r="U94" s="16">
        <v>234</v>
      </c>
      <c r="V94" s="101">
        <v>262</v>
      </c>
      <c r="W94" s="146">
        <v>274</v>
      </c>
      <c r="X94" s="28">
        <f t="shared" si="28"/>
        <v>6.0531249999999996</v>
      </c>
      <c r="Y94" s="49" t="s">
        <v>1444</v>
      </c>
      <c r="Z94" s="34" t="s">
        <v>136</v>
      </c>
      <c r="AA94" s="34" t="s">
        <v>1445</v>
      </c>
      <c r="AB94" s="34" t="s">
        <v>167</v>
      </c>
      <c r="AC94" s="34" t="s">
        <v>1477</v>
      </c>
      <c r="AD94" s="34" t="s">
        <v>1480</v>
      </c>
      <c r="AE94" s="34" t="s">
        <v>1482</v>
      </c>
      <c r="AF94" s="34" t="s">
        <v>1484</v>
      </c>
      <c r="AG94" s="122" t="s">
        <v>1140</v>
      </c>
    </row>
    <row r="95" spans="1:63" s="20" customFormat="1" ht="23.1" customHeight="1" thickBot="1" x14ac:dyDescent="0.25">
      <c r="A95" s="98">
        <f t="shared" si="19"/>
        <v>89</v>
      </c>
      <c r="B95" s="224" t="s">
        <v>546</v>
      </c>
      <c r="C95" s="4" t="s">
        <v>19</v>
      </c>
      <c r="D95" s="9">
        <f t="shared" si="20"/>
        <v>0</v>
      </c>
      <c r="E95" s="158" t="s">
        <v>19</v>
      </c>
      <c r="F95" s="9">
        <f t="shared" si="21"/>
        <v>0</v>
      </c>
      <c r="G95" s="158" t="s">
        <v>19</v>
      </c>
      <c r="H95" s="9">
        <f t="shared" si="22"/>
        <v>0</v>
      </c>
      <c r="I95" s="158" t="s">
        <v>34</v>
      </c>
      <c r="J95" s="9">
        <f t="shared" si="23"/>
        <v>4</v>
      </c>
      <c r="K95" s="158" t="s">
        <v>34</v>
      </c>
      <c r="L95" s="9">
        <f t="shared" si="24"/>
        <v>4</v>
      </c>
      <c r="M95" s="4" t="s">
        <v>17</v>
      </c>
      <c r="N95" s="9">
        <f t="shared" si="25"/>
        <v>7</v>
      </c>
      <c r="O95" s="10">
        <f t="shared" si="26"/>
        <v>118</v>
      </c>
      <c r="P95" s="14">
        <f t="shared" si="27"/>
        <v>2.95</v>
      </c>
      <c r="Q95" s="140">
        <v>167</v>
      </c>
      <c r="R95" s="144">
        <v>210</v>
      </c>
      <c r="S95" s="146">
        <v>72</v>
      </c>
      <c r="T95" s="16">
        <v>112</v>
      </c>
      <c r="U95" s="148">
        <v>88</v>
      </c>
      <c r="V95" s="101">
        <v>42</v>
      </c>
      <c r="W95" s="15">
        <v>136</v>
      </c>
      <c r="X95" s="28">
        <f t="shared" si="28"/>
        <v>2.953125</v>
      </c>
      <c r="Y95" s="49" t="s">
        <v>1444</v>
      </c>
      <c r="Z95" s="34" t="s">
        <v>135</v>
      </c>
      <c r="AA95" s="34" t="s">
        <v>1445</v>
      </c>
      <c r="AB95" s="34" t="s">
        <v>167</v>
      </c>
      <c r="AC95" s="34" t="s">
        <v>1477</v>
      </c>
      <c r="AD95" s="34" t="s">
        <v>1479</v>
      </c>
      <c r="AE95" s="34" t="s">
        <v>1482</v>
      </c>
      <c r="AF95" s="34" t="s">
        <v>1484</v>
      </c>
      <c r="AG95" s="122" t="s">
        <v>1141</v>
      </c>
    </row>
    <row r="96" spans="1:63" ht="23.1" customHeight="1" thickBot="1" x14ac:dyDescent="0.25">
      <c r="A96" s="98">
        <f t="shared" si="19"/>
        <v>90</v>
      </c>
      <c r="B96" s="35" t="s">
        <v>547</v>
      </c>
      <c r="C96" s="4" t="s">
        <v>37</v>
      </c>
      <c r="D96" s="9">
        <f t="shared" si="20"/>
        <v>9</v>
      </c>
      <c r="E96" s="158" t="s">
        <v>36</v>
      </c>
      <c r="F96" s="9">
        <f t="shared" si="21"/>
        <v>8</v>
      </c>
      <c r="G96" s="158" t="s">
        <v>37</v>
      </c>
      <c r="H96" s="9">
        <f t="shared" si="22"/>
        <v>9</v>
      </c>
      <c r="I96" s="158" t="s">
        <v>36</v>
      </c>
      <c r="J96" s="9">
        <f t="shared" si="23"/>
        <v>8</v>
      </c>
      <c r="K96" s="158" t="s">
        <v>1414</v>
      </c>
      <c r="L96" s="9">
        <f t="shared" si="24"/>
        <v>10</v>
      </c>
      <c r="M96" s="4" t="s">
        <v>1414</v>
      </c>
      <c r="N96" s="9">
        <f t="shared" si="25"/>
        <v>10</v>
      </c>
      <c r="O96" s="10">
        <f t="shared" si="26"/>
        <v>364</v>
      </c>
      <c r="P96" s="14">
        <f t="shared" si="27"/>
        <v>9.1</v>
      </c>
      <c r="Q96" s="10">
        <v>314</v>
      </c>
      <c r="R96" s="98">
        <v>352</v>
      </c>
      <c r="S96" s="15">
        <v>368</v>
      </c>
      <c r="T96" s="16">
        <v>328</v>
      </c>
      <c r="U96" s="16">
        <v>340</v>
      </c>
      <c r="V96" s="101">
        <v>362</v>
      </c>
      <c r="W96" s="15">
        <v>336</v>
      </c>
      <c r="X96" s="28">
        <f t="shared" si="28"/>
        <v>8.6374999999999993</v>
      </c>
      <c r="Y96" s="49" t="s">
        <v>157</v>
      </c>
      <c r="Z96" s="34" t="s">
        <v>135</v>
      </c>
      <c r="AA96" s="34" t="s">
        <v>1445</v>
      </c>
      <c r="AB96" s="34" t="s">
        <v>167</v>
      </c>
      <c r="AC96" s="34" t="s">
        <v>208</v>
      </c>
      <c r="AD96" s="34" t="s">
        <v>1479</v>
      </c>
      <c r="AE96" s="34" t="s">
        <v>1482</v>
      </c>
      <c r="AF96" s="34" t="s">
        <v>1484</v>
      </c>
      <c r="AG96" s="122" t="s">
        <v>1142</v>
      </c>
    </row>
    <row r="97" spans="1:33" ht="23.1" customHeight="1" thickBot="1" x14ac:dyDescent="0.25">
      <c r="A97" s="98">
        <f t="shared" si="19"/>
        <v>91</v>
      </c>
      <c r="B97" s="35" t="s">
        <v>548</v>
      </c>
      <c r="C97" s="4" t="s">
        <v>1414</v>
      </c>
      <c r="D97" s="9">
        <f t="shared" si="20"/>
        <v>10</v>
      </c>
      <c r="E97" s="158" t="s">
        <v>1414</v>
      </c>
      <c r="F97" s="9">
        <f t="shared" si="21"/>
        <v>10</v>
      </c>
      <c r="G97" s="158" t="s">
        <v>1414</v>
      </c>
      <c r="H97" s="9">
        <f t="shared" si="22"/>
        <v>10</v>
      </c>
      <c r="I97" s="158" t="s">
        <v>1414</v>
      </c>
      <c r="J97" s="9">
        <f t="shared" si="23"/>
        <v>10</v>
      </c>
      <c r="K97" s="158" t="s">
        <v>1414</v>
      </c>
      <c r="L97" s="9">
        <f t="shared" si="24"/>
        <v>10</v>
      </c>
      <c r="M97" s="4" t="s">
        <v>1414</v>
      </c>
      <c r="N97" s="9">
        <f t="shared" si="25"/>
        <v>10</v>
      </c>
      <c r="O97" s="10">
        <f t="shared" si="26"/>
        <v>400</v>
      </c>
      <c r="P97" s="14">
        <f t="shared" si="27"/>
        <v>10</v>
      </c>
      <c r="Q97" s="10">
        <v>330</v>
      </c>
      <c r="R97" s="98">
        <v>376</v>
      </c>
      <c r="S97" s="15">
        <v>376</v>
      </c>
      <c r="T97" s="16">
        <v>386</v>
      </c>
      <c r="U97" s="16">
        <v>376</v>
      </c>
      <c r="V97" s="101">
        <v>376</v>
      </c>
      <c r="W97" s="15">
        <v>356</v>
      </c>
      <c r="X97" s="28">
        <f t="shared" si="28"/>
        <v>9.3000000000000007</v>
      </c>
      <c r="Y97" s="49" t="s">
        <v>157</v>
      </c>
      <c r="Z97" s="34" t="s">
        <v>136</v>
      </c>
      <c r="AA97" s="34" t="s">
        <v>1445</v>
      </c>
      <c r="AB97" s="34" t="s">
        <v>167</v>
      </c>
      <c r="AC97" s="34" t="s">
        <v>208</v>
      </c>
      <c r="AD97" s="34" t="s">
        <v>1480</v>
      </c>
      <c r="AE97" s="34" t="s">
        <v>1482</v>
      </c>
      <c r="AF97" s="34" t="s">
        <v>1484</v>
      </c>
      <c r="AG97" s="122" t="s">
        <v>1143</v>
      </c>
    </row>
    <row r="98" spans="1:33" ht="23.1" customHeight="1" thickBot="1" x14ac:dyDescent="0.25">
      <c r="A98" s="98">
        <f t="shared" si="19"/>
        <v>92</v>
      </c>
      <c r="B98" s="35" t="s">
        <v>549</v>
      </c>
      <c r="C98" s="4" t="s">
        <v>37</v>
      </c>
      <c r="D98" s="9">
        <f t="shared" si="20"/>
        <v>9</v>
      </c>
      <c r="E98" s="158" t="s">
        <v>36</v>
      </c>
      <c r="F98" s="9">
        <f t="shared" si="21"/>
        <v>8</v>
      </c>
      <c r="G98" s="158" t="s">
        <v>37</v>
      </c>
      <c r="H98" s="9">
        <f t="shared" si="22"/>
        <v>9</v>
      </c>
      <c r="I98" s="158" t="s">
        <v>17</v>
      </c>
      <c r="J98" s="9">
        <f t="shared" si="23"/>
        <v>7</v>
      </c>
      <c r="K98" s="158" t="s">
        <v>37</v>
      </c>
      <c r="L98" s="9">
        <f t="shared" si="24"/>
        <v>9</v>
      </c>
      <c r="M98" s="4" t="s">
        <v>36</v>
      </c>
      <c r="N98" s="9">
        <f t="shared" si="25"/>
        <v>8</v>
      </c>
      <c r="O98" s="10">
        <f t="shared" si="26"/>
        <v>332</v>
      </c>
      <c r="P98" s="14">
        <f t="shared" si="27"/>
        <v>8.3000000000000007</v>
      </c>
      <c r="Q98" s="10">
        <v>253</v>
      </c>
      <c r="R98" s="98">
        <v>282</v>
      </c>
      <c r="S98" s="15">
        <v>280</v>
      </c>
      <c r="T98" s="16">
        <v>274</v>
      </c>
      <c r="U98" s="16">
        <v>308</v>
      </c>
      <c r="V98" s="101">
        <v>302</v>
      </c>
      <c r="W98" s="15">
        <v>314</v>
      </c>
      <c r="X98" s="28">
        <f t="shared" si="28"/>
        <v>7.328125</v>
      </c>
      <c r="Y98" s="49" t="s">
        <v>157</v>
      </c>
      <c r="Z98" s="34" t="s">
        <v>136</v>
      </c>
      <c r="AA98" s="34" t="s">
        <v>172</v>
      </c>
      <c r="AB98" s="34" t="s">
        <v>167</v>
      </c>
      <c r="AC98" s="34" t="s">
        <v>208</v>
      </c>
      <c r="AD98" s="34" t="s">
        <v>1480</v>
      </c>
      <c r="AE98" s="34" t="s">
        <v>1483</v>
      </c>
      <c r="AF98" s="34" t="s">
        <v>1484</v>
      </c>
      <c r="AG98" s="122" t="s">
        <v>1144</v>
      </c>
    </row>
    <row r="99" spans="1:33" ht="23.1" customHeight="1" thickBot="1" x14ac:dyDescent="0.25">
      <c r="A99" s="98">
        <f t="shared" si="19"/>
        <v>93</v>
      </c>
      <c r="B99" s="35" t="s">
        <v>550</v>
      </c>
      <c r="C99" s="4" t="s">
        <v>36</v>
      </c>
      <c r="D99" s="9">
        <f t="shared" si="20"/>
        <v>8</v>
      </c>
      <c r="E99" s="158" t="s">
        <v>18</v>
      </c>
      <c r="F99" s="9">
        <f t="shared" si="21"/>
        <v>6</v>
      </c>
      <c r="G99" s="158" t="s">
        <v>1414</v>
      </c>
      <c r="H99" s="9">
        <f t="shared" si="22"/>
        <v>10</v>
      </c>
      <c r="I99" s="158" t="s">
        <v>37</v>
      </c>
      <c r="J99" s="9">
        <f t="shared" si="23"/>
        <v>9</v>
      </c>
      <c r="K99" s="158" t="s">
        <v>37</v>
      </c>
      <c r="L99" s="9">
        <f t="shared" si="24"/>
        <v>9</v>
      </c>
      <c r="M99" s="4" t="s">
        <v>1414</v>
      </c>
      <c r="N99" s="9">
        <f t="shared" si="25"/>
        <v>10</v>
      </c>
      <c r="O99" s="10">
        <f t="shared" si="26"/>
        <v>352</v>
      </c>
      <c r="P99" s="14">
        <f t="shared" si="27"/>
        <v>8.8000000000000007</v>
      </c>
      <c r="Q99" s="135">
        <v>305</v>
      </c>
      <c r="R99" s="136">
        <v>330</v>
      </c>
      <c r="S99" s="137">
        <v>316</v>
      </c>
      <c r="T99" s="138">
        <v>298</v>
      </c>
      <c r="U99" s="138">
        <v>312</v>
      </c>
      <c r="V99" s="139">
        <v>290</v>
      </c>
      <c r="W99" s="15">
        <v>302</v>
      </c>
      <c r="X99" s="28">
        <f t="shared" si="28"/>
        <v>7.828125</v>
      </c>
      <c r="Y99" s="49" t="s">
        <v>157</v>
      </c>
      <c r="Z99" s="34" t="s">
        <v>136</v>
      </c>
      <c r="AA99" s="34" t="s">
        <v>172</v>
      </c>
      <c r="AB99" s="34" t="s">
        <v>167</v>
      </c>
      <c r="AC99" s="34" t="s">
        <v>208</v>
      </c>
      <c r="AD99" s="34" t="s">
        <v>1480</v>
      </c>
      <c r="AE99" s="34" t="s">
        <v>1483</v>
      </c>
      <c r="AF99" s="34" t="s">
        <v>1484</v>
      </c>
      <c r="AG99" s="122" t="s">
        <v>1145</v>
      </c>
    </row>
    <row r="100" spans="1:33" ht="23.1" customHeight="1" thickBot="1" x14ac:dyDescent="0.25">
      <c r="A100" s="98">
        <f t="shared" si="19"/>
        <v>94</v>
      </c>
      <c r="B100" s="35" t="s">
        <v>551</v>
      </c>
      <c r="C100" s="4" t="s">
        <v>36</v>
      </c>
      <c r="D100" s="9">
        <f t="shared" si="20"/>
        <v>8</v>
      </c>
      <c r="E100" s="158" t="s">
        <v>18</v>
      </c>
      <c r="F100" s="9">
        <f t="shared" si="21"/>
        <v>6</v>
      </c>
      <c r="G100" s="158" t="s">
        <v>36</v>
      </c>
      <c r="H100" s="9">
        <f t="shared" si="22"/>
        <v>8</v>
      </c>
      <c r="I100" s="158" t="s">
        <v>18</v>
      </c>
      <c r="J100" s="9">
        <f t="shared" si="23"/>
        <v>6</v>
      </c>
      <c r="K100" s="158" t="s">
        <v>36</v>
      </c>
      <c r="L100" s="9">
        <f t="shared" si="24"/>
        <v>8</v>
      </c>
      <c r="M100" s="4" t="s">
        <v>1414</v>
      </c>
      <c r="N100" s="9">
        <f t="shared" si="25"/>
        <v>10</v>
      </c>
      <c r="O100" s="10">
        <f t="shared" si="26"/>
        <v>316</v>
      </c>
      <c r="P100" s="14">
        <f t="shared" si="27"/>
        <v>7.9</v>
      </c>
      <c r="Q100" s="10">
        <v>289</v>
      </c>
      <c r="R100" s="10">
        <v>340</v>
      </c>
      <c r="S100" s="15">
        <v>280</v>
      </c>
      <c r="T100" s="15">
        <v>324</v>
      </c>
      <c r="U100" s="15">
        <v>292</v>
      </c>
      <c r="V100" s="100">
        <v>300</v>
      </c>
      <c r="W100" s="15">
        <v>296</v>
      </c>
      <c r="X100" s="28">
        <f t="shared" si="28"/>
        <v>7.6156249999999996</v>
      </c>
      <c r="Y100" s="49" t="s">
        <v>157</v>
      </c>
      <c r="Z100" s="34" t="s">
        <v>136</v>
      </c>
      <c r="AA100" s="34" t="s">
        <v>172</v>
      </c>
      <c r="AB100" s="34" t="s">
        <v>1441</v>
      </c>
      <c r="AC100" s="34" t="s">
        <v>208</v>
      </c>
      <c r="AD100" s="34" t="s">
        <v>1480</v>
      </c>
      <c r="AE100" s="34" t="s">
        <v>1483</v>
      </c>
      <c r="AF100" s="34" t="s">
        <v>1463</v>
      </c>
      <c r="AG100" s="122" t="s">
        <v>1146</v>
      </c>
    </row>
    <row r="101" spans="1:33" ht="23.1" customHeight="1" thickBot="1" x14ac:dyDescent="0.25">
      <c r="A101" s="98">
        <f t="shared" si="19"/>
        <v>95</v>
      </c>
      <c r="B101" s="35" t="s">
        <v>552</v>
      </c>
      <c r="C101" s="4" t="s">
        <v>37</v>
      </c>
      <c r="D101" s="9">
        <f t="shared" si="20"/>
        <v>9</v>
      </c>
      <c r="E101" s="158" t="s">
        <v>37</v>
      </c>
      <c r="F101" s="9">
        <f t="shared" si="21"/>
        <v>9</v>
      </c>
      <c r="G101" s="158" t="s">
        <v>1414</v>
      </c>
      <c r="H101" s="9">
        <f t="shared" si="22"/>
        <v>10</v>
      </c>
      <c r="I101" s="158" t="s">
        <v>37</v>
      </c>
      <c r="J101" s="9">
        <f t="shared" si="23"/>
        <v>9</v>
      </c>
      <c r="K101" s="158" t="s">
        <v>1414</v>
      </c>
      <c r="L101" s="9">
        <f t="shared" si="24"/>
        <v>10</v>
      </c>
      <c r="M101" s="4" t="s">
        <v>37</v>
      </c>
      <c r="N101" s="9">
        <f t="shared" si="25"/>
        <v>9</v>
      </c>
      <c r="O101" s="10">
        <f t="shared" si="26"/>
        <v>372</v>
      </c>
      <c r="P101" s="14">
        <f t="shared" si="27"/>
        <v>9.3000000000000007</v>
      </c>
      <c r="Q101" s="10">
        <v>280</v>
      </c>
      <c r="R101" s="98">
        <v>346</v>
      </c>
      <c r="S101" s="15">
        <v>286</v>
      </c>
      <c r="T101" s="16">
        <v>292</v>
      </c>
      <c r="U101" s="16">
        <v>298</v>
      </c>
      <c r="V101" s="101">
        <v>304</v>
      </c>
      <c r="W101" s="15">
        <v>362</v>
      </c>
      <c r="X101" s="28">
        <f t="shared" si="28"/>
        <v>7.9375</v>
      </c>
      <c r="Y101" s="49" t="s">
        <v>1444</v>
      </c>
      <c r="Z101" s="34" t="s">
        <v>136</v>
      </c>
      <c r="AA101" s="34" t="s">
        <v>173</v>
      </c>
      <c r="AB101" s="10" t="s">
        <v>163</v>
      </c>
      <c r="AC101" s="34" t="s">
        <v>1477</v>
      </c>
      <c r="AD101" s="34" t="s">
        <v>1480</v>
      </c>
      <c r="AE101" s="34" t="s">
        <v>1481</v>
      </c>
      <c r="AF101" s="34" t="s">
        <v>1420</v>
      </c>
      <c r="AG101" s="122" t="s">
        <v>1147</v>
      </c>
    </row>
    <row r="102" spans="1:33" ht="23.1" customHeight="1" thickBot="1" x14ac:dyDescent="0.25">
      <c r="A102" s="98">
        <f t="shared" si="19"/>
        <v>96</v>
      </c>
      <c r="B102" s="35" t="s">
        <v>553</v>
      </c>
      <c r="C102" s="4" t="s">
        <v>17</v>
      </c>
      <c r="D102" s="9">
        <f t="shared" si="20"/>
        <v>7</v>
      </c>
      <c r="E102" s="158" t="s">
        <v>18</v>
      </c>
      <c r="F102" s="9">
        <f t="shared" si="21"/>
        <v>6</v>
      </c>
      <c r="G102" s="158" t="s">
        <v>37</v>
      </c>
      <c r="H102" s="9">
        <f t="shared" si="22"/>
        <v>9</v>
      </c>
      <c r="I102" s="158" t="s">
        <v>17</v>
      </c>
      <c r="J102" s="9">
        <f t="shared" si="23"/>
        <v>7</v>
      </c>
      <c r="K102" s="158" t="s">
        <v>37</v>
      </c>
      <c r="L102" s="9">
        <f t="shared" si="24"/>
        <v>9</v>
      </c>
      <c r="M102" s="4" t="s">
        <v>37</v>
      </c>
      <c r="N102" s="9">
        <f t="shared" si="25"/>
        <v>9</v>
      </c>
      <c r="O102" s="10">
        <f t="shared" si="26"/>
        <v>318</v>
      </c>
      <c r="P102" s="14">
        <f t="shared" si="27"/>
        <v>7.95</v>
      </c>
      <c r="Q102" s="10">
        <v>259</v>
      </c>
      <c r="R102" s="98">
        <v>300</v>
      </c>
      <c r="S102" s="15">
        <v>256</v>
      </c>
      <c r="T102" s="16">
        <v>258</v>
      </c>
      <c r="U102" s="16">
        <v>244</v>
      </c>
      <c r="V102" s="101">
        <v>266</v>
      </c>
      <c r="W102" s="146">
        <v>280</v>
      </c>
      <c r="X102" s="28">
        <f t="shared" si="28"/>
        <v>6.8156249999999998</v>
      </c>
      <c r="Y102" s="49" t="s">
        <v>157</v>
      </c>
      <c r="Z102" s="34" t="s">
        <v>136</v>
      </c>
      <c r="AA102" s="34" t="s">
        <v>172</v>
      </c>
      <c r="AB102" s="34" t="s">
        <v>167</v>
      </c>
      <c r="AC102" s="34" t="s">
        <v>208</v>
      </c>
      <c r="AD102" s="34" t="s">
        <v>1480</v>
      </c>
      <c r="AE102" s="34" t="s">
        <v>1483</v>
      </c>
      <c r="AF102" s="34" t="s">
        <v>1484</v>
      </c>
      <c r="AG102" s="199" t="s">
        <v>1148</v>
      </c>
    </row>
    <row r="103" spans="1:33" ht="23.1" customHeight="1" thickBot="1" x14ac:dyDescent="0.25">
      <c r="A103" s="98">
        <f t="shared" si="19"/>
        <v>97</v>
      </c>
      <c r="B103" s="35" t="s">
        <v>554</v>
      </c>
      <c r="C103" s="4" t="s">
        <v>37</v>
      </c>
      <c r="D103" s="9">
        <f t="shared" si="20"/>
        <v>9</v>
      </c>
      <c r="E103" s="158" t="s">
        <v>1414</v>
      </c>
      <c r="F103" s="9">
        <f t="shared" si="21"/>
        <v>10</v>
      </c>
      <c r="G103" s="158" t="s">
        <v>37</v>
      </c>
      <c r="H103" s="9">
        <f t="shared" si="22"/>
        <v>9</v>
      </c>
      <c r="I103" s="158" t="s">
        <v>1414</v>
      </c>
      <c r="J103" s="9">
        <f t="shared" si="23"/>
        <v>10</v>
      </c>
      <c r="K103" s="158" t="s">
        <v>1414</v>
      </c>
      <c r="L103" s="9">
        <f t="shared" si="24"/>
        <v>10</v>
      </c>
      <c r="M103" s="4" t="s">
        <v>37</v>
      </c>
      <c r="N103" s="9">
        <f t="shared" si="25"/>
        <v>9</v>
      </c>
      <c r="O103" s="10">
        <f t="shared" si="26"/>
        <v>378</v>
      </c>
      <c r="P103" s="14">
        <f t="shared" si="27"/>
        <v>9.4499999999999993</v>
      </c>
      <c r="Q103" s="10">
        <v>214</v>
      </c>
      <c r="R103" s="98">
        <v>256</v>
      </c>
      <c r="S103" s="15">
        <v>208</v>
      </c>
      <c r="T103" s="16">
        <v>252</v>
      </c>
      <c r="U103" s="16">
        <v>318</v>
      </c>
      <c r="V103" s="101">
        <v>334</v>
      </c>
      <c r="W103" s="15">
        <v>338</v>
      </c>
      <c r="X103" s="28">
        <f t="shared" si="28"/>
        <v>7.1812500000000004</v>
      </c>
      <c r="Y103" s="49" t="s">
        <v>1444</v>
      </c>
      <c r="Z103" s="34" t="s">
        <v>136</v>
      </c>
      <c r="AA103" s="34" t="s">
        <v>173</v>
      </c>
      <c r="AB103" s="10" t="s">
        <v>163</v>
      </c>
      <c r="AC103" s="34" t="s">
        <v>1477</v>
      </c>
      <c r="AD103" s="34" t="s">
        <v>1480</v>
      </c>
      <c r="AE103" s="34" t="s">
        <v>1481</v>
      </c>
      <c r="AF103" s="34" t="s">
        <v>1420</v>
      </c>
      <c r="AG103" s="122" t="s">
        <v>1149</v>
      </c>
    </row>
    <row r="104" spans="1:33" ht="23.1" customHeight="1" thickBot="1" x14ac:dyDescent="0.25">
      <c r="A104" s="98">
        <f t="shared" si="19"/>
        <v>98</v>
      </c>
      <c r="B104" s="35" t="s">
        <v>555</v>
      </c>
      <c r="C104" s="4" t="s">
        <v>36</v>
      </c>
      <c r="D104" s="9">
        <f t="shared" si="20"/>
        <v>8</v>
      </c>
      <c r="E104" s="158" t="s">
        <v>37</v>
      </c>
      <c r="F104" s="9">
        <f t="shared" si="21"/>
        <v>9</v>
      </c>
      <c r="G104" s="158" t="s">
        <v>1414</v>
      </c>
      <c r="H104" s="9">
        <f t="shared" si="22"/>
        <v>10</v>
      </c>
      <c r="I104" s="158" t="s">
        <v>36</v>
      </c>
      <c r="J104" s="9">
        <f t="shared" si="23"/>
        <v>8</v>
      </c>
      <c r="K104" s="158" t="s">
        <v>37</v>
      </c>
      <c r="L104" s="9">
        <f t="shared" si="24"/>
        <v>9</v>
      </c>
      <c r="M104" s="4" t="s">
        <v>37</v>
      </c>
      <c r="N104" s="9">
        <f t="shared" si="25"/>
        <v>9</v>
      </c>
      <c r="O104" s="10">
        <f t="shared" si="26"/>
        <v>354</v>
      </c>
      <c r="P104" s="14">
        <f t="shared" si="27"/>
        <v>8.85</v>
      </c>
      <c r="Q104" s="10">
        <v>319</v>
      </c>
      <c r="R104" s="98">
        <v>346</v>
      </c>
      <c r="S104" s="15">
        <v>286</v>
      </c>
      <c r="T104" s="16">
        <v>324</v>
      </c>
      <c r="U104" s="16">
        <v>336</v>
      </c>
      <c r="V104" s="101">
        <v>382</v>
      </c>
      <c r="W104" s="15">
        <v>300</v>
      </c>
      <c r="X104" s="28">
        <f t="shared" si="28"/>
        <v>8.2718749999999996</v>
      </c>
      <c r="Y104" s="49" t="s">
        <v>1444</v>
      </c>
      <c r="Z104" s="34" t="s">
        <v>135</v>
      </c>
      <c r="AA104" s="34" t="s">
        <v>1445</v>
      </c>
      <c r="AB104" s="34" t="s">
        <v>167</v>
      </c>
      <c r="AC104" s="34" t="s">
        <v>1477</v>
      </c>
      <c r="AD104" s="34" t="s">
        <v>1479</v>
      </c>
      <c r="AE104" s="34" t="s">
        <v>1482</v>
      </c>
      <c r="AF104" s="34" t="s">
        <v>1484</v>
      </c>
      <c r="AG104" s="122" t="s">
        <v>1150</v>
      </c>
    </row>
    <row r="105" spans="1:33" ht="23.1" customHeight="1" thickBot="1" x14ac:dyDescent="0.25">
      <c r="A105" s="98">
        <f t="shared" si="19"/>
        <v>99</v>
      </c>
      <c r="B105" s="35" t="s">
        <v>556</v>
      </c>
      <c r="C105" s="4" t="s">
        <v>17</v>
      </c>
      <c r="D105" s="9">
        <f t="shared" si="20"/>
        <v>7</v>
      </c>
      <c r="E105" s="158" t="s">
        <v>36</v>
      </c>
      <c r="F105" s="9">
        <f t="shared" si="21"/>
        <v>8</v>
      </c>
      <c r="G105" s="158" t="s">
        <v>37</v>
      </c>
      <c r="H105" s="9">
        <f t="shared" si="22"/>
        <v>9</v>
      </c>
      <c r="I105" s="158" t="s">
        <v>37</v>
      </c>
      <c r="J105" s="9">
        <f t="shared" si="23"/>
        <v>9</v>
      </c>
      <c r="K105" s="158" t="s">
        <v>1414</v>
      </c>
      <c r="L105" s="9">
        <f t="shared" si="24"/>
        <v>10</v>
      </c>
      <c r="M105" s="4" t="s">
        <v>1414</v>
      </c>
      <c r="N105" s="9">
        <f t="shared" si="25"/>
        <v>10</v>
      </c>
      <c r="O105" s="10">
        <f t="shared" si="26"/>
        <v>358</v>
      </c>
      <c r="P105" s="14">
        <f t="shared" si="27"/>
        <v>8.9499999999999993</v>
      </c>
      <c r="Q105" s="10">
        <v>231</v>
      </c>
      <c r="R105" s="98">
        <v>280</v>
      </c>
      <c r="S105" s="15">
        <v>294</v>
      </c>
      <c r="T105" s="16">
        <v>346</v>
      </c>
      <c r="U105" s="16">
        <v>318</v>
      </c>
      <c r="V105" s="101">
        <v>326</v>
      </c>
      <c r="W105" s="15">
        <v>290</v>
      </c>
      <c r="X105" s="28">
        <f t="shared" si="28"/>
        <v>7.6343750000000004</v>
      </c>
      <c r="Y105" s="49" t="s">
        <v>157</v>
      </c>
      <c r="Z105" s="34" t="s">
        <v>136</v>
      </c>
      <c r="AA105" s="34" t="s">
        <v>1445</v>
      </c>
      <c r="AB105" s="34" t="s">
        <v>167</v>
      </c>
      <c r="AC105" s="34" t="s">
        <v>208</v>
      </c>
      <c r="AD105" s="34" t="s">
        <v>1480</v>
      </c>
      <c r="AE105" s="34" t="s">
        <v>1482</v>
      </c>
      <c r="AF105" s="34" t="s">
        <v>1484</v>
      </c>
      <c r="AG105" s="122" t="s">
        <v>1151</v>
      </c>
    </row>
    <row r="106" spans="1:33" ht="23.1" customHeight="1" thickBot="1" x14ac:dyDescent="0.25">
      <c r="A106" s="98">
        <f t="shared" si="19"/>
        <v>100</v>
      </c>
      <c r="B106" s="35" t="s">
        <v>557</v>
      </c>
      <c r="C106" s="4" t="s">
        <v>36</v>
      </c>
      <c r="D106" s="9">
        <f t="shared" si="20"/>
        <v>8</v>
      </c>
      <c r="E106" s="158" t="s">
        <v>36</v>
      </c>
      <c r="F106" s="9">
        <f t="shared" si="21"/>
        <v>8</v>
      </c>
      <c r="G106" s="158" t="s">
        <v>1414</v>
      </c>
      <c r="H106" s="9">
        <f t="shared" si="22"/>
        <v>10</v>
      </c>
      <c r="I106" s="158" t="s">
        <v>36</v>
      </c>
      <c r="J106" s="9">
        <f t="shared" si="23"/>
        <v>8</v>
      </c>
      <c r="K106" s="158" t="s">
        <v>1414</v>
      </c>
      <c r="L106" s="9">
        <f t="shared" si="24"/>
        <v>10</v>
      </c>
      <c r="M106" s="4" t="s">
        <v>37</v>
      </c>
      <c r="N106" s="9">
        <f t="shared" si="25"/>
        <v>9</v>
      </c>
      <c r="O106" s="10">
        <f t="shared" si="26"/>
        <v>354</v>
      </c>
      <c r="P106" s="14">
        <f t="shared" si="27"/>
        <v>8.85</v>
      </c>
      <c r="Q106" s="10">
        <v>210</v>
      </c>
      <c r="R106" s="98">
        <v>284</v>
      </c>
      <c r="S106" s="15">
        <v>250</v>
      </c>
      <c r="T106" s="16">
        <v>260</v>
      </c>
      <c r="U106" s="16">
        <v>282</v>
      </c>
      <c r="V106" s="101">
        <v>308</v>
      </c>
      <c r="W106" s="15">
        <v>320</v>
      </c>
      <c r="X106" s="28">
        <f t="shared" si="28"/>
        <v>7.0875000000000004</v>
      </c>
      <c r="Y106" s="49" t="s">
        <v>1444</v>
      </c>
      <c r="Z106" s="34" t="s">
        <v>136</v>
      </c>
      <c r="AA106" s="34" t="s">
        <v>172</v>
      </c>
      <c r="AB106" s="34" t="s">
        <v>167</v>
      </c>
      <c r="AC106" s="34" t="s">
        <v>1477</v>
      </c>
      <c r="AD106" s="34" t="s">
        <v>1480</v>
      </c>
      <c r="AE106" s="34" t="s">
        <v>1483</v>
      </c>
      <c r="AF106" s="34" t="s">
        <v>1484</v>
      </c>
      <c r="AG106" s="122" t="s">
        <v>1152</v>
      </c>
    </row>
    <row r="107" spans="1:33" ht="23.1" customHeight="1" thickBot="1" x14ac:dyDescent="0.25">
      <c r="A107" s="98">
        <f t="shared" si="19"/>
        <v>101</v>
      </c>
      <c r="B107" s="35" t="s">
        <v>558</v>
      </c>
      <c r="C107" s="4" t="s">
        <v>34</v>
      </c>
      <c r="D107" s="9">
        <f t="shared" si="20"/>
        <v>4</v>
      </c>
      <c r="E107" s="158" t="s">
        <v>19</v>
      </c>
      <c r="F107" s="9">
        <f t="shared" si="21"/>
        <v>0</v>
      </c>
      <c r="G107" s="158" t="s">
        <v>18</v>
      </c>
      <c r="H107" s="9">
        <f t="shared" si="22"/>
        <v>6</v>
      </c>
      <c r="I107" s="158" t="s">
        <v>34</v>
      </c>
      <c r="J107" s="9">
        <f t="shared" si="23"/>
        <v>4</v>
      </c>
      <c r="K107" s="158" t="s">
        <v>36</v>
      </c>
      <c r="L107" s="9">
        <f t="shared" si="24"/>
        <v>8</v>
      </c>
      <c r="M107" s="4" t="s">
        <v>36</v>
      </c>
      <c r="N107" s="9">
        <f t="shared" si="25"/>
        <v>8</v>
      </c>
      <c r="O107" s="10">
        <f t="shared" si="26"/>
        <v>212</v>
      </c>
      <c r="P107" s="14">
        <f t="shared" si="27"/>
        <v>5.3</v>
      </c>
      <c r="Q107" s="10">
        <v>247</v>
      </c>
      <c r="R107" s="98">
        <v>280</v>
      </c>
      <c r="S107" s="15">
        <v>252</v>
      </c>
      <c r="T107" s="16">
        <v>248</v>
      </c>
      <c r="U107" s="16">
        <v>252</v>
      </c>
      <c r="V107" s="101">
        <v>244</v>
      </c>
      <c r="W107" s="15">
        <v>218</v>
      </c>
      <c r="X107" s="28">
        <f t="shared" si="28"/>
        <v>6.1031250000000004</v>
      </c>
      <c r="Y107" s="49" t="s">
        <v>134</v>
      </c>
      <c r="Z107" s="34" t="s">
        <v>136</v>
      </c>
      <c r="AA107" s="34" t="s">
        <v>173</v>
      </c>
      <c r="AB107" s="10" t="s">
        <v>163</v>
      </c>
      <c r="AC107" s="34" t="s">
        <v>1478</v>
      </c>
      <c r="AD107" s="34" t="s">
        <v>1480</v>
      </c>
      <c r="AE107" s="34" t="s">
        <v>1481</v>
      </c>
      <c r="AF107" s="34" t="s">
        <v>1420</v>
      </c>
      <c r="AG107" s="122" t="s">
        <v>111</v>
      </c>
    </row>
    <row r="108" spans="1:33" ht="23.1" customHeight="1" thickBot="1" x14ac:dyDescent="0.25">
      <c r="A108" s="98">
        <f t="shared" si="19"/>
        <v>102</v>
      </c>
      <c r="B108" s="35" t="s">
        <v>559</v>
      </c>
      <c r="C108" s="4" t="s">
        <v>34</v>
      </c>
      <c r="D108" s="9">
        <f t="shared" si="20"/>
        <v>4</v>
      </c>
      <c r="E108" s="158" t="s">
        <v>13</v>
      </c>
      <c r="F108" s="9">
        <f t="shared" si="21"/>
        <v>5</v>
      </c>
      <c r="G108" s="158" t="s">
        <v>17</v>
      </c>
      <c r="H108" s="9">
        <f t="shared" si="22"/>
        <v>7</v>
      </c>
      <c r="I108" s="158" t="s">
        <v>13</v>
      </c>
      <c r="J108" s="9">
        <f t="shared" si="23"/>
        <v>5</v>
      </c>
      <c r="K108" s="158" t="s">
        <v>37</v>
      </c>
      <c r="L108" s="9">
        <f t="shared" si="24"/>
        <v>9</v>
      </c>
      <c r="M108" s="4" t="s">
        <v>37</v>
      </c>
      <c r="N108" s="9">
        <f t="shared" si="25"/>
        <v>9</v>
      </c>
      <c r="O108" s="10">
        <f t="shared" si="26"/>
        <v>270</v>
      </c>
      <c r="P108" s="14">
        <f t="shared" si="27"/>
        <v>6.75</v>
      </c>
      <c r="Q108" s="10">
        <v>176</v>
      </c>
      <c r="R108" s="98">
        <v>184</v>
      </c>
      <c r="S108" s="146">
        <v>188</v>
      </c>
      <c r="T108" s="16">
        <v>214</v>
      </c>
      <c r="U108" s="148">
        <v>192</v>
      </c>
      <c r="V108" s="149">
        <v>166</v>
      </c>
      <c r="W108" s="15">
        <v>232</v>
      </c>
      <c r="X108" s="28">
        <f t="shared" si="28"/>
        <v>5.0687499999999996</v>
      </c>
      <c r="Y108" s="49" t="s">
        <v>157</v>
      </c>
      <c r="Z108" s="34" t="s">
        <v>135</v>
      </c>
      <c r="AA108" s="34" t="s">
        <v>1445</v>
      </c>
      <c r="AB108" s="34" t="s">
        <v>167</v>
      </c>
      <c r="AC108" s="34" t="s">
        <v>208</v>
      </c>
      <c r="AD108" s="34" t="s">
        <v>1479</v>
      </c>
      <c r="AE108" s="34" t="s">
        <v>1482</v>
      </c>
      <c r="AF108" s="34" t="s">
        <v>1484</v>
      </c>
      <c r="AG108" s="122" t="s">
        <v>1153</v>
      </c>
    </row>
    <row r="109" spans="1:33" ht="23.1" customHeight="1" thickBot="1" x14ac:dyDescent="0.25">
      <c r="A109" s="98">
        <f t="shared" si="19"/>
        <v>103</v>
      </c>
      <c r="B109" s="35" t="s">
        <v>560</v>
      </c>
      <c r="C109" s="4" t="s">
        <v>17</v>
      </c>
      <c r="D109" s="9">
        <f t="shared" si="20"/>
        <v>7</v>
      </c>
      <c r="E109" s="158" t="s">
        <v>37</v>
      </c>
      <c r="F109" s="9">
        <f t="shared" si="21"/>
        <v>9</v>
      </c>
      <c r="G109" s="158" t="s">
        <v>36</v>
      </c>
      <c r="H109" s="9">
        <f t="shared" si="22"/>
        <v>8</v>
      </c>
      <c r="I109" s="158" t="s">
        <v>17</v>
      </c>
      <c r="J109" s="9">
        <f t="shared" si="23"/>
        <v>7</v>
      </c>
      <c r="K109" s="158" t="s">
        <v>1414</v>
      </c>
      <c r="L109" s="9">
        <f t="shared" si="24"/>
        <v>10</v>
      </c>
      <c r="M109" s="4" t="s">
        <v>37</v>
      </c>
      <c r="N109" s="9">
        <f t="shared" si="25"/>
        <v>9</v>
      </c>
      <c r="O109" s="10">
        <f t="shared" si="26"/>
        <v>336</v>
      </c>
      <c r="P109" s="14">
        <f t="shared" si="27"/>
        <v>8.4</v>
      </c>
      <c r="Q109" s="135">
        <v>267</v>
      </c>
      <c r="R109" s="136">
        <v>320</v>
      </c>
      <c r="S109" s="137">
        <v>298</v>
      </c>
      <c r="T109" s="138">
        <v>258</v>
      </c>
      <c r="U109" s="138">
        <v>328</v>
      </c>
      <c r="V109" s="139">
        <v>344</v>
      </c>
      <c r="W109" s="15">
        <v>302</v>
      </c>
      <c r="X109" s="28">
        <f t="shared" si="28"/>
        <v>7.6656250000000004</v>
      </c>
      <c r="Y109" s="49" t="s">
        <v>1444</v>
      </c>
      <c r="Z109" s="34" t="s">
        <v>136</v>
      </c>
      <c r="AA109" s="34" t="s">
        <v>173</v>
      </c>
      <c r="AB109" s="34" t="s">
        <v>167</v>
      </c>
      <c r="AC109" s="34" t="s">
        <v>1477</v>
      </c>
      <c r="AD109" s="34" t="s">
        <v>1480</v>
      </c>
      <c r="AE109" s="34" t="s">
        <v>1481</v>
      </c>
      <c r="AF109" s="34" t="s">
        <v>1484</v>
      </c>
      <c r="AG109" s="122" t="s">
        <v>1154</v>
      </c>
    </row>
    <row r="110" spans="1:33" ht="23.1" customHeight="1" thickBot="1" x14ac:dyDescent="0.25">
      <c r="A110" s="98">
        <f t="shared" si="19"/>
        <v>104</v>
      </c>
      <c r="B110" s="35" t="s">
        <v>561</v>
      </c>
      <c r="C110" s="4" t="s">
        <v>36</v>
      </c>
      <c r="D110" s="9">
        <f t="shared" si="20"/>
        <v>8</v>
      </c>
      <c r="E110" s="158" t="s">
        <v>17</v>
      </c>
      <c r="F110" s="9">
        <f t="shared" si="21"/>
        <v>7</v>
      </c>
      <c r="G110" s="158" t="s">
        <v>18</v>
      </c>
      <c r="H110" s="9">
        <f t="shared" si="22"/>
        <v>6</v>
      </c>
      <c r="I110" s="158" t="s">
        <v>17</v>
      </c>
      <c r="J110" s="9">
        <f t="shared" si="23"/>
        <v>7</v>
      </c>
      <c r="K110" s="158" t="s">
        <v>37</v>
      </c>
      <c r="L110" s="9">
        <f t="shared" si="24"/>
        <v>9</v>
      </c>
      <c r="M110" s="4" t="s">
        <v>37</v>
      </c>
      <c r="N110" s="9">
        <f t="shared" si="25"/>
        <v>9</v>
      </c>
      <c r="O110" s="10">
        <f t="shared" si="26"/>
        <v>312</v>
      </c>
      <c r="P110" s="14">
        <f t="shared" si="27"/>
        <v>7.8</v>
      </c>
      <c r="Q110" s="10">
        <v>278</v>
      </c>
      <c r="R110" s="10">
        <v>304</v>
      </c>
      <c r="S110" s="15">
        <v>252</v>
      </c>
      <c r="T110" s="15">
        <v>260</v>
      </c>
      <c r="U110" s="15">
        <v>308</v>
      </c>
      <c r="V110" s="100">
        <v>280</v>
      </c>
      <c r="W110" s="15">
        <v>302</v>
      </c>
      <c r="X110" s="28">
        <f t="shared" si="28"/>
        <v>7.1749999999999998</v>
      </c>
      <c r="Y110" s="49" t="s">
        <v>157</v>
      </c>
      <c r="Z110" s="34" t="s">
        <v>136</v>
      </c>
      <c r="AA110" s="34" t="s">
        <v>172</v>
      </c>
      <c r="AB110" s="34" t="s">
        <v>167</v>
      </c>
      <c r="AC110" s="34" t="s">
        <v>208</v>
      </c>
      <c r="AD110" s="34" t="s">
        <v>1480</v>
      </c>
      <c r="AE110" s="34" t="s">
        <v>1483</v>
      </c>
      <c r="AF110" s="34" t="s">
        <v>1484</v>
      </c>
      <c r="AG110" s="122" t="s">
        <v>110</v>
      </c>
    </row>
    <row r="111" spans="1:33" ht="23.1" customHeight="1" thickBot="1" x14ac:dyDescent="0.25">
      <c r="A111" s="98">
        <f t="shared" si="19"/>
        <v>105</v>
      </c>
      <c r="B111" s="35" t="s">
        <v>562</v>
      </c>
      <c r="C111" s="4" t="s">
        <v>34</v>
      </c>
      <c r="D111" s="9">
        <f t="shared" si="20"/>
        <v>4</v>
      </c>
      <c r="E111" s="158" t="s">
        <v>19</v>
      </c>
      <c r="F111" s="9">
        <f t="shared" si="21"/>
        <v>0</v>
      </c>
      <c r="G111" s="158" t="s">
        <v>34</v>
      </c>
      <c r="H111" s="9">
        <f t="shared" si="22"/>
        <v>4</v>
      </c>
      <c r="I111" s="158" t="s">
        <v>13</v>
      </c>
      <c r="J111" s="9">
        <f t="shared" si="23"/>
        <v>5</v>
      </c>
      <c r="K111" s="158" t="s">
        <v>18</v>
      </c>
      <c r="L111" s="9">
        <f t="shared" si="24"/>
        <v>6</v>
      </c>
      <c r="M111" s="4" t="s">
        <v>36</v>
      </c>
      <c r="N111" s="9">
        <f t="shared" si="25"/>
        <v>8</v>
      </c>
      <c r="O111" s="10">
        <f t="shared" si="26"/>
        <v>194</v>
      </c>
      <c r="P111" s="14">
        <f t="shared" si="27"/>
        <v>4.8499999999999996</v>
      </c>
      <c r="Q111" s="140">
        <v>169</v>
      </c>
      <c r="R111" s="98">
        <v>184</v>
      </c>
      <c r="S111" s="15">
        <v>190</v>
      </c>
      <c r="T111" s="148">
        <v>170</v>
      </c>
      <c r="U111" s="148">
        <v>174</v>
      </c>
      <c r="V111" s="149">
        <v>198</v>
      </c>
      <c r="W111" s="146">
        <v>250</v>
      </c>
      <c r="X111" s="28">
        <f t="shared" si="28"/>
        <v>4.7781250000000002</v>
      </c>
      <c r="Y111" s="49" t="s">
        <v>157</v>
      </c>
      <c r="Z111" s="34" t="s">
        <v>135</v>
      </c>
      <c r="AA111" s="34" t="s">
        <v>1445</v>
      </c>
      <c r="AB111" s="34" t="s">
        <v>167</v>
      </c>
      <c r="AC111" s="34" t="s">
        <v>208</v>
      </c>
      <c r="AD111" s="34" t="s">
        <v>1479</v>
      </c>
      <c r="AE111" s="34" t="s">
        <v>1482</v>
      </c>
      <c r="AF111" s="34" t="s">
        <v>1484</v>
      </c>
      <c r="AG111" s="122" t="s">
        <v>1155</v>
      </c>
    </row>
    <row r="112" spans="1:33" ht="23.1" customHeight="1" thickBot="1" x14ac:dyDescent="0.25">
      <c r="A112" s="98">
        <f t="shared" si="19"/>
        <v>106</v>
      </c>
      <c r="B112" s="35" t="s">
        <v>563</v>
      </c>
      <c r="C112" s="4" t="s">
        <v>17</v>
      </c>
      <c r="D112" s="9">
        <f>IF(C112="AA",10, IF(C112="AB",9, IF(C112="BB",8, IF(C112="BC",7,IF(C112="CC",6, IF(C112="CD",5, IF(C112="DD",4,IF(C112="F",0))))))))</f>
        <v>7</v>
      </c>
      <c r="E112" s="158" t="s">
        <v>18</v>
      </c>
      <c r="F112" s="9">
        <f>IF(E112="AA",10, IF(E112="AB",9, IF(E112="BB",8, IF(E112="BC",7,IF(E112="CC",6, IF(E112="CD",5, IF(E112="DD",4,IF(E112="F",0))))))))</f>
        <v>6</v>
      </c>
      <c r="G112" s="158" t="s">
        <v>36</v>
      </c>
      <c r="H112" s="9">
        <f>IF(G112="AA",10, IF(G112="AB",9, IF(G112="BB",8, IF(G112="BC",7,IF(G112="CC",6, IF(G112="CD",5, IF(G112="DD",4,IF(G112="F",0))))))))</f>
        <v>8</v>
      </c>
      <c r="I112" s="158" t="s">
        <v>13</v>
      </c>
      <c r="J112" s="9">
        <f>IF(I112="AA",10, IF(I112="AB",9, IF(I112="BB",8, IF(I112="BC",7,IF(I112="CC",6, IF(I112="CD",5, IF(I112="DD",4,IF(I112="F",0))))))))</f>
        <v>5</v>
      </c>
      <c r="K112" s="158" t="s">
        <v>37</v>
      </c>
      <c r="L112" s="9">
        <f>IF(K112="AA",10, IF(K112="AB",9, IF(K112="BB",8, IF(K112="BC",7,IF(K112="CC",6, IF(K112="CD",5, IF(K112="DD",4,IF(K112="F",0))))))))</f>
        <v>9</v>
      </c>
      <c r="M112" s="4" t="s">
        <v>37</v>
      </c>
      <c r="N112" s="9">
        <f>IF(M112="AA",10, IF(M112="AB",9, IF(M112="BB",8, IF(M112="BC",7,IF(M112="CC",6, IF(M112="CD",5, IF(M112="DD",4,IF(M112="F",0))))))))</f>
        <v>9</v>
      </c>
      <c r="O112" s="10">
        <f t="shared" si="26"/>
        <v>300</v>
      </c>
      <c r="P112" s="14">
        <f>(O112/40)</f>
        <v>7.5</v>
      </c>
      <c r="Q112" s="10">
        <v>253</v>
      </c>
      <c r="R112" s="98">
        <v>274</v>
      </c>
      <c r="S112" s="15">
        <v>258</v>
      </c>
      <c r="T112" s="16">
        <v>250</v>
      </c>
      <c r="U112" s="16">
        <v>298</v>
      </c>
      <c r="V112" s="101">
        <v>296</v>
      </c>
      <c r="W112" s="11">
        <v>314</v>
      </c>
      <c r="X112" s="28">
        <f t="shared" si="28"/>
        <v>7.0093750000000004</v>
      </c>
      <c r="Y112" s="49" t="s">
        <v>157</v>
      </c>
      <c r="Z112" s="34" t="s">
        <v>136</v>
      </c>
      <c r="AA112" s="34" t="s">
        <v>172</v>
      </c>
      <c r="AB112" s="34" t="s">
        <v>167</v>
      </c>
      <c r="AC112" s="34" t="s">
        <v>208</v>
      </c>
      <c r="AD112" s="34" t="s">
        <v>1480</v>
      </c>
      <c r="AE112" s="34" t="s">
        <v>1483</v>
      </c>
      <c r="AF112" s="34" t="s">
        <v>1484</v>
      </c>
      <c r="AG112" s="122" t="s">
        <v>1156</v>
      </c>
    </row>
    <row r="113" spans="1:33" ht="23.1" customHeight="1" thickBot="1" x14ac:dyDescent="0.25">
      <c r="A113" s="7">
        <v>107</v>
      </c>
      <c r="B113" s="35" t="s">
        <v>33</v>
      </c>
      <c r="C113" s="4" t="s">
        <v>34</v>
      </c>
      <c r="D113" s="9">
        <f>IF(C113="AA",10, IF(C113="AB",9, IF(C113="BB",8, IF(C113="BC",7,IF(C113="CC",6, IF(C113="CD",5, IF(C113="DD",4,IF(C113="F",0))))))))</f>
        <v>4</v>
      </c>
      <c r="E113" s="158" t="s">
        <v>19</v>
      </c>
      <c r="F113" s="9">
        <f>IF(E113="AA",10, IF(E113="AB",9, IF(E113="BB",8, IF(E113="BC",7,IF(E113="CC",6, IF(E113="CD",5, IF(E113="DD",4,IF(E113="F",0))))))))</f>
        <v>0</v>
      </c>
      <c r="G113" s="158" t="s">
        <v>34</v>
      </c>
      <c r="H113" s="9">
        <f>IF(G113="AA",10, IF(G113="AB",9, IF(G113="BB",8, IF(G113="BC",7,IF(G113="CC",6, IF(G113="CD",5, IF(G113="DD",4,IF(G113="F",0))))))))</f>
        <v>4</v>
      </c>
      <c r="I113" s="200" t="s">
        <v>19</v>
      </c>
      <c r="J113" s="9">
        <f>IF(I113="AA",10, IF(I113="AB",9, IF(I113="BB",8, IF(I113="BC",7,IF(I113="CC",6, IF(I113="CD",5, IF(I113="DD",4,IF(I113="F",0))))))))</f>
        <v>0</v>
      </c>
      <c r="K113" s="200" t="s">
        <v>13</v>
      </c>
      <c r="L113" s="9">
        <f>IF(K113="AA",10, IF(K113="AB",9, IF(K113="BB",8, IF(K113="BC",7,IF(K113="CC",6, IF(K113="CD",5, IF(K113="DD",4,IF(K113="F",0))))))))</f>
        <v>5</v>
      </c>
      <c r="M113" s="4" t="s">
        <v>18</v>
      </c>
      <c r="N113" s="9">
        <f>IF(M113="AA",10, IF(M113="AB",9, IF(M113="BB",8, IF(M113="BC",7,IF(M113="CC",6, IF(M113="CD",5, IF(M113="DD",4,IF(M113="F",0))))))))</f>
        <v>6</v>
      </c>
      <c r="O113" s="10">
        <f t="shared" si="26"/>
        <v>138</v>
      </c>
      <c r="P113" s="14">
        <f>(O113/40)</f>
        <v>3.45</v>
      </c>
      <c r="Q113" s="209">
        <v>186</v>
      </c>
      <c r="R113" s="210">
        <v>166</v>
      </c>
      <c r="S113" s="211">
        <v>180</v>
      </c>
      <c r="T113" s="212">
        <v>134</v>
      </c>
      <c r="U113" s="212">
        <v>188</v>
      </c>
      <c r="V113" s="213">
        <v>130</v>
      </c>
      <c r="W113" s="214">
        <v>186</v>
      </c>
      <c r="X113" s="215">
        <f>(O113+Q113+R113+S113+T113+U113+V113+W113)/(320)</f>
        <v>4.0875000000000004</v>
      </c>
      <c r="AG113" s="122" t="s">
        <v>1476</v>
      </c>
    </row>
    <row r="114" spans="1:33" ht="23.1" customHeight="1" thickBot="1" x14ac:dyDescent="0.25">
      <c r="X114" s="20"/>
      <c r="AG114" s="122"/>
    </row>
    <row r="115" spans="1:33" ht="23.1" customHeight="1" x14ac:dyDescent="0.2">
      <c r="X115" s="20"/>
    </row>
    <row r="116" spans="1:33" ht="23.1" customHeight="1" x14ac:dyDescent="0.2">
      <c r="X116" s="20"/>
    </row>
    <row r="117" spans="1:33" ht="23.1" customHeight="1" x14ac:dyDescent="0.2">
      <c r="X117" s="20"/>
    </row>
    <row r="118" spans="1:33" ht="23.1" customHeight="1" x14ac:dyDescent="0.2">
      <c r="X118" s="20"/>
    </row>
    <row r="119" spans="1:33" ht="23.1" customHeight="1" x14ac:dyDescent="0.2">
      <c r="X119" s="20"/>
    </row>
  </sheetData>
  <mergeCells count="17">
    <mergeCell ref="M6:N6"/>
    <mergeCell ref="I6:J6"/>
    <mergeCell ref="A2:X2"/>
    <mergeCell ref="A3:X3"/>
    <mergeCell ref="A5:A6"/>
    <mergeCell ref="B5:B6"/>
    <mergeCell ref="C5:D5"/>
    <mergeCell ref="E5:F5"/>
    <mergeCell ref="G5:H5"/>
    <mergeCell ref="I5:J5"/>
    <mergeCell ref="M5:N5"/>
    <mergeCell ref="O5:P5"/>
    <mergeCell ref="K5:L5"/>
    <mergeCell ref="C6:D6"/>
    <mergeCell ref="E6:F6"/>
    <mergeCell ref="G6:H6"/>
    <mergeCell ref="K6:L6"/>
  </mergeCells>
  <dataValidations xWindow="453" yWindow="500" count="1">
    <dataValidation type="textLength" operator="greaterThan" showInputMessage="1" showErrorMessage="1" errorTitle="Grade Point" error="Dont Change." promptTitle="Grade Point" prompt="This is Grade Point obtained" sqref="D7:D113 J7:J113 L7:L113 F7:F113 N7:N113 H7:H113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5" scale="77" orientation="landscape" r:id="rId1"/>
  <headerFooter>
    <oddFooter>&amp;L&amp;18 1st Tabulator                      2nd Tabulator&amp;C&amp;18Asstt Registrar, Acad&amp;R&amp;18Registrar                               Dean, Academic</oddFooter>
  </headerFooter>
  <colBreaks count="1" manualBreakCount="1">
    <brk id="24" min="1" max="1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O125"/>
  <sheetViews>
    <sheetView view="pageBreakPreview" zoomScale="87" zoomScaleNormal="82" zoomScaleSheetLayoutView="87" workbookViewId="0">
      <pane xSplit="2" ySplit="6" topLeftCell="C88" activePane="bottomRight" state="frozen"/>
      <selection pane="topRight" activeCell="C1" sqref="C1"/>
      <selection pane="bottomLeft" activeCell="A7" sqref="A7"/>
      <selection pane="bottomRight" activeCell="O11" sqref="O11"/>
    </sheetView>
  </sheetViews>
  <sheetFormatPr defaultRowHeight="15" x14ac:dyDescent="0.25"/>
  <cols>
    <col min="1" max="1" width="6.140625" style="86" customWidth="1"/>
    <col min="2" max="2" width="15.140625" style="86" customWidth="1"/>
    <col min="3" max="3" width="6.140625" style="86" customWidth="1"/>
    <col min="4" max="4" width="7.42578125" style="86" customWidth="1"/>
    <col min="5" max="5" width="8.5703125" style="229" customWidth="1"/>
    <col min="6" max="6" width="7.7109375" style="86" customWidth="1"/>
    <col min="7" max="7" width="7" style="17" customWidth="1"/>
    <col min="8" max="8" width="7" style="86" customWidth="1"/>
    <col min="9" max="9" width="7.7109375" style="229" customWidth="1"/>
    <col min="10" max="10" width="7.85546875" style="86" customWidth="1"/>
    <col min="11" max="11" width="6.7109375" style="229" customWidth="1"/>
    <col min="12" max="13" width="5.85546875" style="86" customWidth="1"/>
    <col min="14" max="14" width="6.140625" style="86" customWidth="1"/>
    <col min="15" max="15" width="8.140625" style="86" customWidth="1"/>
    <col min="16" max="16" width="7.85546875" style="86" customWidth="1"/>
    <col min="17" max="17" width="8.42578125" style="86" customWidth="1"/>
    <col min="18" max="18" width="8.5703125" style="86" customWidth="1"/>
    <col min="19" max="19" width="8.28515625" style="86" customWidth="1"/>
    <col min="20" max="21" width="8" style="86" customWidth="1"/>
    <col min="22" max="22" width="8.28515625" style="86" customWidth="1"/>
    <col min="23" max="23" width="8.42578125" style="86" customWidth="1"/>
    <col min="24" max="24" width="7.7109375" style="86" customWidth="1"/>
    <col min="25" max="25" width="13.85546875" style="84" customWidth="1"/>
    <col min="26" max="26" width="11.28515625" style="86" customWidth="1"/>
    <col min="27" max="27" width="11.5703125" style="86" bestFit="1" customWidth="1"/>
    <col min="28" max="28" width="9.85546875" style="86" bestFit="1" customWidth="1"/>
    <col min="29" max="29" width="11.5703125" style="86" bestFit="1" customWidth="1"/>
    <col min="30" max="30" width="11.7109375" style="86" bestFit="1" customWidth="1"/>
    <col min="31" max="31" width="11.5703125" style="86" bestFit="1" customWidth="1"/>
    <col min="32" max="32" width="12.85546875" style="86" bestFit="1" customWidth="1"/>
    <col min="33" max="33" width="40.42578125" style="86" bestFit="1" customWidth="1"/>
    <col min="34" max="16384" width="9.140625" style="86"/>
  </cols>
  <sheetData>
    <row r="1" spans="1:197" x14ac:dyDescent="0.25">
      <c r="B1" s="86" t="s">
        <v>138</v>
      </c>
      <c r="C1" s="86" t="s">
        <v>97</v>
      </c>
      <c r="E1" s="229" t="s">
        <v>98</v>
      </c>
      <c r="G1" s="17" t="s">
        <v>99</v>
      </c>
      <c r="I1" s="229" t="s">
        <v>100</v>
      </c>
      <c r="K1" s="229" t="s">
        <v>101</v>
      </c>
      <c r="M1" s="86" t="s">
        <v>19</v>
      </c>
      <c r="P1" s="86" t="s">
        <v>2</v>
      </c>
      <c r="X1" s="86" t="s">
        <v>3</v>
      </c>
      <c r="Y1" s="43" t="s">
        <v>102</v>
      </c>
      <c r="Z1" s="42" t="s">
        <v>103</v>
      </c>
      <c r="AA1" s="42" t="s">
        <v>115</v>
      </c>
      <c r="AB1" s="86" t="s">
        <v>104</v>
      </c>
      <c r="AC1" s="86" t="s">
        <v>116</v>
      </c>
      <c r="AD1" s="86" t="s">
        <v>117</v>
      </c>
      <c r="AE1" s="86" t="s">
        <v>126</v>
      </c>
      <c r="AF1" s="86" t="s">
        <v>139</v>
      </c>
      <c r="AG1" s="87" t="s">
        <v>140</v>
      </c>
    </row>
    <row r="2" spans="1:197" ht="24.75" customHeight="1" x14ac:dyDescent="0.25">
      <c r="A2" s="263" t="s">
        <v>38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197" x14ac:dyDescent="0.25">
      <c r="A3" s="263" t="s">
        <v>1496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</row>
    <row r="4" spans="1:197" ht="7.5" customHeight="1" x14ac:dyDescent="0.25"/>
    <row r="5" spans="1:197" s="106" customFormat="1" ht="37.5" customHeight="1" x14ac:dyDescent="0.25">
      <c r="A5" s="261" t="s">
        <v>0</v>
      </c>
      <c r="B5" s="260" t="s">
        <v>1</v>
      </c>
      <c r="C5" s="266" t="s">
        <v>74</v>
      </c>
      <c r="D5" s="266"/>
      <c r="E5" s="262" t="s">
        <v>76</v>
      </c>
      <c r="F5" s="262"/>
      <c r="G5" s="262" t="s">
        <v>1471</v>
      </c>
      <c r="H5" s="262"/>
      <c r="I5" s="262" t="s">
        <v>1473</v>
      </c>
      <c r="J5" s="262"/>
      <c r="K5" s="266" t="s">
        <v>28</v>
      </c>
      <c r="L5" s="266"/>
      <c r="M5" s="266" t="s">
        <v>79</v>
      </c>
      <c r="N5" s="266"/>
      <c r="O5" s="266" t="s">
        <v>40</v>
      </c>
      <c r="P5" s="266"/>
      <c r="Q5" s="103" t="s">
        <v>8</v>
      </c>
      <c r="R5" s="103" t="s">
        <v>9</v>
      </c>
      <c r="S5" s="103" t="s">
        <v>6</v>
      </c>
      <c r="T5" s="103" t="s">
        <v>10</v>
      </c>
      <c r="U5" s="103" t="s">
        <v>14</v>
      </c>
      <c r="V5" s="103" t="s">
        <v>23</v>
      </c>
      <c r="W5" s="103" t="s">
        <v>39</v>
      </c>
      <c r="X5" s="104" t="s">
        <v>41</v>
      </c>
      <c r="Y5" s="105"/>
    </row>
    <row r="6" spans="1:197" s="106" customFormat="1" ht="45.75" customHeight="1" x14ac:dyDescent="0.25">
      <c r="A6" s="264"/>
      <c r="B6" s="265"/>
      <c r="C6" s="260" t="s">
        <v>75</v>
      </c>
      <c r="D6" s="260"/>
      <c r="E6" s="261" t="s">
        <v>77</v>
      </c>
      <c r="F6" s="261"/>
      <c r="G6" s="261" t="s">
        <v>1472</v>
      </c>
      <c r="H6" s="261"/>
      <c r="I6" s="261" t="s">
        <v>1474</v>
      </c>
      <c r="J6" s="261"/>
      <c r="K6" s="260" t="s">
        <v>78</v>
      </c>
      <c r="L6" s="260"/>
      <c r="M6" s="260" t="s">
        <v>80</v>
      </c>
      <c r="N6" s="260"/>
      <c r="O6" s="102" t="s">
        <v>4</v>
      </c>
      <c r="P6" s="102" t="s">
        <v>2</v>
      </c>
      <c r="Q6" s="102" t="s">
        <v>11</v>
      </c>
      <c r="R6" s="102" t="s">
        <v>12</v>
      </c>
      <c r="S6" s="102" t="s">
        <v>4</v>
      </c>
      <c r="T6" s="102" t="s">
        <v>4</v>
      </c>
      <c r="U6" s="102" t="s">
        <v>4</v>
      </c>
      <c r="V6" s="102" t="s">
        <v>4</v>
      </c>
      <c r="W6" s="102" t="s">
        <v>4</v>
      </c>
      <c r="X6" s="102" t="s">
        <v>3</v>
      </c>
      <c r="Y6" s="105"/>
    </row>
    <row r="7" spans="1:197" s="34" customFormat="1" ht="27" customHeight="1" thickBot="1" x14ac:dyDescent="0.3">
      <c r="A7" s="10">
        <v>1</v>
      </c>
      <c r="B7" s="13" t="s">
        <v>564</v>
      </c>
      <c r="C7" s="4" t="s">
        <v>1414</v>
      </c>
      <c r="D7" s="9">
        <f t="shared" ref="D7:D69" si="0">IF(C7="AA",10, IF(C7="AB",9, IF(C7="BB",8, IF(C7="BC",7,IF(C7="CC",6, IF(C7="CD",5, IF(C7="DD",4,IF(C7="F",0))))))))</f>
        <v>10</v>
      </c>
      <c r="E7" s="158" t="s">
        <v>37</v>
      </c>
      <c r="F7" s="9">
        <f t="shared" ref="F7:F69" si="1">IF(E7="AA",10, IF(E7="AB",9, IF(E7="BB",8, IF(E7="BC",7,IF(E7="CC",6, IF(E7="CD",5, IF(E7="DD",4,IF(E7="F",0))))))))</f>
        <v>9</v>
      </c>
      <c r="G7" s="4" t="s">
        <v>1414</v>
      </c>
      <c r="H7" s="9">
        <f t="shared" ref="H7:H69" si="2">IF(G7="AA",10, IF(G7="AB",9, IF(G7="BB",8, IF(G7="BC",7,IF(G7="CC",6, IF(G7="CD",5, IF(G7="DD",4,IF(G7="F",0))))))))</f>
        <v>10</v>
      </c>
      <c r="I7" s="158" t="s">
        <v>37</v>
      </c>
      <c r="J7" s="9">
        <f t="shared" ref="J7:J69" si="3">IF(I7="AA",10, IF(I7="AB",9, IF(I7="BB",8, IF(I7="BC",7,IF(I7="CC",6, IF(I7="CD",5, IF(I7="DD",4,IF(I7="F",0))))))))</f>
        <v>9</v>
      </c>
      <c r="K7" s="158" t="s">
        <v>37</v>
      </c>
      <c r="L7" s="9">
        <f t="shared" ref="L7:L69" si="4">IF(K7="AA",10, IF(K7="AB",9, IF(K7="BB",8, IF(K7="BC",7,IF(K7="CC",6, IF(K7="CD",5, IF(K7="DD",4,IF(K7="F",0))))))))</f>
        <v>9</v>
      </c>
      <c r="M7" s="4" t="s">
        <v>37</v>
      </c>
      <c r="N7" s="9">
        <f t="shared" ref="N7:N69" si="5">IF(M7="AA",10, IF(M7="AB",9, IF(M7="BB",8, IF(M7="BC",7,IF(M7="CC",6, IF(M7="CD",5, IF(M7="DD",4,IF(M7="F",0))))))))</f>
        <v>9</v>
      </c>
      <c r="O7" s="10">
        <f>(D7*6+F7*6+H7*6+J7*6+L7*6+N7*10)</f>
        <v>372</v>
      </c>
      <c r="P7" s="14">
        <f>(O7/40)</f>
        <v>9.3000000000000007</v>
      </c>
      <c r="Q7" s="10">
        <v>274</v>
      </c>
      <c r="R7" s="10">
        <v>322</v>
      </c>
      <c r="S7" s="15">
        <v>308</v>
      </c>
      <c r="T7" s="15">
        <v>352</v>
      </c>
      <c r="U7" s="15">
        <v>386</v>
      </c>
      <c r="V7" s="15">
        <v>376</v>
      </c>
      <c r="W7" s="15">
        <v>354</v>
      </c>
      <c r="X7" s="28">
        <f>(O7+Q7+R7+S7+T7+U7+V7+W7)/(320)</f>
        <v>8.5749999999999993</v>
      </c>
      <c r="Y7" s="80" t="s">
        <v>145</v>
      </c>
      <c r="Z7" s="34" t="s">
        <v>146</v>
      </c>
      <c r="AA7" s="34" t="s">
        <v>147</v>
      </c>
      <c r="AB7" s="81" t="s">
        <v>1450</v>
      </c>
      <c r="AC7" s="34" t="s">
        <v>1452</v>
      </c>
      <c r="AD7" s="34" t="s">
        <v>1453</v>
      </c>
      <c r="AE7" s="34" t="s">
        <v>1454</v>
      </c>
      <c r="AF7" s="34" t="s">
        <v>1451</v>
      </c>
      <c r="AG7" s="120" t="s">
        <v>1157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</row>
    <row r="8" spans="1:197" s="34" customFormat="1" ht="27" customHeight="1" thickBot="1" x14ac:dyDescent="0.3">
      <c r="A8" s="10">
        <f>A7+1</f>
        <v>2</v>
      </c>
      <c r="B8" s="13" t="s">
        <v>565</v>
      </c>
      <c r="C8" s="4" t="s">
        <v>36</v>
      </c>
      <c r="D8" s="9">
        <f t="shared" si="0"/>
        <v>8</v>
      </c>
      <c r="E8" s="158" t="s">
        <v>36</v>
      </c>
      <c r="F8" s="9">
        <f t="shared" si="1"/>
        <v>8</v>
      </c>
      <c r="G8" s="4" t="s">
        <v>36</v>
      </c>
      <c r="H8" s="9">
        <f t="shared" si="2"/>
        <v>8</v>
      </c>
      <c r="I8" s="158" t="s">
        <v>36</v>
      </c>
      <c r="J8" s="9">
        <f t="shared" si="3"/>
        <v>8</v>
      </c>
      <c r="K8" s="158" t="s">
        <v>37</v>
      </c>
      <c r="L8" s="9">
        <f t="shared" si="4"/>
        <v>9</v>
      </c>
      <c r="M8" s="4" t="s">
        <v>1414</v>
      </c>
      <c r="N8" s="9">
        <f t="shared" si="5"/>
        <v>10</v>
      </c>
      <c r="O8" s="10">
        <f t="shared" ref="O8:O70" si="6">(D8*6+F8*6+H8*6+J8*6+L8*6+N8*10)</f>
        <v>346</v>
      </c>
      <c r="P8" s="14">
        <f t="shared" ref="P8:P70" si="7">(O8/40)</f>
        <v>8.65</v>
      </c>
      <c r="Q8" s="10">
        <v>258</v>
      </c>
      <c r="R8" s="10">
        <v>350</v>
      </c>
      <c r="S8" s="15">
        <v>322</v>
      </c>
      <c r="T8" s="15">
        <v>340</v>
      </c>
      <c r="U8" s="15">
        <v>340</v>
      </c>
      <c r="V8" s="15">
        <v>312</v>
      </c>
      <c r="W8" s="15">
        <v>312</v>
      </c>
      <c r="X8" s="28">
        <f t="shared" ref="X8:X70" si="8">(O8+Q8+R8+S8+T8+U8+V8+W8)/(320)</f>
        <v>8.0625</v>
      </c>
      <c r="Y8" s="80" t="s">
        <v>145</v>
      </c>
      <c r="Z8" s="34" t="s">
        <v>146</v>
      </c>
      <c r="AA8" s="34" t="s">
        <v>147</v>
      </c>
      <c r="AB8" s="81" t="s">
        <v>1450</v>
      </c>
      <c r="AC8" s="34" t="s">
        <v>1452</v>
      </c>
      <c r="AD8" s="34" t="s">
        <v>1453</v>
      </c>
      <c r="AE8" s="34" t="s">
        <v>1454</v>
      </c>
      <c r="AF8" s="34" t="s">
        <v>1451</v>
      </c>
      <c r="AG8" s="120" t="s">
        <v>1158</v>
      </c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</row>
    <row r="9" spans="1:197" s="34" customFormat="1" ht="27" customHeight="1" thickBot="1" x14ac:dyDescent="0.3">
      <c r="A9" s="10">
        <f t="shared" ref="A9:A72" si="9">A8+1</f>
        <v>3</v>
      </c>
      <c r="B9" s="13" t="s">
        <v>566</v>
      </c>
      <c r="C9" s="4" t="s">
        <v>17</v>
      </c>
      <c r="D9" s="9">
        <f t="shared" si="0"/>
        <v>7</v>
      </c>
      <c r="E9" s="158" t="s">
        <v>17</v>
      </c>
      <c r="F9" s="9">
        <f t="shared" si="1"/>
        <v>7</v>
      </c>
      <c r="G9" s="4" t="s">
        <v>17</v>
      </c>
      <c r="H9" s="9">
        <f t="shared" si="2"/>
        <v>7</v>
      </c>
      <c r="I9" s="158" t="s">
        <v>37</v>
      </c>
      <c r="J9" s="9">
        <f t="shared" si="3"/>
        <v>9</v>
      </c>
      <c r="K9" s="158" t="s">
        <v>17</v>
      </c>
      <c r="L9" s="9">
        <f t="shared" si="4"/>
        <v>7</v>
      </c>
      <c r="M9" s="4" t="s">
        <v>37</v>
      </c>
      <c r="N9" s="9">
        <f t="shared" si="5"/>
        <v>9</v>
      </c>
      <c r="O9" s="10">
        <f t="shared" si="6"/>
        <v>312</v>
      </c>
      <c r="P9" s="14">
        <f t="shared" si="7"/>
        <v>7.8</v>
      </c>
      <c r="Q9" s="10">
        <v>224</v>
      </c>
      <c r="R9" s="10">
        <v>290</v>
      </c>
      <c r="S9" s="15">
        <v>230</v>
      </c>
      <c r="T9" s="15">
        <v>306</v>
      </c>
      <c r="U9" s="15">
        <v>314</v>
      </c>
      <c r="V9" s="15">
        <v>324</v>
      </c>
      <c r="W9" s="15">
        <v>298</v>
      </c>
      <c r="X9" s="28">
        <f t="shared" si="8"/>
        <v>7.1812500000000004</v>
      </c>
      <c r="Y9" s="80" t="s">
        <v>145</v>
      </c>
      <c r="Z9" s="34" t="s">
        <v>146</v>
      </c>
      <c r="AA9" s="34" t="s">
        <v>147</v>
      </c>
      <c r="AB9" s="81" t="s">
        <v>1450</v>
      </c>
      <c r="AC9" s="34" t="s">
        <v>1452</v>
      </c>
      <c r="AD9" s="34" t="s">
        <v>1453</v>
      </c>
      <c r="AE9" s="34" t="s">
        <v>1454</v>
      </c>
      <c r="AF9" s="34" t="s">
        <v>1451</v>
      </c>
      <c r="AG9" s="120" t="s">
        <v>1159</v>
      </c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</row>
    <row r="10" spans="1:197" s="34" customFormat="1" ht="27" customHeight="1" thickBot="1" x14ac:dyDescent="0.3">
      <c r="A10" s="10">
        <f t="shared" si="9"/>
        <v>4</v>
      </c>
      <c r="B10" s="13" t="s">
        <v>567</v>
      </c>
      <c r="C10" s="4" t="s">
        <v>17</v>
      </c>
      <c r="D10" s="9">
        <f t="shared" si="0"/>
        <v>7</v>
      </c>
      <c r="E10" s="158" t="s">
        <v>36</v>
      </c>
      <c r="F10" s="9">
        <f t="shared" si="1"/>
        <v>8</v>
      </c>
      <c r="G10" s="4" t="s">
        <v>17</v>
      </c>
      <c r="H10" s="9">
        <f t="shared" si="2"/>
        <v>7</v>
      </c>
      <c r="I10" s="158" t="s">
        <v>37</v>
      </c>
      <c r="J10" s="9">
        <f t="shared" si="3"/>
        <v>9</v>
      </c>
      <c r="K10" s="158" t="s">
        <v>18</v>
      </c>
      <c r="L10" s="9">
        <f t="shared" si="4"/>
        <v>6</v>
      </c>
      <c r="M10" s="4" t="s">
        <v>37</v>
      </c>
      <c r="N10" s="9">
        <f t="shared" si="5"/>
        <v>9</v>
      </c>
      <c r="O10" s="10">
        <f t="shared" si="6"/>
        <v>312</v>
      </c>
      <c r="P10" s="14">
        <f t="shared" si="7"/>
        <v>7.8</v>
      </c>
      <c r="Q10" s="10">
        <v>247</v>
      </c>
      <c r="R10" s="10">
        <v>282</v>
      </c>
      <c r="S10" s="15">
        <v>282</v>
      </c>
      <c r="T10" s="15">
        <v>274</v>
      </c>
      <c r="U10" s="15">
        <v>294</v>
      </c>
      <c r="V10" s="15">
        <v>284</v>
      </c>
      <c r="W10" s="15">
        <v>298</v>
      </c>
      <c r="X10" s="28">
        <f t="shared" si="8"/>
        <v>7.1031250000000004</v>
      </c>
      <c r="Y10" s="80" t="s">
        <v>145</v>
      </c>
      <c r="Z10" s="34" t="s">
        <v>146</v>
      </c>
      <c r="AA10" s="34" t="s">
        <v>147</v>
      </c>
      <c r="AB10" s="81" t="s">
        <v>1446</v>
      </c>
      <c r="AC10" s="34" t="s">
        <v>1452</v>
      </c>
      <c r="AD10" s="34" t="s">
        <v>1453</v>
      </c>
      <c r="AE10" s="34" t="s">
        <v>1454</v>
      </c>
      <c r="AF10" s="34" t="s">
        <v>1447</v>
      </c>
      <c r="AG10" s="120" t="s">
        <v>1160</v>
      </c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</row>
    <row r="11" spans="1:197" s="34" customFormat="1" ht="27" customHeight="1" thickBot="1" x14ac:dyDescent="0.3">
      <c r="A11" s="10">
        <f t="shared" si="9"/>
        <v>5</v>
      </c>
      <c r="B11" s="13" t="s">
        <v>568</v>
      </c>
      <c r="C11" s="4" t="s">
        <v>17</v>
      </c>
      <c r="D11" s="9">
        <f t="shared" si="0"/>
        <v>7</v>
      </c>
      <c r="E11" s="158" t="s">
        <v>17</v>
      </c>
      <c r="F11" s="9">
        <f t="shared" si="1"/>
        <v>7</v>
      </c>
      <c r="G11" s="4" t="s">
        <v>17</v>
      </c>
      <c r="H11" s="9">
        <f t="shared" si="2"/>
        <v>7</v>
      </c>
      <c r="I11" s="158" t="s">
        <v>36</v>
      </c>
      <c r="J11" s="9">
        <f t="shared" si="3"/>
        <v>8</v>
      </c>
      <c r="K11" s="158" t="s">
        <v>36</v>
      </c>
      <c r="L11" s="9">
        <f t="shared" si="4"/>
        <v>8</v>
      </c>
      <c r="M11" s="4" t="s">
        <v>1414</v>
      </c>
      <c r="N11" s="9">
        <f t="shared" si="5"/>
        <v>10</v>
      </c>
      <c r="O11" s="10">
        <f t="shared" si="6"/>
        <v>322</v>
      </c>
      <c r="P11" s="14">
        <f t="shared" si="7"/>
        <v>8.0500000000000007</v>
      </c>
      <c r="Q11" s="10">
        <v>245</v>
      </c>
      <c r="R11" s="10">
        <v>296</v>
      </c>
      <c r="S11" s="15">
        <v>330</v>
      </c>
      <c r="T11" s="15">
        <v>362</v>
      </c>
      <c r="U11" s="15">
        <v>340</v>
      </c>
      <c r="V11" s="15">
        <v>328</v>
      </c>
      <c r="W11" s="15">
        <v>294</v>
      </c>
      <c r="X11" s="28">
        <f t="shared" si="8"/>
        <v>7.8656249999999996</v>
      </c>
      <c r="Y11" s="80" t="s">
        <v>145</v>
      </c>
      <c r="Z11" s="34" t="s">
        <v>146</v>
      </c>
      <c r="AA11" s="34" t="s">
        <v>147</v>
      </c>
      <c r="AB11" s="176" t="s">
        <v>1465</v>
      </c>
      <c r="AC11" s="34" t="s">
        <v>1452</v>
      </c>
      <c r="AD11" s="34" t="s">
        <v>1453</v>
      </c>
      <c r="AE11" s="34" t="s">
        <v>1454</v>
      </c>
      <c r="AF11" s="34" t="s">
        <v>1489</v>
      </c>
      <c r="AG11" s="120" t="s">
        <v>1161</v>
      </c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</row>
    <row r="12" spans="1:197" s="34" customFormat="1" ht="27" customHeight="1" thickBot="1" x14ac:dyDescent="0.3">
      <c r="A12" s="10">
        <f t="shared" si="9"/>
        <v>6</v>
      </c>
      <c r="B12" s="13" t="s">
        <v>569</v>
      </c>
      <c r="C12" s="4" t="s">
        <v>18</v>
      </c>
      <c r="D12" s="9">
        <f t="shared" si="0"/>
        <v>6</v>
      </c>
      <c r="E12" s="158" t="s">
        <v>18</v>
      </c>
      <c r="F12" s="9">
        <f t="shared" si="1"/>
        <v>6</v>
      </c>
      <c r="G12" s="4" t="s">
        <v>34</v>
      </c>
      <c r="H12" s="9">
        <f t="shared" si="2"/>
        <v>4</v>
      </c>
      <c r="I12" s="158" t="s">
        <v>18</v>
      </c>
      <c r="J12" s="9">
        <f t="shared" si="3"/>
        <v>6</v>
      </c>
      <c r="K12" s="158" t="s">
        <v>13</v>
      </c>
      <c r="L12" s="9">
        <f t="shared" si="4"/>
        <v>5</v>
      </c>
      <c r="M12" s="4" t="s">
        <v>36</v>
      </c>
      <c r="N12" s="9">
        <f t="shared" si="5"/>
        <v>8</v>
      </c>
      <c r="O12" s="10">
        <f t="shared" si="6"/>
        <v>242</v>
      </c>
      <c r="P12" s="14">
        <f t="shared" si="7"/>
        <v>6.05</v>
      </c>
      <c r="Q12" s="10">
        <v>180</v>
      </c>
      <c r="R12" s="10">
        <v>204</v>
      </c>
      <c r="S12" s="15">
        <v>190</v>
      </c>
      <c r="T12" s="15">
        <v>226</v>
      </c>
      <c r="U12" s="15">
        <v>236</v>
      </c>
      <c r="V12" s="15">
        <v>260</v>
      </c>
      <c r="W12" s="15">
        <v>242</v>
      </c>
      <c r="X12" s="28">
        <f t="shared" si="8"/>
        <v>5.5625</v>
      </c>
      <c r="Y12" s="80" t="s">
        <v>145</v>
      </c>
      <c r="Z12" s="34" t="s">
        <v>146</v>
      </c>
      <c r="AA12" s="34" t="s">
        <v>147</v>
      </c>
      <c r="AB12" s="81" t="s">
        <v>1450</v>
      </c>
      <c r="AC12" s="34" t="s">
        <v>1452</v>
      </c>
      <c r="AD12" s="34" t="s">
        <v>1453</v>
      </c>
      <c r="AE12" s="34" t="s">
        <v>1454</v>
      </c>
      <c r="AF12" s="34" t="s">
        <v>1451</v>
      </c>
      <c r="AG12" s="120" t="s">
        <v>1162</v>
      </c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</row>
    <row r="13" spans="1:197" s="34" customFormat="1" ht="27" customHeight="1" thickBot="1" x14ac:dyDescent="0.3">
      <c r="A13" s="10">
        <f t="shared" si="9"/>
        <v>7</v>
      </c>
      <c r="B13" s="13" t="s">
        <v>570</v>
      </c>
      <c r="C13" s="4" t="s">
        <v>17</v>
      </c>
      <c r="D13" s="9">
        <f t="shared" si="0"/>
        <v>7</v>
      </c>
      <c r="E13" s="158" t="s">
        <v>37</v>
      </c>
      <c r="F13" s="9">
        <f t="shared" si="1"/>
        <v>9</v>
      </c>
      <c r="G13" s="4" t="s">
        <v>1414</v>
      </c>
      <c r="H13" s="9">
        <f t="shared" si="2"/>
        <v>10</v>
      </c>
      <c r="I13" s="158" t="s">
        <v>37</v>
      </c>
      <c r="J13" s="9">
        <f t="shared" si="3"/>
        <v>9</v>
      </c>
      <c r="K13" s="158" t="s">
        <v>37</v>
      </c>
      <c r="L13" s="9">
        <f t="shared" si="4"/>
        <v>9</v>
      </c>
      <c r="M13" s="4" t="s">
        <v>37</v>
      </c>
      <c r="N13" s="9">
        <f t="shared" si="5"/>
        <v>9</v>
      </c>
      <c r="O13" s="10">
        <f t="shared" si="6"/>
        <v>354</v>
      </c>
      <c r="P13" s="14">
        <f t="shared" si="7"/>
        <v>8.85</v>
      </c>
      <c r="Q13" s="10">
        <v>223</v>
      </c>
      <c r="R13" s="10">
        <v>206</v>
      </c>
      <c r="S13" s="15">
        <v>236</v>
      </c>
      <c r="T13" s="15">
        <v>266</v>
      </c>
      <c r="U13" s="15">
        <v>322</v>
      </c>
      <c r="V13" s="15">
        <v>328</v>
      </c>
      <c r="W13" s="15">
        <v>318</v>
      </c>
      <c r="X13" s="28">
        <f t="shared" si="8"/>
        <v>7.0406250000000004</v>
      </c>
      <c r="Y13" s="80" t="s">
        <v>145</v>
      </c>
      <c r="Z13" s="34" t="s">
        <v>146</v>
      </c>
      <c r="AA13" s="34" t="s">
        <v>147</v>
      </c>
      <c r="AB13" s="81" t="s">
        <v>1450</v>
      </c>
      <c r="AC13" s="34" t="s">
        <v>1452</v>
      </c>
      <c r="AD13" s="34" t="s">
        <v>1453</v>
      </c>
      <c r="AE13" s="34" t="s">
        <v>1454</v>
      </c>
      <c r="AF13" s="34" t="s">
        <v>1451</v>
      </c>
      <c r="AG13" s="120" t="s">
        <v>1163</v>
      </c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</row>
    <row r="14" spans="1:197" s="34" customFormat="1" ht="27" customHeight="1" thickBot="1" x14ac:dyDescent="0.3">
      <c r="A14" s="10">
        <f t="shared" si="9"/>
        <v>8</v>
      </c>
      <c r="B14" s="13" t="s">
        <v>571</v>
      </c>
      <c r="C14" s="4" t="s">
        <v>36</v>
      </c>
      <c r="D14" s="9">
        <f t="shared" si="0"/>
        <v>8</v>
      </c>
      <c r="E14" s="158" t="s">
        <v>36</v>
      </c>
      <c r="F14" s="9">
        <f t="shared" si="1"/>
        <v>8</v>
      </c>
      <c r="G14" s="10" t="s">
        <v>37</v>
      </c>
      <c r="H14" s="9">
        <f t="shared" si="2"/>
        <v>9</v>
      </c>
      <c r="I14" s="158" t="s">
        <v>36</v>
      </c>
      <c r="J14" s="9">
        <f t="shared" si="3"/>
        <v>8</v>
      </c>
      <c r="K14" s="158" t="s">
        <v>17</v>
      </c>
      <c r="L14" s="9">
        <f t="shared" si="4"/>
        <v>7</v>
      </c>
      <c r="M14" s="4" t="s">
        <v>37</v>
      </c>
      <c r="N14" s="9">
        <f t="shared" si="5"/>
        <v>9</v>
      </c>
      <c r="O14" s="10">
        <f t="shared" si="6"/>
        <v>330</v>
      </c>
      <c r="P14" s="14">
        <f t="shared" si="7"/>
        <v>8.25</v>
      </c>
      <c r="Q14" s="10">
        <v>217</v>
      </c>
      <c r="R14" s="10">
        <v>270</v>
      </c>
      <c r="S14" s="15">
        <v>260</v>
      </c>
      <c r="T14" s="15">
        <v>330</v>
      </c>
      <c r="U14" s="15">
        <v>282</v>
      </c>
      <c r="V14" s="15">
        <v>322</v>
      </c>
      <c r="W14" s="15">
        <v>336</v>
      </c>
      <c r="X14" s="28">
        <f t="shared" si="8"/>
        <v>7.3343749999999996</v>
      </c>
      <c r="Y14" s="172" t="s">
        <v>144</v>
      </c>
      <c r="Z14" s="34" t="s">
        <v>146</v>
      </c>
      <c r="AA14" s="34" t="s">
        <v>1448</v>
      </c>
      <c r="AB14" s="176" t="s">
        <v>1465</v>
      </c>
      <c r="AC14" s="34" t="s">
        <v>1470</v>
      </c>
      <c r="AD14" s="34" t="s">
        <v>1453</v>
      </c>
      <c r="AE14" s="34" t="s">
        <v>1449</v>
      </c>
      <c r="AF14" s="34" t="s">
        <v>1489</v>
      </c>
      <c r="AG14" s="120" t="s">
        <v>1164</v>
      </c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</row>
    <row r="15" spans="1:197" s="34" customFormat="1" ht="27" customHeight="1" thickBot="1" x14ac:dyDescent="0.3">
      <c r="A15" s="10">
        <f t="shared" si="9"/>
        <v>9</v>
      </c>
      <c r="B15" s="13" t="s">
        <v>572</v>
      </c>
      <c r="C15" s="4" t="s">
        <v>37</v>
      </c>
      <c r="D15" s="9">
        <f t="shared" si="0"/>
        <v>9</v>
      </c>
      <c r="E15" s="158" t="s">
        <v>36</v>
      </c>
      <c r="F15" s="9">
        <f t="shared" si="1"/>
        <v>8</v>
      </c>
      <c r="G15" s="4" t="s">
        <v>37</v>
      </c>
      <c r="H15" s="9">
        <f t="shared" si="2"/>
        <v>9</v>
      </c>
      <c r="I15" s="158" t="s">
        <v>37</v>
      </c>
      <c r="J15" s="9">
        <f t="shared" si="3"/>
        <v>9</v>
      </c>
      <c r="K15" s="158" t="s">
        <v>36</v>
      </c>
      <c r="L15" s="9">
        <f t="shared" si="4"/>
        <v>8</v>
      </c>
      <c r="M15" s="4" t="s">
        <v>36</v>
      </c>
      <c r="N15" s="9">
        <f t="shared" si="5"/>
        <v>8</v>
      </c>
      <c r="O15" s="10">
        <f t="shared" si="6"/>
        <v>338</v>
      </c>
      <c r="P15" s="14">
        <f t="shared" si="7"/>
        <v>8.4499999999999993</v>
      </c>
      <c r="Q15" s="10">
        <v>233</v>
      </c>
      <c r="R15" s="10">
        <v>286</v>
      </c>
      <c r="S15" s="15">
        <v>272</v>
      </c>
      <c r="T15" s="15">
        <v>324</v>
      </c>
      <c r="U15" s="15">
        <v>354</v>
      </c>
      <c r="V15" s="15">
        <v>332</v>
      </c>
      <c r="W15" s="15">
        <v>326</v>
      </c>
      <c r="X15" s="28">
        <f t="shared" si="8"/>
        <v>7.703125</v>
      </c>
      <c r="Y15" s="80" t="s">
        <v>145</v>
      </c>
      <c r="Z15" s="34" t="s">
        <v>146</v>
      </c>
      <c r="AA15" s="34" t="s">
        <v>147</v>
      </c>
      <c r="AB15" s="81" t="s">
        <v>18</v>
      </c>
      <c r="AC15" s="34" t="s">
        <v>1452</v>
      </c>
      <c r="AD15" s="34" t="s">
        <v>1453</v>
      </c>
      <c r="AE15" s="34" t="s">
        <v>1454</v>
      </c>
      <c r="AF15" s="34" t="s">
        <v>1462</v>
      </c>
      <c r="AG15" s="120" t="s">
        <v>1165</v>
      </c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</row>
    <row r="16" spans="1:197" s="34" customFormat="1" ht="27" customHeight="1" thickBot="1" x14ac:dyDescent="0.3">
      <c r="A16" s="10">
        <f t="shared" si="9"/>
        <v>10</v>
      </c>
      <c r="B16" s="13" t="s">
        <v>573</v>
      </c>
      <c r="C16" s="4" t="s">
        <v>37</v>
      </c>
      <c r="D16" s="9">
        <f t="shared" si="0"/>
        <v>9</v>
      </c>
      <c r="E16" s="158" t="s">
        <v>37</v>
      </c>
      <c r="F16" s="9">
        <f t="shared" si="1"/>
        <v>9</v>
      </c>
      <c r="G16" s="4" t="s">
        <v>1414</v>
      </c>
      <c r="H16" s="9">
        <f t="shared" si="2"/>
        <v>10</v>
      </c>
      <c r="I16" s="158" t="s">
        <v>37</v>
      </c>
      <c r="J16" s="9">
        <f t="shared" si="3"/>
        <v>9</v>
      </c>
      <c r="K16" s="158" t="s">
        <v>37</v>
      </c>
      <c r="L16" s="9">
        <f t="shared" si="4"/>
        <v>9</v>
      </c>
      <c r="M16" s="4" t="s">
        <v>1414</v>
      </c>
      <c r="N16" s="9">
        <f t="shared" si="5"/>
        <v>10</v>
      </c>
      <c r="O16" s="10">
        <f t="shared" si="6"/>
        <v>376</v>
      </c>
      <c r="P16" s="14">
        <f t="shared" si="7"/>
        <v>9.4</v>
      </c>
      <c r="Q16" s="10">
        <v>285</v>
      </c>
      <c r="R16" s="10">
        <v>314</v>
      </c>
      <c r="S16" s="15">
        <v>310</v>
      </c>
      <c r="T16" s="15">
        <v>346</v>
      </c>
      <c r="U16" s="15">
        <v>358</v>
      </c>
      <c r="V16" s="15">
        <v>360</v>
      </c>
      <c r="W16" s="15">
        <v>374</v>
      </c>
      <c r="X16" s="28">
        <f t="shared" si="8"/>
        <v>8.5093750000000004</v>
      </c>
      <c r="Y16" s="80" t="s">
        <v>145</v>
      </c>
      <c r="Z16" s="34" t="s">
        <v>146</v>
      </c>
      <c r="AA16" s="34" t="s">
        <v>147</v>
      </c>
      <c r="AB16" s="81" t="s">
        <v>1450</v>
      </c>
      <c r="AC16" s="34" t="s">
        <v>1452</v>
      </c>
      <c r="AD16" s="34" t="s">
        <v>1453</v>
      </c>
      <c r="AE16" s="34" t="s">
        <v>1454</v>
      </c>
      <c r="AF16" s="34" t="s">
        <v>1451</v>
      </c>
      <c r="AG16" s="120" t="s">
        <v>1166</v>
      </c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</row>
    <row r="17" spans="1:197" s="34" customFormat="1" ht="27" customHeight="1" thickBot="1" x14ac:dyDescent="0.3">
      <c r="A17" s="10">
        <f t="shared" si="9"/>
        <v>11</v>
      </c>
      <c r="B17" s="13" t="s">
        <v>574</v>
      </c>
      <c r="C17" s="4" t="s">
        <v>37</v>
      </c>
      <c r="D17" s="9">
        <f t="shared" si="0"/>
        <v>9</v>
      </c>
      <c r="E17" s="158" t="s">
        <v>1414</v>
      </c>
      <c r="F17" s="9">
        <f t="shared" si="1"/>
        <v>10</v>
      </c>
      <c r="G17" s="4" t="s">
        <v>1414</v>
      </c>
      <c r="H17" s="9">
        <f t="shared" si="2"/>
        <v>10</v>
      </c>
      <c r="I17" s="158" t="s">
        <v>1414</v>
      </c>
      <c r="J17" s="9">
        <f t="shared" si="3"/>
        <v>10</v>
      </c>
      <c r="K17" s="158" t="s">
        <v>1414</v>
      </c>
      <c r="L17" s="9">
        <f t="shared" si="4"/>
        <v>10</v>
      </c>
      <c r="M17" s="4" t="s">
        <v>1414</v>
      </c>
      <c r="N17" s="9">
        <f t="shared" si="5"/>
        <v>10</v>
      </c>
      <c r="O17" s="10">
        <f t="shared" si="6"/>
        <v>394</v>
      </c>
      <c r="P17" s="14">
        <f t="shared" si="7"/>
        <v>9.85</v>
      </c>
      <c r="Q17" s="10">
        <v>318</v>
      </c>
      <c r="R17" s="10">
        <v>338</v>
      </c>
      <c r="S17" s="15">
        <v>356</v>
      </c>
      <c r="T17" s="15">
        <v>368</v>
      </c>
      <c r="U17" s="15">
        <v>388</v>
      </c>
      <c r="V17" s="15">
        <v>390</v>
      </c>
      <c r="W17" s="15">
        <v>394</v>
      </c>
      <c r="X17" s="28">
        <f t="shared" si="8"/>
        <v>9.2062500000000007</v>
      </c>
      <c r="Y17" s="80" t="s">
        <v>145</v>
      </c>
      <c r="Z17" s="34" t="s">
        <v>146</v>
      </c>
      <c r="AA17" s="34" t="s">
        <v>147</v>
      </c>
      <c r="AB17" s="176" t="s">
        <v>1465</v>
      </c>
      <c r="AC17" s="34" t="s">
        <v>1452</v>
      </c>
      <c r="AD17" s="34" t="s">
        <v>1453</v>
      </c>
      <c r="AE17" s="34" t="s">
        <v>1454</v>
      </c>
      <c r="AF17" s="34" t="s">
        <v>1489</v>
      </c>
      <c r="AG17" s="120" t="s">
        <v>1167</v>
      </c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</row>
    <row r="18" spans="1:197" s="34" customFormat="1" ht="27" customHeight="1" thickBot="1" x14ac:dyDescent="0.3">
      <c r="A18" s="10">
        <f t="shared" si="9"/>
        <v>12</v>
      </c>
      <c r="B18" s="13" t="s">
        <v>575</v>
      </c>
      <c r="C18" s="4" t="s">
        <v>17</v>
      </c>
      <c r="D18" s="9">
        <f t="shared" si="0"/>
        <v>7</v>
      </c>
      <c r="E18" s="158" t="s">
        <v>36</v>
      </c>
      <c r="F18" s="9">
        <f t="shared" si="1"/>
        <v>8</v>
      </c>
      <c r="G18" s="4" t="s">
        <v>36</v>
      </c>
      <c r="H18" s="9">
        <f t="shared" si="2"/>
        <v>8</v>
      </c>
      <c r="I18" s="158" t="s">
        <v>36</v>
      </c>
      <c r="J18" s="9">
        <f t="shared" si="3"/>
        <v>8</v>
      </c>
      <c r="K18" s="158" t="s">
        <v>17</v>
      </c>
      <c r="L18" s="9">
        <f t="shared" si="4"/>
        <v>7</v>
      </c>
      <c r="M18" s="4" t="s">
        <v>37</v>
      </c>
      <c r="N18" s="9">
        <f t="shared" si="5"/>
        <v>9</v>
      </c>
      <c r="O18" s="10">
        <f t="shared" si="6"/>
        <v>318</v>
      </c>
      <c r="P18" s="14">
        <f t="shared" si="7"/>
        <v>7.95</v>
      </c>
      <c r="Q18" s="10">
        <v>252</v>
      </c>
      <c r="R18" s="10">
        <v>296</v>
      </c>
      <c r="S18" s="15">
        <v>266</v>
      </c>
      <c r="T18" s="15">
        <v>322</v>
      </c>
      <c r="U18" s="15">
        <v>304</v>
      </c>
      <c r="V18" s="15">
        <v>330</v>
      </c>
      <c r="W18" s="15">
        <v>336</v>
      </c>
      <c r="X18" s="28">
        <f t="shared" si="8"/>
        <v>7.5750000000000002</v>
      </c>
      <c r="Y18" s="172" t="s">
        <v>144</v>
      </c>
      <c r="Z18" s="34" t="s">
        <v>146</v>
      </c>
      <c r="AA18" s="34" t="s">
        <v>1448</v>
      </c>
      <c r="AB18" s="176" t="s">
        <v>1465</v>
      </c>
      <c r="AC18" s="34" t="s">
        <v>1470</v>
      </c>
      <c r="AD18" s="34" t="s">
        <v>1453</v>
      </c>
      <c r="AE18" s="34" t="s">
        <v>1449</v>
      </c>
      <c r="AF18" s="34" t="s">
        <v>1489</v>
      </c>
      <c r="AG18" s="120" t="s">
        <v>1168</v>
      </c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</row>
    <row r="19" spans="1:197" s="34" customFormat="1" ht="27" customHeight="1" thickBot="1" x14ac:dyDescent="0.3">
      <c r="A19" s="10">
        <f t="shared" si="9"/>
        <v>13</v>
      </c>
      <c r="B19" s="13" t="s">
        <v>576</v>
      </c>
      <c r="C19" s="4" t="s">
        <v>17</v>
      </c>
      <c r="D19" s="9">
        <f t="shared" si="0"/>
        <v>7</v>
      </c>
      <c r="E19" s="158" t="s">
        <v>17</v>
      </c>
      <c r="F19" s="9">
        <f t="shared" si="1"/>
        <v>7</v>
      </c>
      <c r="G19" s="4" t="s">
        <v>36</v>
      </c>
      <c r="H19" s="9">
        <f t="shared" si="2"/>
        <v>8</v>
      </c>
      <c r="I19" s="158" t="s">
        <v>36</v>
      </c>
      <c r="J19" s="9">
        <f t="shared" si="3"/>
        <v>8</v>
      </c>
      <c r="K19" s="158" t="s">
        <v>17</v>
      </c>
      <c r="L19" s="9">
        <f t="shared" si="4"/>
        <v>7</v>
      </c>
      <c r="M19" s="4" t="s">
        <v>37</v>
      </c>
      <c r="N19" s="9">
        <f t="shared" si="5"/>
        <v>9</v>
      </c>
      <c r="O19" s="10">
        <f t="shared" si="6"/>
        <v>312</v>
      </c>
      <c r="P19" s="14">
        <f t="shared" si="7"/>
        <v>7.8</v>
      </c>
      <c r="Q19" s="10">
        <v>236</v>
      </c>
      <c r="R19" s="10">
        <v>220</v>
      </c>
      <c r="S19" s="15">
        <v>268</v>
      </c>
      <c r="T19" s="15">
        <v>324</v>
      </c>
      <c r="U19" s="15">
        <v>310</v>
      </c>
      <c r="V19" s="15">
        <v>286</v>
      </c>
      <c r="W19" s="15">
        <v>302</v>
      </c>
      <c r="X19" s="28">
        <f t="shared" si="8"/>
        <v>7.0562500000000004</v>
      </c>
      <c r="Y19" s="80" t="s">
        <v>145</v>
      </c>
      <c r="Z19" s="34" t="s">
        <v>146</v>
      </c>
      <c r="AA19" s="34" t="s">
        <v>147</v>
      </c>
      <c r="AB19" s="81" t="s">
        <v>1450</v>
      </c>
      <c r="AC19" s="34" t="s">
        <v>1452</v>
      </c>
      <c r="AD19" s="34" t="s">
        <v>1453</v>
      </c>
      <c r="AE19" s="34" t="s">
        <v>1454</v>
      </c>
      <c r="AF19" s="34" t="s">
        <v>1451</v>
      </c>
      <c r="AG19" s="120" t="s">
        <v>1169</v>
      </c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</row>
    <row r="20" spans="1:197" s="34" customFormat="1" ht="27" customHeight="1" thickBot="1" x14ac:dyDescent="0.3">
      <c r="A20" s="10">
        <f t="shared" si="9"/>
        <v>14</v>
      </c>
      <c r="B20" s="13" t="s">
        <v>577</v>
      </c>
      <c r="C20" s="4" t="s">
        <v>17</v>
      </c>
      <c r="D20" s="9">
        <f t="shared" si="0"/>
        <v>7</v>
      </c>
      <c r="E20" s="158" t="s">
        <v>37</v>
      </c>
      <c r="F20" s="9">
        <f t="shared" si="1"/>
        <v>9</v>
      </c>
      <c r="G20" s="4" t="s">
        <v>37</v>
      </c>
      <c r="H20" s="9">
        <f t="shared" si="2"/>
        <v>9</v>
      </c>
      <c r="I20" s="158" t="s">
        <v>37</v>
      </c>
      <c r="J20" s="9">
        <f t="shared" si="3"/>
        <v>9</v>
      </c>
      <c r="K20" s="158" t="s">
        <v>37</v>
      </c>
      <c r="L20" s="9">
        <f t="shared" si="4"/>
        <v>9</v>
      </c>
      <c r="M20" s="4" t="s">
        <v>37</v>
      </c>
      <c r="N20" s="9">
        <f t="shared" si="5"/>
        <v>9</v>
      </c>
      <c r="O20" s="10">
        <f t="shared" si="6"/>
        <v>348</v>
      </c>
      <c r="P20" s="14">
        <f t="shared" si="7"/>
        <v>8.6999999999999993</v>
      </c>
      <c r="Q20" s="10">
        <v>226</v>
      </c>
      <c r="R20" s="10">
        <v>304</v>
      </c>
      <c r="S20" s="15">
        <v>258</v>
      </c>
      <c r="T20" s="15">
        <v>298</v>
      </c>
      <c r="U20" s="15">
        <v>312</v>
      </c>
      <c r="V20" s="15">
        <v>326</v>
      </c>
      <c r="W20" s="15">
        <v>324</v>
      </c>
      <c r="X20" s="28">
        <f t="shared" si="8"/>
        <v>7.4874999999999998</v>
      </c>
      <c r="Y20" s="172" t="s">
        <v>144</v>
      </c>
      <c r="Z20" s="34" t="s">
        <v>146</v>
      </c>
      <c r="AA20" s="34" t="s">
        <v>1448</v>
      </c>
      <c r="AB20" s="176" t="s">
        <v>1465</v>
      </c>
      <c r="AC20" s="34" t="s">
        <v>1470</v>
      </c>
      <c r="AD20" s="34" t="s">
        <v>1453</v>
      </c>
      <c r="AE20" s="34" t="s">
        <v>1449</v>
      </c>
      <c r="AF20" s="34" t="s">
        <v>1489</v>
      </c>
      <c r="AG20" s="120" t="s">
        <v>1170</v>
      </c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</row>
    <row r="21" spans="1:197" s="34" customFormat="1" ht="27" customHeight="1" thickBot="1" x14ac:dyDescent="0.3">
      <c r="A21" s="10">
        <f t="shared" si="9"/>
        <v>15</v>
      </c>
      <c r="B21" s="13" t="s">
        <v>578</v>
      </c>
      <c r="C21" s="4" t="s">
        <v>17</v>
      </c>
      <c r="D21" s="9">
        <f t="shared" si="0"/>
        <v>7</v>
      </c>
      <c r="E21" s="158" t="s">
        <v>36</v>
      </c>
      <c r="F21" s="9">
        <f t="shared" si="1"/>
        <v>8</v>
      </c>
      <c r="G21" s="4" t="s">
        <v>37</v>
      </c>
      <c r="H21" s="9">
        <f t="shared" si="2"/>
        <v>9</v>
      </c>
      <c r="I21" s="158" t="s">
        <v>37</v>
      </c>
      <c r="J21" s="9">
        <f t="shared" si="3"/>
        <v>9</v>
      </c>
      <c r="K21" s="158" t="s">
        <v>37</v>
      </c>
      <c r="L21" s="9">
        <f t="shared" si="4"/>
        <v>9</v>
      </c>
      <c r="M21" s="4" t="s">
        <v>1414</v>
      </c>
      <c r="N21" s="9">
        <f t="shared" si="5"/>
        <v>10</v>
      </c>
      <c r="O21" s="10">
        <f t="shared" si="6"/>
        <v>352</v>
      </c>
      <c r="P21" s="14">
        <f t="shared" si="7"/>
        <v>8.8000000000000007</v>
      </c>
      <c r="Q21" s="10">
        <v>320</v>
      </c>
      <c r="R21" s="10">
        <v>344</v>
      </c>
      <c r="S21" s="15">
        <v>338</v>
      </c>
      <c r="T21" s="15">
        <v>344</v>
      </c>
      <c r="U21" s="15">
        <v>350</v>
      </c>
      <c r="V21" s="15">
        <v>316</v>
      </c>
      <c r="W21" s="15">
        <v>362</v>
      </c>
      <c r="X21" s="28">
        <f t="shared" si="8"/>
        <v>8.5187500000000007</v>
      </c>
      <c r="Y21" s="80" t="s">
        <v>145</v>
      </c>
      <c r="Z21" s="34" t="s">
        <v>146</v>
      </c>
      <c r="AA21" s="34" t="s">
        <v>147</v>
      </c>
      <c r="AB21" s="176" t="s">
        <v>1465</v>
      </c>
      <c r="AC21" s="34" t="s">
        <v>1452</v>
      </c>
      <c r="AD21" s="34" t="s">
        <v>1453</v>
      </c>
      <c r="AE21" s="34" t="s">
        <v>1454</v>
      </c>
      <c r="AF21" s="34" t="s">
        <v>1489</v>
      </c>
      <c r="AG21" s="120" t="s">
        <v>1171</v>
      </c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</row>
    <row r="22" spans="1:197" s="34" customFormat="1" ht="27" customHeight="1" thickBot="1" x14ac:dyDescent="0.3">
      <c r="A22" s="10">
        <f t="shared" si="9"/>
        <v>16</v>
      </c>
      <c r="B22" s="13" t="s">
        <v>579</v>
      </c>
      <c r="C22" s="4" t="s">
        <v>18</v>
      </c>
      <c r="D22" s="9">
        <f t="shared" si="0"/>
        <v>6</v>
      </c>
      <c r="E22" s="158" t="s">
        <v>18</v>
      </c>
      <c r="F22" s="9">
        <f t="shared" si="1"/>
        <v>6</v>
      </c>
      <c r="G22" s="4" t="s">
        <v>18</v>
      </c>
      <c r="H22" s="9">
        <f t="shared" si="2"/>
        <v>6</v>
      </c>
      <c r="I22" s="158" t="s">
        <v>18</v>
      </c>
      <c r="J22" s="9">
        <f t="shared" si="3"/>
        <v>6</v>
      </c>
      <c r="K22" s="158" t="s">
        <v>17</v>
      </c>
      <c r="L22" s="9">
        <f t="shared" si="4"/>
        <v>7</v>
      </c>
      <c r="M22" s="4" t="s">
        <v>36</v>
      </c>
      <c r="N22" s="9">
        <f t="shared" si="5"/>
        <v>8</v>
      </c>
      <c r="O22" s="10">
        <f t="shared" si="6"/>
        <v>266</v>
      </c>
      <c r="P22" s="14">
        <f t="shared" si="7"/>
        <v>6.65</v>
      </c>
      <c r="Q22" s="10">
        <v>255</v>
      </c>
      <c r="R22" s="10">
        <v>230</v>
      </c>
      <c r="S22" s="15">
        <v>196</v>
      </c>
      <c r="T22" s="15">
        <v>278</v>
      </c>
      <c r="U22" s="15">
        <v>266</v>
      </c>
      <c r="V22" s="15">
        <v>254</v>
      </c>
      <c r="W22" s="15">
        <v>290</v>
      </c>
      <c r="X22" s="28">
        <f t="shared" si="8"/>
        <v>6.359375</v>
      </c>
      <c r="Y22" s="80" t="s">
        <v>145</v>
      </c>
      <c r="Z22" s="34" t="s">
        <v>146</v>
      </c>
      <c r="AA22" s="34" t="s">
        <v>147</v>
      </c>
      <c r="AB22" s="81" t="s">
        <v>1450</v>
      </c>
      <c r="AC22" s="34" t="s">
        <v>1452</v>
      </c>
      <c r="AD22" s="34" t="s">
        <v>1453</v>
      </c>
      <c r="AE22" s="34" t="s">
        <v>1454</v>
      </c>
      <c r="AF22" s="34" t="s">
        <v>1451</v>
      </c>
      <c r="AG22" s="120" t="s">
        <v>1172</v>
      </c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</row>
    <row r="23" spans="1:197" s="34" customFormat="1" ht="27" customHeight="1" thickBot="1" x14ac:dyDescent="0.3">
      <c r="A23" s="10">
        <f t="shared" si="9"/>
        <v>17</v>
      </c>
      <c r="B23" s="13" t="s">
        <v>580</v>
      </c>
      <c r="C23" s="4" t="s">
        <v>36</v>
      </c>
      <c r="D23" s="9">
        <f t="shared" si="0"/>
        <v>8</v>
      </c>
      <c r="E23" s="158" t="s">
        <v>37</v>
      </c>
      <c r="F23" s="9">
        <f t="shared" si="1"/>
        <v>9</v>
      </c>
      <c r="G23" s="4" t="s">
        <v>36</v>
      </c>
      <c r="H23" s="9">
        <f t="shared" si="2"/>
        <v>8</v>
      </c>
      <c r="I23" s="158" t="s">
        <v>36</v>
      </c>
      <c r="J23" s="9">
        <f t="shared" si="3"/>
        <v>8</v>
      </c>
      <c r="K23" s="158" t="s">
        <v>17</v>
      </c>
      <c r="L23" s="9">
        <f t="shared" si="4"/>
        <v>7</v>
      </c>
      <c r="M23" s="4" t="s">
        <v>1414</v>
      </c>
      <c r="N23" s="9">
        <f t="shared" si="5"/>
        <v>10</v>
      </c>
      <c r="O23" s="10">
        <f t="shared" si="6"/>
        <v>340</v>
      </c>
      <c r="P23" s="14">
        <f t="shared" si="7"/>
        <v>8.5</v>
      </c>
      <c r="Q23" s="10">
        <v>257</v>
      </c>
      <c r="R23" s="10">
        <v>286</v>
      </c>
      <c r="S23" s="15">
        <v>248</v>
      </c>
      <c r="T23" s="15">
        <v>298</v>
      </c>
      <c r="U23" s="15">
        <v>292</v>
      </c>
      <c r="V23" s="15">
        <v>304</v>
      </c>
      <c r="W23" s="15">
        <v>276</v>
      </c>
      <c r="X23" s="28">
        <f t="shared" si="8"/>
        <v>7.1906249999999998</v>
      </c>
      <c r="Y23" s="172" t="s">
        <v>144</v>
      </c>
      <c r="Z23" s="34" t="s">
        <v>146</v>
      </c>
      <c r="AA23" s="34" t="s">
        <v>1448</v>
      </c>
      <c r="AB23" s="81" t="s">
        <v>18</v>
      </c>
      <c r="AC23" s="34" t="s">
        <v>1470</v>
      </c>
      <c r="AD23" s="34" t="s">
        <v>1453</v>
      </c>
      <c r="AE23" s="34" t="s">
        <v>1449</v>
      </c>
      <c r="AF23" s="34" t="s">
        <v>1462</v>
      </c>
      <c r="AG23" s="120" t="s">
        <v>1173</v>
      </c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</row>
    <row r="24" spans="1:197" s="34" customFormat="1" ht="27" customHeight="1" thickBot="1" x14ac:dyDescent="0.3">
      <c r="A24" s="10">
        <f t="shared" si="9"/>
        <v>18</v>
      </c>
      <c r="B24" s="13" t="s">
        <v>581</v>
      </c>
      <c r="C24" s="4" t="s">
        <v>37</v>
      </c>
      <c r="D24" s="9">
        <f t="shared" si="0"/>
        <v>9</v>
      </c>
      <c r="E24" s="158" t="s">
        <v>1414</v>
      </c>
      <c r="F24" s="9">
        <f t="shared" si="1"/>
        <v>10</v>
      </c>
      <c r="G24" s="4" t="s">
        <v>1414</v>
      </c>
      <c r="H24" s="9">
        <f t="shared" si="2"/>
        <v>10</v>
      </c>
      <c r="I24" s="158" t="s">
        <v>1414</v>
      </c>
      <c r="J24" s="9">
        <f t="shared" si="3"/>
        <v>10</v>
      </c>
      <c r="K24" s="158" t="s">
        <v>1414</v>
      </c>
      <c r="L24" s="9">
        <f t="shared" si="4"/>
        <v>10</v>
      </c>
      <c r="M24" s="4" t="s">
        <v>1414</v>
      </c>
      <c r="N24" s="9">
        <f t="shared" si="5"/>
        <v>10</v>
      </c>
      <c r="O24" s="10">
        <f t="shared" si="6"/>
        <v>394</v>
      </c>
      <c r="P24" s="14">
        <f t="shared" si="7"/>
        <v>9.85</v>
      </c>
      <c r="Q24" s="10">
        <v>329</v>
      </c>
      <c r="R24" s="10">
        <v>350</v>
      </c>
      <c r="S24" s="15">
        <v>366</v>
      </c>
      <c r="T24" s="15">
        <v>392</v>
      </c>
      <c r="U24" s="15">
        <v>394</v>
      </c>
      <c r="V24" s="15">
        <v>382</v>
      </c>
      <c r="W24" s="15">
        <v>394</v>
      </c>
      <c r="X24" s="28">
        <f t="shared" si="8"/>
        <v>9.3781250000000007</v>
      </c>
      <c r="Y24" s="80" t="s">
        <v>145</v>
      </c>
      <c r="Z24" s="34" t="s">
        <v>146</v>
      </c>
      <c r="AA24" s="34" t="s">
        <v>147</v>
      </c>
      <c r="AB24" s="81" t="s">
        <v>1450</v>
      </c>
      <c r="AC24" s="34" t="s">
        <v>1452</v>
      </c>
      <c r="AD24" s="34" t="s">
        <v>1453</v>
      </c>
      <c r="AE24" s="34" t="s">
        <v>1454</v>
      </c>
      <c r="AF24" s="34" t="s">
        <v>1451</v>
      </c>
      <c r="AG24" s="120" t="s">
        <v>1174</v>
      </c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</row>
    <row r="25" spans="1:197" s="34" customFormat="1" ht="27" customHeight="1" thickBot="1" x14ac:dyDescent="0.3">
      <c r="A25" s="10">
        <f t="shared" si="9"/>
        <v>19</v>
      </c>
      <c r="B25" s="13" t="s">
        <v>582</v>
      </c>
      <c r="C25" s="4" t="s">
        <v>37</v>
      </c>
      <c r="D25" s="9">
        <f t="shared" si="0"/>
        <v>9</v>
      </c>
      <c r="E25" s="158" t="s">
        <v>36</v>
      </c>
      <c r="F25" s="9">
        <f t="shared" si="1"/>
        <v>8</v>
      </c>
      <c r="G25" s="4" t="s">
        <v>37</v>
      </c>
      <c r="H25" s="9">
        <f t="shared" si="2"/>
        <v>9</v>
      </c>
      <c r="I25" s="158" t="s">
        <v>17</v>
      </c>
      <c r="J25" s="9">
        <f t="shared" si="3"/>
        <v>7</v>
      </c>
      <c r="K25" s="158" t="s">
        <v>17</v>
      </c>
      <c r="L25" s="9">
        <f t="shared" si="4"/>
        <v>7</v>
      </c>
      <c r="M25" s="4" t="s">
        <v>37</v>
      </c>
      <c r="N25" s="9">
        <f t="shared" si="5"/>
        <v>9</v>
      </c>
      <c r="O25" s="10">
        <f t="shared" si="6"/>
        <v>330</v>
      </c>
      <c r="P25" s="14">
        <f t="shared" si="7"/>
        <v>8.25</v>
      </c>
      <c r="Q25" s="10">
        <v>227</v>
      </c>
      <c r="R25" s="10">
        <v>264</v>
      </c>
      <c r="S25" s="15">
        <v>240</v>
      </c>
      <c r="T25" s="15">
        <v>290</v>
      </c>
      <c r="U25" s="15">
        <v>332</v>
      </c>
      <c r="V25" s="15">
        <v>320</v>
      </c>
      <c r="W25" s="15">
        <v>304</v>
      </c>
      <c r="X25" s="28">
        <f t="shared" si="8"/>
        <v>7.2093749999999996</v>
      </c>
      <c r="Y25" s="80" t="s">
        <v>145</v>
      </c>
      <c r="Z25" s="34" t="s">
        <v>146</v>
      </c>
      <c r="AA25" s="34" t="s">
        <v>147</v>
      </c>
      <c r="AB25" s="81" t="s">
        <v>18</v>
      </c>
      <c r="AC25" s="34" t="s">
        <v>1452</v>
      </c>
      <c r="AD25" s="34" t="s">
        <v>1453</v>
      </c>
      <c r="AE25" s="34" t="s">
        <v>1454</v>
      </c>
      <c r="AF25" s="34" t="s">
        <v>1462</v>
      </c>
      <c r="AG25" s="120" t="s">
        <v>1175</v>
      </c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</row>
    <row r="26" spans="1:197" s="34" customFormat="1" ht="27" customHeight="1" thickBot="1" x14ac:dyDescent="0.3">
      <c r="A26" s="10">
        <f t="shared" si="9"/>
        <v>20</v>
      </c>
      <c r="B26" s="13" t="s">
        <v>583</v>
      </c>
      <c r="C26" s="4" t="s">
        <v>37</v>
      </c>
      <c r="D26" s="9">
        <f t="shared" si="0"/>
        <v>9</v>
      </c>
      <c r="E26" s="158" t="s">
        <v>1414</v>
      </c>
      <c r="F26" s="9">
        <f t="shared" si="1"/>
        <v>10</v>
      </c>
      <c r="G26" s="4" t="s">
        <v>1414</v>
      </c>
      <c r="H26" s="9">
        <f t="shared" si="2"/>
        <v>10</v>
      </c>
      <c r="I26" s="158" t="s">
        <v>37</v>
      </c>
      <c r="J26" s="9">
        <f t="shared" si="3"/>
        <v>9</v>
      </c>
      <c r="K26" s="158" t="s">
        <v>1414</v>
      </c>
      <c r="L26" s="9">
        <f t="shared" si="4"/>
        <v>10</v>
      </c>
      <c r="M26" s="4" t="s">
        <v>1414</v>
      </c>
      <c r="N26" s="9">
        <f t="shared" si="5"/>
        <v>10</v>
      </c>
      <c r="O26" s="10">
        <f t="shared" si="6"/>
        <v>388</v>
      </c>
      <c r="P26" s="14">
        <f t="shared" si="7"/>
        <v>9.6999999999999993</v>
      </c>
      <c r="Q26" s="10">
        <v>330</v>
      </c>
      <c r="R26" s="10">
        <v>382</v>
      </c>
      <c r="S26" s="15">
        <v>360</v>
      </c>
      <c r="T26" s="15">
        <v>376</v>
      </c>
      <c r="U26" s="15">
        <v>370</v>
      </c>
      <c r="V26" s="15">
        <v>352</v>
      </c>
      <c r="W26" s="15">
        <v>366</v>
      </c>
      <c r="X26" s="28">
        <f t="shared" si="8"/>
        <v>9.1374999999999993</v>
      </c>
      <c r="Y26" s="80" t="s">
        <v>145</v>
      </c>
      <c r="Z26" s="34" t="s">
        <v>146</v>
      </c>
      <c r="AA26" s="34" t="s">
        <v>147</v>
      </c>
      <c r="AB26" s="81" t="s">
        <v>1450</v>
      </c>
      <c r="AC26" s="34" t="s">
        <v>1452</v>
      </c>
      <c r="AD26" s="34" t="s">
        <v>1453</v>
      </c>
      <c r="AE26" s="34" t="s">
        <v>1454</v>
      </c>
      <c r="AF26" s="34" t="s">
        <v>1451</v>
      </c>
      <c r="AG26" s="120" t="s">
        <v>1176</v>
      </c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</row>
    <row r="27" spans="1:197" s="34" customFormat="1" ht="27" customHeight="1" thickBot="1" x14ac:dyDescent="0.3">
      <c r="A27" s="10">
        <f t="shared" si="9"/>
        <v>21</v>
      </c>
      <c r="B27" s="13" t="s">
        <v>584</v>
      </c>
      <c r="C27" s="4" t="s">
        <v>17</v>
      </c>
      <c r="D27" s="9">
        <f t="shared" si="0"/>
        <v>7</v>
      </c>
      <c r="E27" s="158" t="s">
        <v>36</v>
      </c>
      <c r="F27" s="9">
        <f t="shared" si="1"/>
        <v>8</v>
      </c>
      <c r="G27" s="4" t="s">
        <v>37</v>
      </c>
      <c r="H27" s="9">
        <f t="shared" si="2"/>
        <v>9</v>
      </c>
      <c r="I27" s="158" t="s">
        <v>37</v>
      </c>
      <c r="J27" s="9">
        <f t="shared" si="3"/>
        <v>9</v>
      </c>
      <c r="K27" s="158" t="s">
        <v>36</v>
      </c>
      <c r="L27" s="9">
        <f t="shared" si="4"/>
        <v>8</v>
      </c>
      <c r="M27" s="4" t="s">
        <v>37</v>
      </c>
      <c r="N27" s="9">
        <f t="shared" si="5"/>
        <v>9</v>
      </c>
      <c r="O27" s="10">
        <f t="shared" si="6"/>
        <v>336</v>
      </c>
      <c r="P27" s="14">
        <f t="shared" si="7"/>
        <v>8.4</v>
      </c>
      <c r="Q27" s="10">
        <v>235</v>
      </c>
      <c r="R27" s="10">
        <v>290</v>
      </c>
      <c r="S27" s="15">
        <v>274</v>
      </c>
      <c r="T27" s="15">
        <v>322</v>
      </c>
      <c r="U27" s="15">
        <v>334</v>
      </c>
      <c r="V27" s="15">
        <v>340</v>
      </c>
      <c r="W27" s="15">
        <v>348</v>
      </c>
      <c r="X27" s="28">
        <f t="shared" si="8"/>
        <v>7.7468750000000002</v>
      </c>
      <c r="Y27" s="80" t="s">
        <v>145</v>
      </c>
      <c r="Z27" s="34" t="s">
        <v>146</v>
      </c>
      <c r="AA27" s="34" t="s">
        <v>147</v>
      </c>
      <c r="AB27" s="81" t="s">
        <v>1450</v>
      </c>
      <c r="AC27" s="34" t="s">
        <v>1452</v>
      </c>
      <c r="AD27" s="34" t="s">
        <v>1453</v>
      </c>
      <c r="AE27" s="34" t="s">
        <v>1454</v>
      </c>
      <c r="AF27" s="34" t="s">
        <v>1451</v>
      </c>
      <c r="AG27" s="120" t="s">
        <v>1177</v>
      </c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</row>
    <row r="28" spans="1:197" s="34" customFormat="1" ht="27" customHeight="1" thickBot="1" x14ac:dyDescent="0.3">
      <c r="A28" s="10">
        <f t="shared" si="9"/>
        <v>22</v>
      </c>
      <c r="B28" s="13" t="s">
        <v>585</v>
      </c>
      <c r="C28" s="4" t="s">
        <v>17</v>
      </c>
      <c r="D28" s="9">
        <f t="shared" si="0"/>
        <v>7</v>
      </c>
      <c r="E28" s="158" t="s">
        <v>36</v>
      </c>
      <c r="F28" s="9">
        <f t="shared" si="1"/>
        <v>8</v>
      </c>
      <c r="G28" s="4" t="s">
        <v>17</v>
      </c>
      <c r="H28" s="9">
        <f t="shared" si="2"/>
        <v>7</v>
      </c>
      <c r="I28" s="158" t="s">
        <v>17</v>
      </c>
      <c r="J28" s="9">
        <f t="shared" si="3"/>
        <v>7</v>
      </c>
      <c r="K28" s="158" t="s">
        <v>17</v>
      </c>
      <c r="L28" s="9">
        <f t="shared" si="4"/>
        <v>7</v>
      </c>
      <c r="M28" s="4" t="s">
        <v>37</v>
      </c>
      <c r="N28" s="9">
        <f t="shared" si="5"/>
        <v>9</v>
      </c>
      <c r="O28" s="10">
        <f t="shared" si="6"/>
        <v>306</v>
      </c>
      <c r="P28" s="14">
        <f t="shared" si="7"/>
        <v>7.65</v>
      </c>
      <c r="Q28" s="10">
        <v>245</v>
      </c>
      <c r="R28" s="10">
        <v>228</v>
      </c>
      <c r="S28" s="15">
        <v>202</v>
      </c>
      <c r="T28" s="15">
        <v>232</v>
      </c>
      <c r="U28" s="146">
        <v>232</v>
      </c>
      <c r="V28" s="15">
        <v>270</v>
      </c>
      <c r="W28" s="15">
        <v>286</v>
      </c>
      <c r="X28" s="28">
        <f t="shared" si="8"/>
        <v>6.2531249999999998</v>
      </c>
      <c r="Y28" s="80" t="s">
        <v>145</v>
      </c>
      <c r="Z28" s="34" t="s">
        <v>146</v>
      </c>
      <c r="AA28" s="34" t="s">
        <v>147</v>
      </c>
      <c r="AB28" s="81" t="s">
        <v>1450</v>
      </c>
      <c r="AC28" s="34" t="s">
        <v>1452</v>
      </c>
      <c r="AD28" s="34" t="s">
        <v>1453</v>
      </c>
      <c r="AE28" s="34" t="s">
        <v>1454</v>
      </c>
      <c r="AF28" s="34" t="s">
        <v>1451</v>
      </c>
      <c r="AG28" s="120" t="s">
        <v>1178</v>
      </c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</row>
    <row r="29" spans="1:197" s="34" customFormat="1" ht="27" customHeight="1" thickBot="1" x14ac:dyDescent="0.3">
      <c r="A29" s="10">
        <f t="shared" si="9"/>
        <v>23</v>
      </c>
      <c r="B29" s="13" t="s">
        <v>586</v>
      </c>
      <c r="C29" s="4" t="s">
        <v>34</v>
      </c>
      <c r="D29" s="9">
        <f t="shared" si="0"/>
        <v>4</v>
      </c>
      <c r="E29" s="158" t="s">
        <v>17</v>
      </c>
      <c r="F29" s="9">
        <f t="shared" si="1"/>
        <v>7</v>
      </c>
      <c r="G29" s="4" t="s">
        <v>18</v>
      </c>
      <c r="H29" s="9">
        <f t="shared" si="2"/>
        <v>6</v>
      </c>
      <c r="I29" s="158" t="s">
        <v>17</v>
      </c>
      <c r="J29" s="9">
        <f t="shared" si="3"/>
        <v>7</v>
      </c>
      <c r="K29" s="158" t="s">
        <v>17</v>
      </c>
      <c r="L29" s="9">
        <f t="shared" si="4"/>
        <v>7</v>
      </c>
      <c r="M29" s="4" t="s">
        <v>36</v>
      </c>
      <c r="N29" s="9">
        <f t="shared" si="5"/>
        <v>8</v>
      </c>
      <c r="O29" s="10">
        <f t="shared" si="6"/>
        <v>266</v>
      </c>
      <c r="P29" s="14">
        <f t="shared" si="7"/>
        <v>6.65</v>
      </c>
      <c r="Q29" s="10">
        <v>209</v>
      </c>
      <c r="R29" s="10">
        <v>238</v>
      </c>
      <c r="S29" s="15">
        <v>212</v>
      </c>
      <c r="T29" s="146">
        <v>220</v>
      </c>
      <c r="U29" s="15">
        <v>216</v>
      </c>
      <c r="V29" s="15">
        <v>306</v>
      </c>
      <c r="W29" s="15">
        <v>312</v>
      </c>
      <c r="X29" s="28">
        <f t="shared" si="8"/>
        <v>6.1843750000000002</v>
      </c>
      <c r="Y29" s="80" t="s">
        <v>145</v>
      </c>
      <c r="Z29" s="34" t="s">
        <v>146</v>
      </c>
      <c r="AA29" s="34" t="s">
        <v>147</v>
      </c>
      <c r="AB29" s="176" t="s">
        <v>1465</v>
      </c>
      <c r="AC29" s="34" t="s">
        <v>1452</v>
      </c>
      <c r="AD29" s="34" t="s">
        <v>1453</v>
      </c>
      <c r="AE29" s="34" t="s">
        <v>1454</v>
      </c>
      <c r="AF29" s="34" t="s">
        <v>1489</v>
      </c>
      <c r="AG29" s="120" t="s">
        <v>1179</v>
      </c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</row>
    <row r="30" spans="1:197" s="34" customFormat="1" ht="27" customHeight="1" thickBot="1" x14ac:dyDescent="0.3">
      <c r="A30" s="10">
        <f t="shared" si="9"/>
        <v>24</v>
      </c>
      <c r="B30" s="13" t="s">
        <v>587</v>
      </c>
      <c r="C30" s="4" t="s">
        <v>18</v>
      </c>
      <c r="D30" s="9">
        <f t="shared" si="0"/>
        <v>6</v>
      </c>
      <c r="E30" s="158" t="s">
        <v>17</v>
      </c>
      <c r="F30" s="9">
        <f t="shared" si="1"/>
        <v>7</v>
      </c>
      <c r="G30" s="4" t="s">
        <v>36</v>
      </c>
      <c r="H30" s="9">
        <f t="shared" si="2"/>
        <v>8</v>
      </c>
      <c r="I30" s="158" t="s">
        <v>36</v>
      </c>
      <c r="J30" s="9">
        <f t="shared" si="3"/>
        <v>8</v>
      </c>
      <c r="K30" s="158" t="s">
        <v>36</v>
      </c>
      <c r="L30" s="9">
        <f t="shared" si="4"/>
        <v>8</v>
      </c>
      <c r="M30" s="4" t="s">
        <v>37</v>
      </c>
      <c r="N30" s="9">
        <f t="shared" si="5"/>
        <v>9</v>
      </c>
      <c r="O30" s="10">
        <f t="shared" si="6"/>
        <v>312</v>
      </c>
      <c r="P30" s="14">
        <f t="shared" si="7"/>
        <v>7.8</v>
      </c>
      <c r="Q30" s="10">
        <v>278</v>
      </c>
      <c r="R30" s="10">
        <v>250</v>
      </c>
      <c r="S30" s="15">
        <v>226</v>
      </c>
      <c r="T30" s="15">
        <v>236</v>
      </c>
      <c r="U30" s="15">
        <v>232</v>
      </c>
      <c r="V30" s="15">
        <v>248</v>
      </c>
      <c r="W30" s="15">
        <v>300</v>
      </c>
      <c r="X30" s="28">
        <f t="shared" si="8"/>
        <v>6.5062499999999996</v>
      </c>
      <c r="Y30" s="80" t="s">
        <v>145</v>
      </c>
      <c r="Z30" s="34" t="s">
        <v>146</v>
      </c>
      <c r="AA30" s="34" t="s">
        <v>147</v>
      </c>
      <c r="AB30" s="176" t="s">
        <v>1465</v>
      </c>
      <c r="AC30" s="34" t="s">
        <v>1452</v>
      </c>
      <c r="AD30" s="34" t="s">
        <v>1453</v>
      </c>
      <c r="AE30" s="34" t="s">
        <v>1454</v>
      </c>
      <c r="AF30" s="34" t="s">
        <v>1489</v>
      </c>
      <c r="AG30" s="120" t="s">
        <v>1180</v>
      </c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</row>
    <row r="31" spans="1:197" s="34" customFormat="1" ht="27" customHeight="1" thickBot="1" x14ac:dyDescent="0.3">
      <c r="A31" s="10">
        <f t="shared" si="9"/>
        <v>25</v>
      </c>
      <c r="B31" s="13" t="s">
        <v>588</v>
      </c>
      <c r="C31" s="4" t="s">
        <v>37</v>
      </c>
      <c r="D31" s="9">
        <f t="shared" si="0"/>
        <v>9</v>
      </c>
      <c r="E31" s="158" t="s">
        <v>36</v>
      </c>
      <c r="F31" s="9">
        <f t="shared" si="1"/>
        <v>8</v>
      </c>
      <c r="G31" s="4" t="s">
        <v>1414</v>
      </c>
      <c r="H31" s="9">
        <f t="shared" si="2"/>
        <v>10</v>
      </c>
      <c r="I31" s="158" t="s">
        <v>36</v>
      </c>
      <c r="J31" s="9">
        <f t="shared" si="3"/>
        <v>8</v>
      </c>
      <c r="K31" s="158" t="s">
        <v>36</v>
      </c>
      <c r="L31" s="9">
        <f t="shared" si="4"/>
        <v>8</v>
      </c>
      <c r="M31" s="4" t="s">
        <v>37</v>
      </c>
      <c r="N31" s="9">
        <f t="shared" si="5"/>
        <v>9</v>
      </c>
      <c r="O31" s="10">
        <f t="shared" si="6"/>
        <v>348</v>
      </c>
      <c r="P31" s="14">
        <f t="shared" si="7"/>
        <v>8.6999999999999993</v>
      </c>
      <c r="Q31" s="10">
        <v>277</v>
      </c>
      <c r="R31" s="10">
        <v>302</v>
      </c>
      <c r="S31" s="15">
        <v>310</v>
      </c>
      <c r="T31" s="15">
        <v>330</v>
      </c>
      <c r="U31" s="15">
        <v>340</v>
      </c>
      <c r="V31" s="15">
        <v>324</v>
      </c>
      <c r="W31" s="15">
        <v>336</v>
      </c>
      <c r="X31" s="28">
        <f t="shared" si="8"/>
        <v>8.0218749999999996</v>
      </c>
      <c r="Y31" s="80" t="s">
        <v>145</v>
      </c>
      <c r="Z31" s="34" t="s">
        <v>146</v>
      </c>
      <c r="AA31" s="34" t="s">
        <v>147</v>
      </c>
      <c r="AB31" s="81" t="s">
        <v>1450</v>
      </c>
      <c r="AC31" s="34" t="s">
        <v>1452</v>
      </c>
      <c r="AD31" s="34" t="s">
        <v>1453</v>
      </c>
      <c r="AE31" s="34" t="s">
        <v>1454</v>
      </c>
      <c r="AF31" s="34" t="s">
        <v>1451</v>
      </c>
      <c r="AG31" s="120" t="s">
        <v>1181</v>
      </c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</row>
    <row r="32" spans="1:197" s="34" customFormat="1" ht="27" customHeight="1" thickBot="1" x14ac:dyDescent="0.3">
      <c r="A32" s="10">
        <f t="shared" si="9"/>
        <v>26</v>
      </c>
      <c r="B32" s="13" t="s">
        <v>589</v>
      </c>
      <c r="C32" s="4" t="s">
        <v>36</v>
      </c>
      <c r="D32" s="9">
        <f t="shared" si="0"/>
        <v>8</v>
      </c>
      <c r="E32" s="158" t="s">
        <v>37</v>
      </c>
      <c r="F32" s="9">
        <f t="shared" si="1"/>
        <v>9</v>
      </c>
      <c r="G32" s="4" t="s">
        <v>37</v>
      </c>
      <c r="H32" s="9">
        <f t="shared" si="2"/>
        <v>9</v>
      </c>
      <c r="I32" s="158" t="s">
        <v>37</v>
      </c>
      <c r="J32" s="9">
        <f t="shared" si="3"/>
        <v>9</v>
      </c>
      <c r="K32" s="158" t="s">
        <v>37</v>
      </c>
      <c r="L32" s="9">
        <f t="shared" si="4"/>
        <v>9</v>
      </c>
      <c r="M32" s="4" t="s">
        <v>37</v>
      </c>
      <c r="N32" s="9">
        <f t="shared" si="5"/>
        <v>9</v>
      </c>
      <c r="O32" s="10">
        <f t="shared" si="6"/>
        <v>354</v>
      </c>
      <c r="P32" s="14">
        <f t="shared" si="7"/>
        <v>8.85</v>
      </c>
      <c r="Q32" s="10">
        <v>252</v>
      </c>
      <c r="R32" s="10">
        <v>292</v>
      </c>
      <c r="S32" s="15">
        <v>360</v>
      </c>
      <c r="T32" s="15">
        <v>352</v>
      </c>
      <c r="U32" s="15">
        <v>370</v>
      </c>
      <c r="V32" s="15">
        <v>378</v>
      </c>
      <c r="W32" s="15">
        <v>348</v>
      </c>
      <c r="X32" s="28">
        <f t="shared" si="8"/>
        <v>8.4562500000000007</v>
      </c>
      <c r="Y32" s="80" t="s">
        <v>145</v>
      </c>
      <c r="Z32" s="34" t="s">
        <v>146</v>
      </c>
      <c r="AA32" s="34" t="s">
        <v>147</v>
      </c>
      <c r="AB32" s="81" t="s">
        <v>1450</v>
      </c>
      <c r="AC32" s="34" t="s">
        <v>1452</v>
      </c>
      <c r="AD32" s="34" t="s">
        <v>1453</v>
      </c>
      <c r="AE32" s="34" t="s">
        <v>1454</v>
      </c>
      <c r="AF32" s="34" t="s">
        <v>1451</v>
      </c>
      <c r="AG32" s="120" t="s">
        <v>1182</v>
      </c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</row>
    <row r="33" spans="1:197" s="34" customFormat="1" ht="27" customHeight="1" thickBot="1" x14ac:dyDescent="0.3">
      <c r="A33" s="10">
        <f t="shared" si="9"/>
        <v>27</v>
      </c>
      <c r="B33" s="13" t="s">
        <v>590</v>
      </c>
      <c r="C33" s="4" t="s">
        <v>17</v>
      </c>
      <c r="D33" s="9">
        <f t="shared" si="0"/>
        <v>7</v>
      </c>
      <c r="E33" s="158" t="s">
        <v>36</v>
      </c>
      <c r="F33" s="9">
        <f t="shared" si="1"/>
        <v>8</v>
      </c>
      <c r="G33" s="4" t="s">
        <v>36</v>
      </c>
      <c r="H33" s="9">
        <f t="shared" si="2"/>
        <v>8</v>
      </c>
      <c r="I33" s="158" t="s">
        <v>37</v>
      </c>
      <c r="J33" s="9">
        <f t="shared" si="3"/>
        <v>9</v>
      </c>
      <c r="K33" s="158" t="s">
        <v>37</v>
      </c>
      <c r="L33" s="9">
        <f t="shared" si="4"/>
        <v>9</v>
      </c>
      <c r="M33" s="4" t="s">
        <v>37</v>
      </c>
      <c r="N33" s="9">
        <f t="shared" si="5"/>
        <v>9</v>
      </c>
      <c r="O33" s="10">
        <f t="shared" si="6"/>
        <v>336</v>
      </c>
      <c r="P33" s="14">
        <f t="shared" si="7"/>
        <v>8.4</v>
      </c>
      <c r="Q33" s="10">
        <v>265</v>
      </c>
      <c r="R33" s="10">
        <v>312</v>
      </c>
      <c r="S33" s="15">
        <v>312</v>
      </c>
      <c r="T33" s="15">
        <v>322</v>
      </c>
      <c r="U33" s="15">
        <v>330</v>
      </c>
      <c r="V33" s="15">
        <v>352</v>
      </c>
      <c r="W33" s="15">
        <v>330</v>
      </c>
      <c r="X33" s="28">
        <f t="shared" si="8"/>
        <v>7.9968750000000002</v>
      </c>
      <c r="Y33" s="80" t="s">
        <v>145</v>
      </c>
      <c r="Z33" s="34" t="s">
        <v>146</v>
      </c>
      <c r="AA33" s="34" t="s">
        <v>147</v>
      </c>
      <c r="AB33" s="81" t="s">
        <v>170</v>
      </c>
      <c r="AC33" s="34" t="s">
        <v>1452</v>
      </c>
      <c r="AD33" s="34" t="s">
        <v>1453</v>
      </c>
      <c r="AE33" s="34" t="s">
        <v>1454</v>
      </c>
      <c r="AF33" s="34" t="s">
        <v>1443</v>
      </c>
      <c r="AG33" s="120" t="s">
        <v>1183</v>
      </c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</row>
    <row r="34" spans="1:197" s="34" customFormat="1" ht="27" customHeight="1" thickBot="1" x14ac:dyDescent="0.3">
      <c r="A34" s="10">
        <f t="shared" si="9"/>
        <v>28</v>
      </c>
      <c r="B34" s="13" t="s">
        <v>591</v>
      </c>
      <c r="C34" s="4" t="s">
        <v>17</v>
      </c>
      <c r="D34" s="9">
        <f t="shared" si="0"/>
        <v>7</v>
      </c>
      <c r="E34" s="158" t="s">
        <v>36</v>
      </c>
      <c r="F34" s="9">
        <f t="shared" si="1"/>
        <v>8</v>
      </c>
      <c r="G34" s="4" t="s">
        <v>17</v>
      </c>
      <c r="H34" s="9">
        <f t="shared" si="2"/>
        <v>7</v>
      </c>
      <c r="I34" s="158" t="s">
        <v>37</v>
      </c>
      <c r="J34" s="9">
        <f t="shared" si="3"/>
        <v>9</v>
      </c>
      <c r="K34" s="158" t="s">
        <v>36</v>
      </c>
      <c r="L34" s="9">
        <f t="shared" si="4"/>
        <v>8</v>
      </c>
      <c r="M34" s="4" t="s">
        <v>36</v>
      </c>
      <c r="N34" s="9">
        <f t="shared" si="5"/>
        <v>8</v>
      </c>
      <c r="O34" s="10">
        <f t="shared" si="6"/>
        <v>314</v>
      </c>
      <c r="P34" s="14">
        <f t="shared" si="7"/>
        <v>7.85</v>
      </c>
      <c r="Q34" s="10">
        <v>227</v>
      </c>
      <c r="R34" s="10">
        <v>226</v>
      </c>
      <c r="S34" s="15">
        <v>228</v>
      </c>
      <c r="T34" s="15">
        <v>260</v>
      </c>
      <c r="U34" s="15">
        <v>234</v>
      </c>
      <c r="V34" s="15">
        <v>308</v>
      </c>
      <c r="W34" s="15">
        <v>308</v>
      </c>
      <c r="X34" s="28">
        <f t="shared" si="8"/>
        <v>6.578125</v>
      </c>
      <c r="Y34" s="80" t="s">
        <v>145</v>
      </c>
      <c r="Z34" s="34" t="s">
        <v>146</v>
      </c>
      <c r="AA34" s="34" t="s">
        <v>147</v>
      </c>
      <c r="AB34" s="81" t="s">
        <v>1446</v>
      </c>
      <c r="AC34" s="34" t="s">
        <v>1452</v>
      </c>
      <c r="AD34" s="34" t="s">
        <v>1453</v>
      </c>
      <c r="AE34" s="34" t="s">
        <v>1454</v>
      </c>
      <c r="AF34" s="34" t="s">
        <v>1447</v>
      </c>
      <c r="AG34" s="120" t="s">
        <v>1184</v>
      </c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</row>
    <row r="35" spans="1:197" s="34" customFormat="1" ht="27" customHeight="1" thickBot="1" x14ac:dyDescent="0.3">
      <c r="A35" s="10">
        <f t="shared" si="9"/>
        <v>29</v>
      </c>
      <c r="B35" s="13" t="s">
        <v>592</v>
      </c>
      <c r="C35" s="4" t="s">
        <v>17</v>
      </c>
      <c r="D35" s="9">
        <f t="shared" si="0"/>
        <v>7</v>
      </c>
      <c r="E35" s="158" t="s">
        <v>36</v>
      </c>
      <c r="F35" s="9">
        <f t="shared" si="1"/>
        <v>8</v>
      </c>
      <c r="G35" s="4" t="s">
        <v>36</v>
      </c>
      <c r="H35" s="9">
        <f t="shared" si="2"/>
        <v>8</v>
      </c>
      <c r="I35" s="158" t="s">
        <v>17</v>
      </c>
      <c r="J35" s="9">
        <f t="shared" si="3"/>
        <v>7</v>
      </c>
      <c r="K35" s="158" t="s">
        <v>36</v>
      </c>
      <c r="L35" s="9">
        <f t="shared" si="4"/>
        <v>8</v>
      </c>
      <c r="M35" s="4" t="s">
        <v>37</v>
      </c>
      <c r="N35" s="9">
        <f t="shared" si="5"/>
        <v>9</v>
      </c>
      <c r="O35" s="10">
        <f t="shared" si="6"/>
        <v>318</v>
      </c>
      <c r="P35" s="14">
        <f t="shared" si="7"/>
        <v>7.95</v>
      </c>
      <c r="Q35" s="10">
        <v>225</v>
      </c>
      <c r="R35" s="10">
        <v>290</v>
      </c>
      <c r="S35" s="15">
        <v>250</v>
      </c>
      <c r="T35" s="15">
        <v>306</v>
      </c>
      <c r="U35" s="15">
        <v>310</v>
      </c>
      <c r="V35" s="15">
        <v>334</v>
      </c>
      <c r="W35" s="15">
        <v>318</v>
      </c>
      <c r="X35" s="28">
        <f t="shared" si="8"/>
        <v>7.3468749999999998</v>
      </c>
      <c r="Y35" s="172" t="s">
        <v>144</v>
      </c>
      <c r="Z35" s="34" t="s">
        <v>146</v>
      </c>
      <c r="AA35" s="34" t="s">
        <v>1448</v>
      </c>
      <c r="AB35" s="81" t="s">
        <v>1450</v>
      </c>
      <c r="AC35" s="34" t="s">
        <v>1470</v>
      </c>
      <c r="AD35" s="34" t="s">
        <v>1453</v>
      </c>
      <c r="AE35" s="34" t="s">
        <v>1449</v>
      </c>
      <c r="AF35" s="34" t="s">
        <v>1451</v>
      </c>
      <c r="AG35" s="120" t="s">
        <v>1185</v>
      </c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</row>
    <row r="36" spans="1:197" s="34" customFormat="1" ht="27" customHeight="1" thickBot="1" x14ac:dyDescent="0.3">
      <c r="A36" s="10">
        <f t="shared" si="9"/>
        <v>30</v>
      </c>
      <c r="B36" s="13" t="s">
        <v>593</v>
      </c>
      <c r="C36" s="4" t="s">
        <v>18</v>
      </c>
      <c r="D36" s="9">
        <f t="shared" si="0"/>
        <v>6</v>
      </c>
      <c r="E36" s="158" t="s">
        <v>17</v>
      </c>
      <c r="F36" s="9">
        <f t="shared" si="1"/>
        <v>7</v>
      </c>
      <c r="G36" s="4" t="s">
        <v>36</v>
      </c>
      <c r="H36" s="9">
        <f t="shared" si="2"/>
        <v>8</v>
      </c>
      <c r="I36" s="158" t="s">
        <v>36</v>
      </c>
      <c r="J36" s="9">
        <f t="shared" si="3"/>
        <v>8</v>
      </c>
      <c r="K36" s="158" t="s">
        <v>17</v>
      </c>
      <c r="L36" s="9">
        <f t="shared" si="4"/>
        <v>7</v>
      </c>
      <c r="M36" s="4" t="s">
        <v>37</v>
      </c>
      <c r="N36" s="9">
        <f t="shared" si="5"/>
        <v>9</v>
      </c>
      <c r="O36" s="10">
        <f t="shared" si="6"/>
        <v>306</v>
      </c>
      <c r="P36" s="14">
        <f t="shared" si="7"/>
        <v>7.65</v>
      </c>
      <c r="Q36" s="10">
        <v>216</v>
      </c>
      <c r="R36" s="10">
        <v>284</v>
      </c>
      <c r="S36" s="15">
        <v>250</v>
      </c>
      <c r="T36" s="15">
        <v>306</v>
      </c>
      <c r="U36" s="15">
        <v>270</v>
      </c>
      <c r="V36" s="15">
        <v>308</v>
      </c>
      <c r="W36" s="15">
        <v>288</v>
      </c>
      <c r="X36" s="28">
        <f t="shared" si="8"/>
        <v>6.9625000000000004</v>
      </c>
      <c r="Y36" s="80" t="s">
        <v>145</v>
      </c>
      <c r="Z36" s="34" t="s">
        <v>146</v>
      </c>
      <c r="AA36" s="34" t="s">
        <v>147</v>
      </c>
      <c r="AB36" s="81" t="s">
        <v>1446</v>
      </c>
      <c r="AC36" s="34" t="s">
        <v>1452</v>
      </c>
      <c r="AD36" s="34" t="s">
        <v>1453</v>
      </c>
      <c r="AE36" s="34" t="s">
        <v>1454</v>
      </c>
      <c r="AF36" s="34" t="s">
        <v>1447</v>
      </c>
      <c r="AG36" s="120" t="s">
        <v>1186</v>
      </c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</row>
    <row r="37" spans="1:197" s="34" customFormat="1" ht="27" customHeight="1" thickBot="1" x14ac:dyDescent="0.3">
      <c r="A37" s="10">
        <f t="shared" si="9"/>
        <v>31</v>
      </c>
      <c r="B37" s="13" t="s">
        <v>594</v>
      </c>
      <c r="C37" s="4" t="s">
        <v>17</v>
      </c>
      <c r="D37" s="9">
        <f t="shared" si="0"/>
        <v>7</v>
      </c>
      <c r="E37" s="158" t="s">
        <v>36</v>
      </c>
      <c r="F37" s="9">
        <f t="shared" si="1"/>
        <v>8</v>
      </c>
      <c r="G37" s="4" t="s">
        <v>36</v>
      </c>
      <c r="H37" s="9">
        <f t="shared" si="2"/>
        <v>8</v>
      </c>
      <c r="I37" s="158" t="s">
        <v>36</v>
      </c>
      <c r="J37" s="9">
        <f t="shared" si="3"/>
        <v>8</v>
      </c>
      <c r="K37" s="158" t="s">
        <v>1414</v>
      </c>
      <c r="L37" s="9">
        <f t="shared" si="4"/>
        <v>10</v>
      </c>
      <c r="M37" s="4" t="s">
        <v>37</v>
      </c>
      <c r="N37" s="9">
        <f t="shared" si="5"/>
        <v>9</v>
      </c>
      <c r="O37" s="10">
        <f t="shared" si="6"/>
        <v>336</v>
      </c>
      <c r="P37" s="14">
        <f t="shared" si="7"/>
        <v>8.4</v>
      </c>
      <c r="Q37" s="10">
        <v>299</v>
      </c>
      <c r="R37" s="10">
        <v>344</v>
      </c>
      <c r="S37" s="15">
        <v>300</v>
      </c>
      <c r="T37" s="15">
        <v>330</v>
      </c>
      <c r="U37" s="15">
        <v>364</v>
      </c>
      <c r="V37" s="15">
        <v>346</v>
      </c>
      <c r="W37" s="15">
        <v>330</v>
      </c>
      <c r="X37" s="28">
        <f t="shared" si="8"/>
        <v>8.2781249999999993</v>
      </c>
      <c r="Y37" s="80" t="s">
        <v>145</v>
      </c>
      <c r="Z37" s="34" t="s">
        <v>146</v>
      </c>
      <c r="AA37" s="34" t="s">
        <v>147</v>
      </c>
      <c r="AB37" s="81" t="s">
        <v>170</v>
      </c>
      <c r="AC37" s="34" t="s">
        <v>1452</v>
      </c>
      <c r="AD37" s="34" t="s">
        <v>1453</v>
      </c>
      <c r="AE37" s="34" t="s">
        <v>1454</v>
      </c>
      <c r="AF37" s="34" t="s">
        <v>1443</v>
      </c>
      <c r="AG37" s="120" t="s">
        <v>1187</v>
      </c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</row>
    <row r="38" spans="1:197" s="34" customFormat="1" ht="27" customHeight="1" thickBot="1" x14ac:dyDescent="0.3">
      <c r="A38" s="10">
        <f t="shared" si="9"/>
        <v>32</v>
      </c>
      <c r="B38" s="13" t="s">
        <v>595</v>
      </c>
      <c r="C38" s="4" t="s">
        <v>17</v>
      </c>
      <c r="D38" s="9">
        <f t="shared" si="0"/>
        <v>7</v>
      </c>
      <c r="E38" s="158" t="s">
        <v>36</v>
      </c>
      <c r="F38" s="9">
        <f t="shared" si="1"/>
        <v>8</v>
      </c>
      <c r="G38" s="4" t="s">
        <v>36</v>
      </c>
      <c r="H38" s="9">
        <f t="shared" si="2"/>
        <v>8</v>
      </c>
      <c r="I38" s="158" t="s">
        <v>36</v>
      </c>
      <c r="J38" s="9">
        <f t="shared" si="3"/>
        <v>8</v>
      </c>
      <c r="K38" s="158" t="s">
        <v>36</v>
      </c>
      <c r="L38" s="9">
        <f t="shared" si="4"/>
        <v>8</v>
      </c>
      <c r="M38" s="4" t="s">
        <v>36</v>
      </c>
      <c r="N38" s="9">
        <f t="shared" si="5"/>
        <v>8</v>
      </c>
      <c r="O38" s="10">
        <f t="shared" si="6"/>
        <v>314</v>
      </c>
      <c r="P38" s="14">
        <f t="shared" si="7"/>
        <v>7.85</v>
      </c>
      <c r="Q38" s="10">
        <v>229</v>
      </c>
      <c r="R38" s="10">
        <v>258</v>
      </c>
      <c r="S38" s="15">
        <v>252</v>
      </c>
      <c r="T38" s="15">
        <v>266</v>
      </c>
      <c r="U38" s="15">
        <v>296</v>
      </c>
      <c r="V38" s="15">
        <v>304</v>
      </c>
      <c r="W38" s="15">
        <v>300</v>
      </c>
      <c r="X38" s="28">
        <f t="shared" si="8"/>
        <v>6.9343750000000002</v>
      </c>
      <c r="Y38" s="80" t="s">
        <v>145</v>
      </c>
      <c r="Z38" s="34" t="s">
        <v>146</v>
      </c>
      <c r="AA38" s="34" t="s">
        <v>147</v>
      </c>
      <c r="AB38" s="81" t="s">
        <v>1450</v>
      </c>
      <c r="AC38" s="34" t="s">
        <v>1452</v>
      </c>
      <c r="AD38" s="34" t="s">
        <v>1453</v>
      </c>
      <c r="AE38" s="34" t="s">
        <v>1454</v>
      </c>
      <c r="AF38" s="34" t="s">
        <v>1451</v>
      </c>
      <c r="AG38" s="120" t="s">
        <v>1188</v>
      </c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</row>
    <row r="39" spans="1:197" s="34" customFormat="1" ht="27" customHeight="1" thickBot="1" x14ac:dyDescent="0.3">
      <c r="A39" s="10">
        <f t="shared" si="9"/>
        <v>33</v>
      </c>
      <c r="B39" s="13" t="s">
        <v>596</v>
      </c>
      <c r="C39" s="4" t="s">
        <v>36</v>
      </c>
      <c r="D39" s="9">
        <f t="shared" si="0"/>
        <v>8</v>
      </c>
      <c r="E39" s="158" t="s">
        <v>36</v>
      </c>
      <c r="F39" s="9">
        <f t="shared" si="1"/>
        <v>8</v>
      </c>
      <c r="G39" s="4" t="s">
        <v>36</v>
      </c>
      <c r="H39" s="9">
        <f t="shared" si="2"/>
        <v>8</v>
      </c>
      <c r="I39" s="158" t="s">
        <v>37</v>
      </c>
      <c r="J39" s="9">
        <f t="shared" si="3"/>
        <v>9</v>
      </c>
      <c r="K39" s="158" t="s">
        <v>37</v>
      </c>
      <c r="L39" s="9">
        <f t="shared" si="4"/>
        <v>9</v>
      </c>
      <c r="M39" s="4" t="s">
        <v>36</v>
      </c>
      <c r="N39" s="9">
        <f t="shared" si="5"/>
        <v>8</v>
      </c>
      <c r="O39" s="10">
        <f t="shared" si="6"/>
        <v>332</v>
      </c>
      <c r="P39" s="14">
        <f t="shared" si="7"/>
        <v>8.3000000000000007</v>
      </c>
      <c r="Q39" s="10">
        <v>238</v>
      </c>
      <c r="R39" s="10">
        <v>240</v>
      </c>
      <c r="S39" s="15">
        <v>260</v>
      </c>
      <c r="T39" s="15">
        <v>296</v>
      </c>
      <c r="U39" s="15">
        <v>288</v>
      </c>
      <c r="V39" s="15">
        <v>312</v>
      </c>
      <c r="W39" s="15">
        <v>304</v>
      </c>
      <c r="X39" s="28">
        <f t="shared" si="8"/>
        <v>7.09375</v>
      </c>
      <c r="Y39" s="80" t="s">
        <v>145</v>
      </c>
      <c r="Z39" s="34" t="s">
        <v>146</v>
      </c>
      <c r="AA39" s="34" t="s">
        <v>147</v>
      </c>
      <c r="AB39" s="81" t="s">
        <v>170</v>
      </c>
      <c r="AC39" s="34" t="s">
        <v>1452</v>
      </c>
      <c r="AD39" s="34" t="s">
        <v>1453</v>
      </c>
      <c r="AE39" s="34" t="s">
        <v>1454</v>
      </c>
      <c r="AF39" s="34" t="s">
        <v>1443</v>
      </c>
      <c r="AG39" s="120" t="s">
        <v>142</v>
      </c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</row>
    <row r="40" spans="1:197" s="34" customFormat="1" ht="27" customHeight="1" thickBot="1" x14ac:dyDescent="0.3">
      <c r="A40" s="10">
        <f t="shared" si="9"/>
        <v>34</v>
      </c>
      <c r="B40" s="13" t="s">
        <v>597</v>
      </c>
      <c r="C40" s="4" t="s">
        <v>17</v>
      </c>
      <c r="D40" s="9">
        <f t="shared" si="0"/>
        <v>7</v>
      </c>
      <c r="E40" s="158" t="s">
        <v>17</v>
      </c>
      <c r="F40" s="9">
        <f t="shared" si="1"/>
        <v>7</v>
      </c>
      <c r="G40" s="4" t="s">
        <v>18</v>
      </c>
      <c r="H40" s="9">
        <f t="shared" si="2"/>
        <v>6</v>
      </c>
      <c r="I40" s="158" t="s">
        <v>17</v>
      </c>
      <c r="J40" s="9">
        <f t="shared" si="3"/>
        <v>7</v>
      </c>
      <c r="K40" s="158" t="s">
        <v>17</v>
      </c>
      <c r="L40" s="9">
        <f t="shared" si="4"/>
        <v>7</v>
      </c>
      <c r="M40" s="4" t="s">
        <v>36</v>
      </c>
      <c r="N40" s="9">
        <f t="shared" si="5"/>
        <v>8</v>
      </c>
      <c r="O40" s="10">
        <f t="shared" si="6"/>
        <v>284</v>
      </c>
      <c r="P40" s="14">
        <f t="shared" si="7"/>
        <v>7.1</v>
      </c>
      <c r="Q40" s="10">
        <v>188</v>
      </c>
      <c r="R40" s="10">
        <v>204</v>
      </c>
      <c r="S40" s="15">
        <v>246</v>
      </c>
      <c r="T40" s="15">
        <v>236</v>
      </c>
      <c r="U40" s="15">
        <v>236</v>
      </c>
      <c r="V40" s="15">
        <v>274</v>
      </c>
      <c r="W40" s="15">
        <v>284</v>
      </c>
      <c r="X40" s="28">
        <f t="shared" si="8"/>
        <v>6.1</v>
      </c>
      <c r="Y40" s="80" t="s">
        <v>145</v>
      </c>
      <c r="Z40" s="34" t="s">
        <v>146</v>
      </c>
      <c r="AA40" s="34" t="s">
        <v>147</v>
      </c>
      <c r="AB40" s="81" t="s">
        <v>1450</v>
      </c>
      <c r="AC40" s="34" t="s">
        <v>1452</v>
      </c>
      <c r="AD40" s="34" t="s">
        <v>1453</v>
      </c>
      <c r="AE40" s="34" t="s">
        <v>1454</v>
      </c>
      <c r="AF40" s="34" t="s">
        <v>1451</v>
      </c>
      <c r="AG40" s="120" t="s">
        <v>1189</v>
      </c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</row>
    <row r="41" spans="1:197" s="34" customFormat="1" ht="27" customHeight="1" thickBot="1" x14ac:dyDescent="0.3">
      <c r="A41" s="10">
        <f t="shared" si="9"/>
        <v>35</v>
      </c>
      <c r="B41" s="13" t="s">
        <v>598</v>
      </c>
      <c r="C41" s="4" t="s">
        <v>18</v>
      </c>
      <c r="D41" s="9">
        <f t="shared" si="0"/>
        <v>6</v>
      </c>
      <c r="E41" s="158" t="s">
        <v>17</v>
      </c>
      <c r="F41" s="9">
        <f t="shared" si="1"/>
        <v>7</v>
      </c>
      <c r="G41" s="4" t="s">
        <v>17</v>
      </c>
      <c r="H41" s="9">
        <f t="shared" si="2"/>
        <v>7</v>
      </c>
      <c r="I41" s="158" t="s">
        <v>18</v>
      </c>
      <c r="J41" s="9">
        <f t="shared" si="3"/>
        <v>6</v>
      </c>
      <c r="K41" s="158" t="s">
        <v>17</v>
      </c>
      <c r="L41" s="9">
        <f t="shared" si="4"/>
        <v>7</v>
      </c>
      <c r="M41" s="4" t="s">
        <v>36</v>
      </c>
      <c r="N41" s="9">
        <f t="shared" si="5"/>
        <v>8</v>
      </c>
      <c r="O41" s="10">
        <f t="shared" si="6"/>
        <v>278</v>
      </c>
      <c r="P41" s="14">
        <f t="shared" si="7"/>
        <v>6.95</v>
      </c>
      <c r="Q41" s="10">
        <v>237</v>
      </c>
      <c r="R41" s="10">
        <v>256</v>
      </c>
      <c r="S41" s="15">
        <v>234</v>
      </c>
      <c r="T41" s="15">
        <v>232</v>
      </c>
      <c r="U41" s="15">
        <v>270</v>
      </c>
      <c r="V41" s="15">
        <v>266</v>
      </c>
      <c r="W41" s="15">
        <v>260</v>
      </c>
      <c r="X41" s="28">
        <f t="shared" si="8"/>
        <v>6.3531250000000004</v>
      </c>
      <c r="Y41" s="80" t="s">
        <v>145</v>
      </c>
      <c r="Z41" s="34" t="s">
        <v>146</v>
      </c>
      <c r="AA41" s="34" t="s">
        <v>147</v>
      </c>
      <c r="AB41" s="81" t="s">
        <v>1450</v>
      </c>
      <c r="AC41" s="34" t="s">
        <v>1452</v>
      </c>
      <c r="AD41" s="34" t="s">
        <v>1453</v>
      </c>
      <c r="AE41" s="34" t="s">
        <v>1454</v>
      </c>
      <c r="AF41" s="34" t="s">
        <v>1451</v>
      </c>
      <c r="AG41" s="120" t="s">
        <v>1190</v>
      </c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</row>
    <row r="42" spans="1:197" s="34" customFormat="1" ht="27" customHeight="1" thickBot="1" x14ac:dyDescent="0.3">
      <c r="A42" s="10">
        <f t="shared" si="9"/>
        <v>36</v>
      </c>
      <c r="B42" s="13" t="s">
        <v>599</v>
      </c>
      <c r="C42" s="4" t="s">
        <v>34</v>
      </c>
      <c r="D42" s="9">
        <f t="shared" si="0"/>
        <v>4</v>
      </c>
      <c r="E42" s="158" t="s">
        <v>13</v>
      </c>
      <c r="F42" s="9">
        <f t="shared" si="1"/>
        <v>5</v>
      </c>
      <c r="G42" s="4" t="s">
        <v>34</v>
      </c>
      <c r="H42" s="9">
        <f t="shared" si="2"/>
        <v>4</v>
      </c>
      <c r="I42" s="158" t="s">
        <v>13</v>
      </c>
      <c r="J42" s="9">
        <f t="shared" si="3"/>
        <v>5</v>
      </c>
      <c r="K42" s="158" t="s">
        <v>34</v>
      </c>
      <c r="L42" s="9">
        <f t="shared" si="4"/>
        <v>4</v>
      </c>
      <c r="M42" s="4" t="s">
        <v>36</v>
      </c>
      <c r="N42" s="9">
        <f t="shared" si="5"/>
        <v>8</v>
      </c>
      <c r="O42" s="10">
        <f t="shared" si="6"/>
        <v>212</v>
      </c>
      <c r="P42" s="14">
        <f t="shared" si="7"/>
        <v>5.3</v>
      </c>
      <c r="Q42" s="10">
        <v>190</v>
      </c>
      <c r="R42" s="140">
        <v>212</v>
      </c>
      <c r="S42" s="146">
        <v>228</v>
      </c>
      <c r="T42" s="146">
        <v>214</v>
      </c>
      <c r="U42" s="15">
        <v>196</v>
      </c>
      <c r="V42" s="15">
        <v>206</v>
      </c>
      <c r="W42" s="146">
        <v>244</v>
      </c>
      <c r="X42" s="28">
        <f t="shared" si="8"/>
        <v>5.3187499999999996</v>
      </c>
      <c r="Y42" s="80" t="s">
        <v>145</v>
      </c>
      <c r="Z42" s="34" t="s">
        <v>146</v>
      </c>
      <c r="AA42" s="34" t="s">
        <v>147</v>
      </c>
      <c r="AB42" s="81" t="s">
        <v>1450</v>
      </c>
      <c r="AC42" s="34" t="s">
        <v>1452</v>
      </c>
      <c r="AD42" s="34" t="s">
        <v>1453</v>
      </c>
      <c r="AE42" s="34" t="s">
        <v>1454</v>
      </c>
      <c r="AF42" s="34" t="s">
        <v>1451</v>
      </c>
      <c r="AG42" s="120" t="s">
        <v>1191</v>
      </c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</row>
    <row r="43" spans="1:197" s="34" customFormat="1" ht="27" customHeight="1" thickBot="1" x14ac:dyDescent="0.3">
      <c r="A43" s="10">
        <f t="shared" si="9"/>
        <v>37</v>
      </c>
      <c r="B43" s="13" t="s">
        <v>600</v>
      </c>
      <c r="C43" s="4" t="s">
        <v>36</v>
      </c>
      <c r="D43" s="9">
        <f t="shared" si="0"/>
        <v>8</v>
      </c>
      <c r="E43" s="158" t="s">
        <v>37</v>
      </c>
      <c r="F43" s="9">
        <f t="shared" si="1"/>
        <v>9</v>
      </c>
      <c r="G43" s="4" t="s">
        <v>17</v>
      </c>
      <c r="H43" s="9">
        <f t="shared" si="2"/>
        <v>7</v>
      </c>
      <c r="I43" s="158" t="s">
        <v>37</v>
      </c>
      <c r="J43" s="9">
        <f t="shared" si="3"/>
        <v>9</v>
      </c>
      <c r="K43" s="158" t="s">
        <v>36</v>
      </c>
      <c r="L43" s="9">
        <f t="shared" si="4"/>
        <v>8</v>
      </c>
      <c r="M43" s="4" t="s">
        <v>36</v>
      </c>
      <c r="N43" s="9">
        <f t="shared" si="5"/>
        <v>8</v>
      </c>
      <c r="O43" s="10">
        <f t="shared" si="6"/>
        <v>326</v>
      </c>
      <c r="P43" s="14">
        <f t="shared" si="7"/>
        <v>8.15</v>
      </c>
      <c r="Q43" s="10">
        <v>264</v>
      </c>
      <c r="R43" s="10">
        <v>284</v>
      </c>
      <c r="S43" s="15">
        <v>260</v>
      </c>
      <c r="T43" s="15">
        <v>284</v>
      </c>
      <c r="U43" s="15">
        <v>280</v>
      </c>
      <c r="V43" s="15">
        <v>264</v>
      </c>
      <c r="W43" s="15">
        <v>264</v>
      </c>
      <c r="X43" s="28">
        <f t="shared" si="8"/>
        <v>6.9562499999999998</v>
      </c>
      <c r="Y43" s="80" t="s">
        <v>145</v>
      </c>
      <c r="Z43" s="34" t="s">
        <v>146</v>
      </c>
      <c r="AA43" s="34" t="s">
        <v>147</v>
      </c>
      <c r="AB43" s="176" t="s">
        <v>1465</v>
      </c>
      <c r="AC43" s="34" t="s">
        <v>1452</v>
      </c>
      <c r="AD43" s="34" t="s">
        <v>1453</v>
      </c>
      <c r="AE43" s="34" t="s">
        <v>1454</v>
      </c>
      <c r="AF43" s="34" t="s">
        <v>1489</v>
      </c>
      <c r="AG43" s="120" t="s">
        <v>1192</v>
      </c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</row>
    <row r="44" spans="1:197" s="34" customFormat="1" ht="27" customHeight="1" thickBot="1" x14ac:dyDescent="0.3">
      <c r="A44" s="10">
        <f t="shared" si="9"/>
        <v>38</v>
      </c>
      <c r="B44" s="13" t="s">
        <v>601</v>
      </c>
      <c r="C44" s="4" t="s">
        <v>17</v>
      </c>
      <c r="D44" s="9">
        <f t="shared" si="0"/>
        <v>7</v>
      </c>
      <c r="E44" s="158" t="s">
        <v>17</v>
      </c>
      <c r="F44" s="9">
        <f t="shared" si="1"/>
        <v>7</v>
      </c>
      <c r="G44" s="4" t="s">
        <v>37</v>
      </c>
      <c r="H44" s="9">
        <f t="shared" si="2"/>
        <v>9</v>
      </c>
      <c r="I44" s="158" t="s">
        <v>36</v>
      </c>
      <c r="J44" s="9">
        <f t="shared" si="3"/>
        <v>8</v>
      </c>
      <c r="K44" s="158" t="s">
        <v>37</v>
      </c>
      <c r="L44" s="9">
        <f t="shared" si="4"/>
        <v>9</v>
      </c>
      <c r="M44" s="4" t="s">
        <v>36</v>
      </c>
      <c r="N44" s="9">
        <f t="shared" si="5"/>
        <v>8</v>
      </c>
      <c r="O44" s="10">
        <f t="shared" si="6"/>
        <v>320</v>
      </c>
      <c r="P44" s="14">
        <f t="shared" si="7"/>
        <v>8</v>
      </c>
      <c r="Q44" s="10">
        <v>250</v>
      </c>
      <c r="R44" s="10">
        <v>256</v>
      </c>
      <c r="S44" s="15">
        <v>260</v>
      </c>
      <c r="T44" s="15">
        <v>280</v>
      </c>
      <c r="U44" s="15">
        <v>284</v>
      </c>
      <c r="V44" s="15">
        <v>326</v>
      </c>
      <c r="W44" s="15">
        <v>312</v>
      </c>
      <c r="X44" s="28">
        <f t="shared" si="8"/>
        <v>7.15</v>
      </c>
      <c r="Y44" s="80" t="s">
        <v>145</v>
      </c>
      <c r="Z44" s="34" t="s">
        <v>146</v>
      </c>
      <c r="AA44" s="34" t="s">
        <v>147</v>
      </c>
      <c r="AB44" s="81" t="s">
        <v>1450</v>
      </c>
      <c r="AC44" s="34" t="s">
        <v>1452</v>
      </c>
      <c r="AD44" s="34" t="s">
        <v>1453</v>
      </c>
      <c r="AE44" s="34" t="s">
        <v>1454</v>
      </c>
      <c r="AF44" s="34" t="s">
        <v>1451</v>
      </c>
      <c r="AG44" s="120" t="s">
        <v>1193</v>
      </c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</row>
    <row r="45" spans="1:197" s="34" customFormat="1" ht="27" customHeight="1" thickBot="1" x14ac:dyDescent="0.3">
      <c r="A45" s="10">
        <f t="shared" si="9"/>
        <v>39</v>
      </c>
      <c r="B45" s="13" t="s">
        <v>602</v>
      </c>
      <c r="C45" s="4" t="s">
        <v>18</v>
      </c>
      <c r="D45" s="9">
        <f t="shared" si="0"/>
        <v>6</v>
      </c>
      <c r="E45" s="158" t="s">
        <v>17</v>
      </c>
      <c r="F45" s="9">
        <f t="shared" si="1"/>
        <v>7</v>
      </c>
      <c r="G45" s="4" t="s">
        <v>36</v>
      </c>
      <c r="H45" s="9">
        <f t="shared" si="2"/>
        <v>8</v>
      </c>
      <c r="I45" s="158" t="s">
        <v>18</v>
      </c>
      <c r="J45" s="9">
        <f t="shared" si="3"/>
        <v>6</v>
      </c>
      <c r="K45" s="158" t="s">
        <v>36</v>
      </c>
      <c r="L45" s="9">
        <f t="shared" si="4"/>
        <v>8</v>
      </c>
      <c r="M45" s="4" t="s">
        <v>1414</v>
      </c>
      <c r="N45" s="9">
        <f t="shared" si="5"/>
        <v>10</v>
      </c>
      <c r="O45" s="10">
        <f t="shared" si="6"/>
        <v>310</v>
      </c>
      <c r="P45" s="14">
        <f t="shared" si="7"/>
        <v>7.75</v>
      </c>
      <c r="Q45" s="10">
        <v>265</v>
      </c>
      <c r="R45" s="10">
        <v>290</v>
      </c>
      <c r="S45" s="15">
        <v>262</v>
      </c>
      <c r="T45" s="15">
        <v>330</v>
      </c>
      <c r="U45" s="15">
        <v>326</v>
      </c>
      <c r="V45" s="15">
        <v>328</v>
      </c>
      <c r="W45" s="15">
        <v>324</v>
      </c>
      <c r="X45" s="28">
        <f t="shared" si="8"/>
        <v>7.609375</v>
      </c>
      <c r="Y45" s="80" t="s">
        <v>145</v>
      </c>
      <c r="Z45" s="34" t="s">
        <v>146</v>
      </c>
      <c r="AA45" s="34" t="s">
        <v>147</v>
      </c>
      <c r="AB45" s="81" t="s">
        <v>1450</v>
      </c>
      <c r="AC45" s="34" t="s">
        <v>1452</v>
      </c>
      <c r="AD45" s="34" t="s">
        <v>1453</v>
      </c>
      <c r="AE45" s="34" t="s">
        <v>1454</v>
      </c>
      <c r="AF45" s="34" t="s">
        <v>1451</v>
      </c>
      <c r="AG45" s="120" t="s">
        <v>1194</v>
      </c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</row>
    <row r="46" spans="1:197" s="34" customFormat="1" ht="27" customHeight="1" thickBot="1" x14ac:dyDescent="0.3">
      <c r="A46" s="10">
        <f t="shared" si="9"/>
        <v>40</v>
      </c>
      <c r="B46" s="13" t="s">
        <v>603</v>
      </c>
      <c r="C46" s="4" t="s">
        <v>37</v>
      </c>
      <c r="D46" s="9">
        <f t="shared" si="0"/>
        <v>9</v>
      </c>
      <c r="E46" s="158" t="s">
        <v>17</v>
      </c>
      <c r="F46" s="9">
        <f t="shared" si="1"/>
        <v>7</v>
      </c>
      <c r="G46" s="4" t="s">
        <v>37</v>
      </c>
      <c r="H46" s="9">
        <f t="shared" si="2"/>
        <v>9</v>
      </c>
      <c r="I46" s="158" t="s">
        <v>37</v>
      </c>
      <c r="J46" s="9">
        <f t="shared" si="3"/>
        <v>9</v>
      </c>
      <c r="K46" s="158" t="s">
        <v>36</v>
      </c>
      <c r="L46" s="9">
        <f t="shared" si="4"/>
        <v>8</v>
      </c>
      <c r="M46" s="4" t="s">
        <v>37</v>
      </c>
      <c r="N46" s="9">
        <f t="shared" si="5"/>
        <v>9</v>
      </c>
      <c r="O46" s="10">
        <f t="shared" si="6"/>
        <v>342</v>
      </c>
      <c r="P46" s="14">
        <f t="shared" si="7"/>
        <v>8.5500000000000007</v>
      </c>
      <c r="Q46" s="10">
        <v>273</v>
      </c>
      <c r="R46" s="10">
        <v>328</v>
      </c>
      <c r="S46" s="15">
        <v>330</v>
      </c>
      <c r="T46" s="15">
        <v>322</v>
      </c>
      <c r="U46" s="15">
        <v>334</v>
      </c>
      <c r="V46" s="15">
        <v>334</v>
      </c>
      <c r="W46" s="15">
        <v>328</v>
      </c>
      <c r="X46" s="28">
        <f t="shared" si="8"/>
        <v>8.0968750000000007</v>
      </c>
      <c r="Y46" s="80" t="s">
        <v>145</v>
      </c>
      <c r="Z46" s="34" t="s">
        <v>146</v>
      </c>
      <c r="AA46" s="34" t="s">
        <v>147</v>
      </c>
      <c r="AB46" s="81" t="s">
        <v>1446</v>
      </c>
      <c r="AC46" s="34" t="s">
        <v>1452</v>
      </c>
      <c r="AD46" s="34" t="s">
        <v>1453</v>
      </c>
      <c r="AE46" s="34" t="s">
        <v>1454</v>
      </c>
      <c r="AF46" s="34" t="s">
        <v>1447</v>
      </c>
      <c r="AG46" s="121" t="s">
        <v>1195</v>
      </c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</row>
    <row r="47" spans="1:197" s="34" customFormat="1" ht="27" customHeight="1" thickBot="1" x14ac:dyDescent="0.3">
      <c r="A47" s="10">
        <f t="shared" si="9"/>
        <v>41</v>
      </c>
      <c r="B47" s="13" t="s">
        <v>604</v>
      </c>
      <c r="C47" s="4" t="s">
        <v>17</v>
      </c>
      <c r="D47" s="9">
        <f t="shared" si="0"/>
        <v>7</v>
      </c>
      <c r="E47" s="158" t="s">
        <v>17</v>
      </c>
      <c r="F47" s="9">
        <f t="shared" si="1"/>
        <v>7</v>
      </c>
      <c r="G47" s="4" t="s">
        <v>36</v>
      </c>
      <c r="H47" s="9">
        <f t="shared" si="2"/>
        <v>8</v>
      </c>
      <c r="I47" s="158" t="s">
        <v>36</v>
      </c>
      <c r="J47" s="9">
        <f t="shared" si="3"/>
        <v>8</v>
      </c>
      <c r="K47" s="158" t="s">
        <v>17</v>
      </c>
      <c r="L47" s="9">
        <f t="shared" si="4"/>
        <v>7</v>
      </c>
      <c r="M47" s="4" t="s">
        <v>37</v>
      </c>
      <c r="N47" s="9">
        <f t="shared" si="5"/>
        <v>9</v>
      </c>
      <c r="O47" s="10">
        <f t="shared" si="6"/>
        <v>312</v>
      </c>
      <c r="P47" s="14">
        <f t="shared" si="7"/>
        <v>7.8</v>
      </c>
      <c r="Q47" s="10">
        <v>253</v>
      </c>
      <c r="R47" s="10">
        <v>296</v>
      </c>
      <c r="S47" s="15">
        <v>272</v>
      </c>
      <c r="T47" s="15">
        <v>316</v>
      </c>
      <c r="U47" s="15">
        <v>322</v>
      </c>
      <c r="V47" s="15">
        <v>324</v>
      </c>
      <c r="W47" s="15">
        <v>300</v>
      </c>
      <c r="X47" s="28">
        <f t="shared" si="8"/>
        <v>7.484375</v>
      </c>
      <c r="Y47" s="80" t="s">
        <v>145</v>
      </c>
      <c r="Z47" s="34" t="s">
        <v>146</v>
      </c>
      <c r="AA47" s="34" t="s">
        <v>147</v>
      </c>
      <c r="AB47" s="81" t="s">
        <v>1446</v>
      </c>
      <c r="AC47" s="34" t="s">
        <v>1452</v>
      </c>
      <c r="AD47" s="34" t="s">
        <v>1453</v>
      </c>
      <c r="AE47" s="34" t="s">
        <v>1454</v>
      </c>
      <c r="AF47" s="34" t="s">
        <v>1447</v>
      </c>
      <c r="AG47" s="120" t="s">
        <v>1196</v>
      </c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</row>
    <row r="48" spans="1:197" s="34" customFormat="1" ht="27" customHeight="1" thickBot="1" x14ac:dyDescent="0.3">
      <c r="A48" s="10">
        <f t="shared" si="9"/>
        <v>42</v>
      </c>
      <c r="B48" s="13" t="s">
        <v>605</v>
      </c>
      <c r="C48" s="4" t="s">
        <v>18</v>
      </c>
      <c r="D48" s="9">
        <f t="shared" si="0"/>
        <v>6</v>
      </c>
      <c r="E48" s="158" t="s">
        <v>17</v>
      </c>
      <c r="F48" s="9">
        <f t="shared" si="1"/>
        <v>7</v>
      </c>
      <c r="G48" s="4" t="s">
        <v>17</v>
      </c>
      <c r="H48" s="9">
        <f t="shared" si="2"/>
        <v>7</v>
      </c>
      <c r="I48" s="158" t="s">
        <v>36</v>
      </c>
      <c r="J48" s="9">
        <f t="shared" si="3"/>
        <v>8</v>
      </c>
      <c r="K48" s="158" t="s">
        <v>17</v>
      </c>
      <c r="L48" s="9">
        <f t="shared" si="4"/>
        <v>7</v>
      </c>
      <c r="M48" s="4" t="s">
        <v>36</v>
      </c>
      <c r="N48" s="9">
        <f t="shared" si="5"/>
        <v>8</v>
      </c>
      <c r="O48" s="10">
        <f t="shared" si="6"/>
        <v>290</v>
      </c>
      <c r="P48" s="14">
        <f t="shared" si="7"/>
        <v>7.25</v>
      </c>
      <c r="Q48" s="10">
        <v>177</v>
      </c>
      <c r="R48" s="10">
        <v>226</v>
      </c>
      <c r="S48" s="15">
        <v>246</v>
      </c>
      <c r="T48" s="15">
        <v>238</v>
      </c>
      <c r="U48" s="15">
        <v>290</v>
      </c>
      <c r="V48" s="15">
        <v>280</v>
      </c>
      <c r="W48" s="15">
        <v>294</v>
      </c>
      <c r="X48" s="28">
        <f t="shared" si="8"/>
        <v>6.3781249999999998</v>
      </c>
      <c r="Y48" s="80" t="s">
        <v>145</v>
      </c>
      <c r="Z48" s="34" t="s">
        <v>146</v>
      </c>
      <c r="AA48" s="34" t="s">
        <v>147</v>
      </c>
      <c r="AB48" s="81" t="s">
        <v>1446</v>
      </c>
      <c r="AC48" s="34" t="s">
        <v>1452</v>
      </c>
      <c r="AD48" s="34" t="s">
        <v>1453</v>
      </c>
      <c r="AE48" s="34" t="s">
        <v>1454</v>
      </c>
      <c r="AF48" s="34" t="s">
        <v>1447</v>
      </c>
      <c r="AG48" s="120" t="s">
        <v>1197</v>
      </c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</row>
    <row r="49" spans="1:197" s="34" customFormat="1" ht="27" customHeight="1" thickBot="1" x14ac:dyDescent="0.3">
      <c r="A49" s="10">
        <f t="shared" si="9"/>
        <v>43</v>
      </c>
      <c r="B49" s="13" t="s">
        <v>606</v>
      </c>
      <c r="C49" s="4" t="s">
        <v>36</v>
      </c>
      <c r="D49" s="9">
        <f t="shared" si="0"/>
        <v>8</v>
      </c>
      <c r="E49" s="158" t="s">
        <v>37</v>
      </c>
      <c r="F49" s="9">
        <f t="shared" si="1"/>
        <v>9</v>
      </c>
      <c r="G49" s="4" t="s">
        <v>37</v>
      </c>
      <c r="H49" s="9">
        <f t="shared" si="2"/>
        <v>9</v>
      </c>
      <c r="I49" s="158" t="s">
        <v>37</v>
      </c>
      <c r="J49" s="9">
        <f t="shared" si="3"/>
        <v>9</v>
      </c>
      <c r="K49" s="158" t="s">
        <v>36</v>
      </c>
      <c r="L49" s="9">
        <f t="shared" si="4"/>
        <v>8</v>
      </c>
      <c r="M49" s="4" t="s">
        <v>36</v>
      </c>
      <c r="N49" s="9">
        <f t="shared" si="5"/>
        <v>8</v>
      </c>
      <c r="O49" s="10">
        <f t="shared" si="6"/>
        <v>338</v>
      </c>
      <c r="P49" s="14">
        <f t="shared" si="7"/>
        <v>8.4499999999999993</v>
      </c>
      <c r="Q49" s="10">
        <v>293</v>
      </c>
      <c r="R49" s="10">
        <v>318</v>
      </c>
      <c r="S49" s="15">
        <v>338</v>
      </c>
      <c r="T49" s="15">
        <v>332</v>
      </c>
      <c r="U49" s="15">
        <v>372</v>
      </c>
      <c r="V49" s="15">
        <v>338</v>
      </c>
      <c r="W49" s="15">
        <v>342</v>
      </c>
      <c r="X49" s="28">
        <f t="shared" si="8"/>
        <v>8.3468750000000007</v>
      </c>
      <c r="Y49" s="80" t="s">
        <v>145</v>
      </c>
      <c r="Z49" s="34" t="s">
        <v>146</v>
      </c>
      <c r="AA49" s="34" t="s">
        <v>147</v>
      </c>
      <c r="AB49" s="81" t="s">
        <v>1446</v>
      </c>
      <c r="AC49" s="34" t="s">
        <v>1452</v>
      </c>
      <c r="AD49" s="34" t="s">
        <v>1453</v>
      </c>
      <c r="AE49" s="34" t="s">
        <v>1454</v>
      </c>
      <c r="AF49" s="34" t="s">
        <v>1447</v>
      </c>
      <c r="AG49" s="120" t="s">
        <v>1198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</row>
    <row r="50" spans="1:197" s="34" customFormat="1" ht="27" customHeight="1" thickBot="1" x14ac:dyDescent="0.3">
      <c r="A50" s="10">
        <f t="shared" si="9"/>
        <v>44</v>
      </c>
      <c r="B50" s="13" t="s">
        <v>607</v>
      </c>
      <c r="C50" s="4" t="s">
        <v>37</v>
      </c>
      <c r="D50" s="9">
        <f t="shared" si="0"/>
        <v>9</v>
      </c>
      <c r="E50" s="158" t="s">
        <v>37</v>
      </c>
      <c r="F50" s="9">
        <f t="shared" si="1"/>
        <v>9</v>
      </c>
      <c r="G50" s="4" t="s">
        <v>1414</v>
      </c>
      <c r="H50" s="9">
        <f t="shared" si="2"/>
        <v>10</v>
      </c>
      <c r="I50" s="158" t="s">
        <v>36</v>
      </c>
      <c r="J50" s="9">
        <f t="shared" si="3"/>
        <v>8</v>
      </c>
      <c r="K50" s="158" t="s">
        <v>36</v>
      </c>
      <c r="L50" s="9">
        <f t="shared" si="4"/>
        <v>8</v>
      </c>
      <c r="M50" s="4" t="s">
        <v>37</v>
      </c>
      <c r="N50" s="9">
        <f t="shared" si="5"/>
        <v>9</v>
      </c>
      <c r="O50" s="10">
        <f t="shared" si="6"/>
        <v>354</v>
      </c>
      <c r="P50" s="14">
        <f t="shared" si="7"/>
        <v>8.85</v>
      </c>
      <c r="Q50" s="10">
        <v>332</v>
      </c>
      <c r="R50" s="10">
        <v>330</v>
      </c>
      <c r="S50" s="15">
        <v>346</v>
      </c>
      <c r="T50" s="15">
        <v>384</v>
      </c>
      <c r="U50" s="15">
        <v>378</v>
      </c>
      <c r="V50" s="15">
        <v>366</v>
      </c>
      <c r="W50" s="15">
        <v>372</v>
      </c>
      <c r="X50" s="28">
        <f t="shared" si="8"/>
        <v>8.9437499999999996</v>
      </c>
      <c r="Y50" s="80" t="s">
        <v>145</v>
      </c>
      <c r="Z50" s="34" t="s">
        <v>146</v>
      </c>
      <c r="AA50" s="34" t="s">
        <v>147</v>
      </c>
      <c r="AB50" s="81" t="s">
        <v>1446</v>
      </c>
      <c r="AC50" s="34" t="s">
        <v>1452</v>
      </c>
      <c r="AD50" s="34" t="s">
        <v>1453</v>
      </c>
      <c r="AE50" s="34" t="s">
        <v>1454</v>
      </c>
      <c r="AF50" s="34" t="s">
        <v>1447</v>
      </c>
      <c r="AG50" s="120" t="s">
        <v>1199</v>
      </c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</row>
    <row r="51" spans="1:197" s="34" customFormat="1" ht="27" customHeight="1" thickBot="1" x14ac:dyDescent="0.3">
      <c r="A51" s="10">
        <f t="shared" si="9"/>
        <v>45</v>
      </c>
      <c r="B51" s="13" t="s">
        <v>608</v>
      </c>
      <c r="C51" s="4" t="s">
        <v>18</v>
      </c>
      <c r="D51" s="9">
        <f t="shared" si="0"/>
        <v>6</v>
      </c>
      <c r="E51" s="158" t="s">
        <v>37</v>
      </c>
      <c r="F51" s="9">
        <f t="shared" si="1"/>
        <v>9</v>
      </c>
      <c r="G51" s="4" t="s">
        <v>36</v>
      </c>
      <c r="H51" s="9">
        <f t="shared" si="2"/>
        <v>8</v>
      </c>
      <c r="I51" s="158" t="s">
        <v>18</v>
      </c>
      <c r="J51" s="9">
        <f t="shared" si="3"/>
        <v>6</v>
      </c>
      <c r="K51" s="158" t="s">
        <v>37</v>
      </c>
      <c r="L51" s="9">
        <f t="shared" si="4"/>
        <v>9</v>
      </c>
      <c r="M51" s="4" t="s">
        <v>1414</v>
      </c>
      <c r="N51" s="9">
        <f t="shared" si="5"/>
        <v>10</v>
      </c>
      <c r="O51" s="10">
        <f t="shared" si="6"/>
        <v>328</v>
      </c>
      <c r="P51" s="14">
        <f t="shared" si="7"/>
        <v>8.1999999999999993</v>
      </c>
      <c r="Q51" s="10">
        <v>317</v>
      </c>
      <c r="R51" s="10">
        <v>370</v>
      </c>
      <c r="S51" s="15">
        <v>354</v>
      </c>
      <c r="T51" s="15">
        <v>376</v>
      </c>
      <c r="U51" s="15">
        <v>366</v>
      </c>
      <c r="V51" s="15">
        <v>364</v>
      </c>
      <c r="W51" s="15">
        <v>348</v>
      </c>
      <c r="X51" s="28">
        <f t="shared" si="8"/>
        <v>8.8218750000000004</v>
      </c>
      <c r="Y51" s="80" t="s">
        <v>145</v>
      </c>
      <c r="Z51" s="34" t="s">
        <v>146</v>
      </c>
      <c r="AA51" s="34" t="s">
        <v>147</v>
      </c>
      <c r="AB51" s="81" t="s">
        <v>1446</v>
      </c>
      <c r="AC51" s="34" t="s">
        <v>1452</v>
      </c>
      <c r="AD51" s="34" t="s">
        <v>1453</v>
      </c>
      <c r="AE51" s="34" t="s">
        <v>1454</v>
      </c>
      <c r="AF51" s="34" t="s">
        <v>1447</v>
      </c>
      <c r="AG51" s="120" t="s">
        <v>1200</v>
      </c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</row>
    <row r="52" spans="1:197" s="34" customFormat="1" ht="27" customHeight="1" thickBot="1" x14ac:dyDescent="0.3">
      <c r="A52" s="10">
        <f t="shared" si="9"/>
        <v>46</v>
      </c>
      <c r="B52" s="13" t="s">
        <v>609</v>
      </c>
      <c r="C52" s="4" t="s">
        <v>36</v>
      </c>
      <c r="D52" s="9">
        <f t="shared" si="0"/>
        <v>8</v>
      </c>
      <c r="E52" s="158" t="s">
        <v>37</v>
      </c>
      <c r="F52" s="9">
        <f t="shared" si="1"/>
        <v>9</v>
      </c>
      <c r="G52" s="4" t="s">
        <v>37</v>
      </c>
      <c r="H52" s="9">
        <f t="shared" si="2"/>
        <v>9</v>
      </c>
      <c r="I52" s="158" t="s">
        <v>37</v>
      </c>
      <c r="J52" s="9">
        <f t="shared" si="3"/>
        <v>9</v>
      </c>
      <c r="K52" s="158" t="s">
        <v>36</v>
      </c>
      <c r="L52" s="9">
        <f t="shared" si="4"/>
        <v>8</v>
      </c>
      <c r="M52" s="4" t="s">
        <v>37</v>
      </c>
      <c r="N52" s="9">
        <f t="shared" si="5"/>
        <v>9</v>
      </c>
      <c r="O52" s="10">
        <f t="shared" si="6"/>
        <v>348</v>
      </c>
      <c r="P52" s="14">
        <f t="shared" si="7"/>
        <v>8.6999999999999993</v>
      </c>
      <c r="Q52" s="10">
        <v>336</v>
      </c>
      <c r="R52" s="10">
        <v>342</v>
      </c>
      <c r="S52" s="15">
        <v>322</v>
      </c>
      <c r="T52" s="15">
        <v>354</v>
      </c>
      <c r="U52" s="15">
        <v>386</v>
      </c>
      <c r="V52" s="15">
        <v>358</v>
      </c>
      <c r="W52" s="15">
        <v>356</v>
      </c>
      <c r="X52" s="28">
        <f t="shared" si="8"/>
        <v>8.7562499999999996</v>
      </c>
      <c r="Y52" s="80" t="s">
        <v>145</v>
      </c>
      <c r="Z52" s="34" t="s">
        <v>146</v>
      </c>
      <c r="AA52" s="34" t="s">
        <v>147</v>
      </c>
      <c r="AB52" s="81" t="s">
        <v>1446</v>
      </c>
      <c r="AC52" s="34" t="s">
        <v>1452</v>
      </c>
      <c r="AD52" s="34" t="s">
        <v>1453</v>
      </c>
      <c r="AE52" s="34" t="s">
        <v>1454</v>
      </c>
      <c r="AF52" s="34" t="s">
        <v>1447</v>
      </c>
      <c r="AG52" s="120" t="s">
        <v>1201</v>
      </c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</row>
    <row r="53" spans="1:197" s="34" customFormat="1" ht="27" customHeight="1" thickBot="1" x14ac:dyDescent="0.3">
      <c r="A53" s="10">
        <f t="shared" si="9"/>
        <v>47</v>
      </c>
      <c r="B53" s="13" t="s">
        <v>610</v>
      </c>
      <c r="C53" s="4" t="s">
        <v>37</v>
      </c>
      <c r="D53" s="9">
        <f t="shared" si="0"/>
        <v>9</v>
      </c>
      <c r="E53" s="158" t="s">
        <v>36</v>
      </c>
      <c r="F53" s="9">
        <f t="shared" si="1"/>
        <v>8</v>
      </c>
      <c r="G53" s="4" t="s">
        <v>1414</v>
      </c>
      <c r="H53" s="9">
        <f t="shared" si="2"/>
        <v>10</v>
      </c>
      <c r="I53" s="158" t="s">
        <v>37</v>
      </c>
      <c r="J53" s="9">
        <f t="shared" si="3"/>
        <v>9</v>
      </c>
      <c r="K53" s="158" t="s">
        <v>37</v>
      </c>
      <c r="L53" s="9">
        <f t="shared" si="4"/>
        <v>9</v>
      </c>
      <c r="M53" s="4" t="s">
        <v>37</v>
      </c>
      <c r="N53" s="9">
        <f t="shared" si="5"/>
        <v>9</v>
      </c>
      <c r="O53" s="10">
        <f t="shared" si="6"/>
        <v>360</v>
      </c>
      <c r="P53" s="14">
        <f t="shared" si="7"/>
        <v>9</v>
      </c>
      <c r="Q53" s="10">
        <v>327</v>
      </c>
      <c r="R53" s="10">
        <v>338</v>
      </c>
      <c r="S53" s="15">
        <v>298</v>
      </c>
      <c r="T53" s="15">
        <v>326</v>
      </c>
      <c r="U53" s="15">
        <v>322</v>
      </c>
      <c r="V53" s="15">
        <v>332</v>
      </c>
      <c r="W53" s="15">
        <v>360</v>
      </c>
      <c r="X53" s="28">
        <f t="shared" si="8"/>
        <v>8.3218750000000004</v>
      </c>
      <c r="Y53" s="80" t="s">
        <v>145</v>
      </c>
      <c r="Z53" s="34" t="s">
        <v>146</v>
      </c>
      <c r="AA53" s="34" t="s">
        <v>147</v>
      </c>
      <c r="AB53" s="81" t="s">
        <v>1446</v>
      </c>
      <c r="AC53" s="34" t="s">
        <v>1452</v>
      </c>
      <c r="AD53" s="34" t="s">
        <v>1453</v>
      </c>
      <c r="AE53" s="34" t="s">
        <v>1454</v>
      </c>
      <c r="AF53" s="34" t="s">
        <v>1447</v>
      </c>
      <c r="AG53" s="120" t="s">
        <v>1202</v>
      </c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</row>
    <row r="54" spans="1:197" s="34" customFormat="1" ht="27" customHeight="1" thickBot="1" x14ac:dyDescent="0.3">
      <c r="A54" s="10">
        <f t="shared" si="9"/>
        <v>48</v>
      </c>
      <c r="B54" s="13" t="s">
        <v>611</v>
      </c>
      <c r="C54" s="4" t="s">
        <v>37</v>
      </c>
      <c r="D54" s="9">
        <f t="shared" si="0"/>
        <v>9</v>
      </c>
      <c r="E54" s="158" t="s">
        <v>37</v>
      </c>
      <c r="F54" s="9">
        <f t="shared" si="1"/>
        <v>9</v>
      </c>
      <c r="G54" s="4" t="s">
        <v>1414</v>
      </c>
      <c r="H54" s="9">
        <f t="shared" si="2"/>
        <v>10</v>
      </c>
      <c r="I54" s="158" t="s">
        <v>37</v>
      </c>
      <c r="J54" s="9">
        <f t="shared" si="3"/>
        <v>9</v>
      </c>
      <c r="K54" s="158" t="s">
        <v>1414</v>
      </c>
      <c r="L54" s="9">
        <f t="shared" si="4"/>
        <v>10</v>
      </c>
      <c r="M54" s="4" t="s">
        <v>37</v>
      </c>
      <c r="N54" s="9">
        <f t="shared" si="5"/>
        <v>9</v>
      </c>
      <c r="O54" s="10">
        <f t="shared" si="6"/>
        <v>372</v>
      </c>
      <c r="P54" s="14">
        <f t="shared" si="7"/>
        <v>9.3000000000000007</v>
      </c>
      <c r="Q54" s="10">
        <v>305</v>
      </c>
      <c r="R54" s="10">
        <v>344</v>
      </c>
      <c r="S54" s="15">
        <v>302</v>
      </c>
      <c r="T54" s="15">
        <v>352</v>
      </c>
      <c r="U54" s="15">
        <v>346</v>
      </c>
      <c r="V54" s="15">
        <v>372</v>
      </c>
      <c r="W54" s="15">
        <v>354</v>
      </c>
      <c r="X54" s="28">
        <f t="shared" si="8"/>
        <v>8.5843749999999996</v>
      </c>
      <c r="Y54" s="80" t="s">
        <v>145</v>
      </c>
      <c r="Z54" s="34" t="s">
        <v>146</v>
      </c>
      <c r="AA54" s="34" t="s">
        <v>147</v>
      </c>
      <c r="AB54" s="81" t="s">
        <v>1446</v>
      </c>
      <c r="AC54" s="34" t="s">
        <v>1452</v>
      </c>
      <c r="AD54" s="34" t="s">
        <v>1453</v>
      </c>
      <c r="AE54" s="34" t="s">
        <v>1454</v>
      </c>
      <c r="AF54" s="34" t="s">
        <v>1447</v>
      </c>
      <c r="AG54" s="120" t="s">
        <v>148</v>
      </c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</row>
    <row r="55" spans="1:197" s="34" customFormat="1" ht="27" customHeight="1" thickBot="1" x14ac:dyDescent="0.3">
      <c r="A55" s="10">
        <f t="shared" si="9"/>
        <v>49</v>
      </c>
      <c r="B55" s="13" t="s">
        <v>612</v>
      </c>
      <c r="C55" s="4" t="s">
        <v>1414</v>
      </c>
      <c r="D55" s="9">
        <f t="shared" si="0"/>
        <v>10</v>
      </c>
      <c r="E55" s="158" t="s">
        <v>37</v>
      </c>
      <c r="F55" s="9">
        <f t="shared" si="1"/>
        <v>9</v>
      </c>
      <c r="G55" s="4" t="s">
        <v>1414</v>
      </c>
      <c r="H55" s="9">
        <f t="shared" si="2"/>
        <v>10</v>
      </c>
      <c r="I55" s="158" t="s">
        <v>37</v>
      </c>
      <c r="J55" s="9">
        <f t="shared" si="3"/>
        <v>9</v>
      </c>
      <c r="K55" s="158" t="s">
        <v>1414</v>
      </c>
      <c r="L55" s="9">
        <f t="shared" si="4"/>
        <v>10</v>
      </c>
      <c r="M55" s="4" t="s">
        <v>1414</v>
      </c>
      <c r="N55" s="9">
        <f t="shared" si="5"/>
        <v>10</v>
      </c>
      <c r="O55" s="10">
        <f t="shared" si="6"/>
        <v>388</v>
      </c>
      <c r="P55" s="14">
        <f t="shared" si="7"/>
        <v>9.6999999999999993</v>
      </c>
      <c r="Q55" s="10">
        <v>341</v>
      </c>
      <c r="R55" s="10">
        <v>374</v>
      </c>
      <c r="S55" s="15">
        <v>346</v>
      </c>
      <c r="T55" s="15">
        <v>346</v>
      </c>
      <c r="U55" s="15">
        <v>362</v>
      </c>
      <c r="V55" s="15">
        <v>370</v>
      </c>
      <c r="W55" s="15">
        <v>356</v>
      </c>
      <c r="X55" s="28">
        <f t="shared" si="8"/>
        <v>9.0093750000000004</v>
      </c>
      <c r="Y55" s="80" t="s">
        <v>145</v>
      </c>
      <c r="Z55" s="34" t="s">
        <v>146</v>
      </c>
      <c r="AA55" s="34" t="s">
        <v>147</v>
      </c>
      <c r="AB55" s="81" t="s">
        <v>1446</v>
      </c>
      <c r="AC55" s="34" t="s">
        <v>1452</v>
      </c>
      <c r="AD55" s="34" t="s">
        <v>1453</v>
      </c>
      <c r="AE55" s="34" t="s">
        <v>1454</v>
      </c>
      <c r="AF55" s="34" t="s">
        <v>1447</v>
      </c>
      <c r="AG55" s="120" t="s">
        <v>1203</v>
      </c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</row>
    <row r="56" spans="1:197" s="34" customFormat="1" ht="27" customHeight="1" thickBot="1" x14ac:dyDescent="0.3">
      <c r="A56" s="10">
        <f t="shared" si="9"/>
        <v>50</v>
      </c>
      <c r="B56" s="13" t="s">
        <v>613</v>
      </c>
      <c r="C56" s="4" t="s">
        <v>36</v>
      </c>
      <c r="D56" s="9">
        <f t="shared" si="0"/>
        <v>8</v>
      </c>
      <c r="E56" s="158" t="s">
        <v>36</v>
      </c>
      <c r="F56" s="9">
        <f t="shared" si="1"/>
        <v>8</v>
      </c>
      <c r="G56" s="4" t="s">
        <v>37</v>
      </c>
      <c r="H56" s="9">
        <f t="shared" si="2"/>
        <v>9</v>
      </c>
      <c r="I56" s="158" t="s">
        <v>37</v>
      </c>
      <c r="J56" s="9">
        <f t="shared" si="3"/>
        <v>9</v>
      </c>
      <c r="K56" s="158" t="s">
        <v>36</v>
      </c>
      <c r="L56" s="9">
        <f t="shared" si="4"/>
        <v>8</v>
      </c>
      <c r="M56" s="4" t="s">
        <v>1414</v>
      </c>
      <c r="N56" s="9">
        <f t="shared" si="5"/>
        <v>10</v>
      </c>
      <c r="O56" s="10">
        <f t="shared" si="6"/>
        <v>352</v>
      </c>
      <c r="P56" s="14">
        <f t="shared" si="7"/>
        <v>8.8000000000000007</v>
      </c>
      <c r="Q56" s="10">
        <v>276</v>
      </c>
      <c r="R56" s="10">
        <v>314</v>
      </c>
      <c r="S56" s="15">
        <v>250</v>
      </c>
      <c r="T56" s="15">
        <v>338</v>
      </c>
      <c r="U56" s="15">
        <v>324</v>
      </c>
      <c r="V56" s="15">
        <v>340</v>
      </c>
      <c r="W56" s="15">
        <v>312</v>
      </c>
      <c r="X56" s="28">
        <f t="shared" si="8"/>
        <v>7.8312499999999998</v>
      </c>
      <c r="Y56" s="80" t="s">
        <v>145</v>
      </c>
      <c r="Z56" s="34" t="s">
        <v>146</v>
      </c>
      <c r="AA56" s="34" t="s">
        <v>147</v>
      </c>
      <c r="AB56" s="81" t="s">
        <v>170</v>
      </c>
      <c r="AC56" s="34" t="s">
        <v>1452</v>
      </c>
      <c r="AD56" s="34" t="s">
        <v>1453</v>
      </c>
      <c r="AE56" s="34" t="s">
        <v>1454</v>
      </c>
      <c r="AF56" s="34" t="s">
        <v>1443</v>
      </c>
      <c r="AG56" s="120" t="s">
        <v>1204</v>
      </c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</row>
    <row r="57" spans="1:197" s="34" customFormat="1" ht="27" customHeight="1" thickBot="1" x14ac:dyDescent="0.3">
      <c r="A57" s="10">
        <f t="shared" si="9"/>
        <v>51</v>
      </c>
      <c r="B57" s="13" t="s">
        <v>614</v>
      </c>
      <c r="C57" s="4" t="s">
        <v>17</v>
      </c>
      <c r="D57" s="9">
        <f t="shared" si="0"/>
        <v>7</v>
      </c>
      <c r="E57" s="158" t="s">
        <v>17</v>
      </c>
      <c r="F57" s="9">
        <f t="shared" si="1"/>
        <v>7</v>
      </c>
      <c r="G57" s="4" t="s">
        <v>37</v>
      </c>
      <c r="H57" s="9">
        <f t="shared" si="2"/>
        <v>9</v>
      </c>
      <c r="I57" s="158" t="s">
        <v>36</v>
      </c>
      <c r="J57" s="9">
        <f t="shared" si="3"/>
        <v>8</v>
      </c>
      <c r="K57" s="158" t="s">
        <v>36</v>
      </c>
      <c r="L57" s="9">
        <f t="shared" si="4"/>
        <v>8</v>
      </c>
      <c r="M57" s="4" t="s">
        <v>36</v>
      </c>
      <c r="N57" s="9">
        <f t="shared" si="5"/>
        <v>8</v>
      </c>
      <c r="O57" s="10">
        <f t="shared" si="6"/>
        <v>314</v>
      </c>
      <c r="P57" s="14">
        <f t="shared" si="7"/>
        <v>7.85</v>
      </c>
      <c r="Q57" s="10">
        <v>272</v>
      </c>
      <c r="R57" s="10">
        <v>314</v>
      </c>
      <c r="S57" s="15">
        <v>246</v>
      </c>
      <c r="T57" s="15">
        <v>310</v>
      </c>
      <c r="U57" s="15">
        <v>290</v>
      </c>
      <c r="V57" s="15">
        <v>270</v>
      </c>
      <c r="W57" s="15">
        <v>296</v>
      </c>
      <c r="X57" s="28">
        <f t="shared" si="8"/>
        <v>7.2249999999999996</v>
      </c>
      <c r="Y57" s="80" t="s">
        <v>145</v>
      </c>
      <c r="Z57" s="34" t="s">
        <v>146</v>
      </c>
      <c r="AA57" s="34" t="s">
        <v>147</v>
      </c>
      <c r="AB57" s="81" t="s">
        <v>1446</v>
      </c>
      <c r="AC57" s="34" t="s">
        <v>1452</v>
      </c>
      <c r="AD57" s="34" t="s">
        <v>1453</v>
      </c>
      <c r="AE57" s="34" t="s">
        <v>1454</v>
      </c>
      <c r="AF57" s="34" t="s">
        <v>1447</v>
      </c>
      <c r="AG57" s="120" t="s">
        <v>1205</v>
      </c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</row>
    <row r="58" spans="1:197" s="34" customFormat="1" ht="27" customHeight="1" thickBot="1" x14ac:dyDescent="0.3">
      <c r="A58" s="10">
        <f t="shared" si="9"/>
        <v>52</v>
      </c>
      <c r="B58" s="13" t="s">
        <v>615</v>
      </c>
      <c r="C58" s="4" t="s">
        <v>18</v>
      </c>
      <c r="D58" s="9">
        <f t="shared" si="0"/>
        <v>6</v>
      </c>
      <c r="E58" s="158" t="s">
        <v>17</v>
      </c>
      <c r="F58" s="9">
        <f t="shared" si="1"/>
        <v>7</v>
      </c>
      <c r="G58" s="4" t="s">
        <v>13</v>
      </c>
      <c r="H58" s="9">
        <f t="shared" si="2"/>
        <v>5</v>
      </c>
      <c r="I58" s="158" t="s">
        <v>17</v>
      </c>
      <c r="J58" s="9">
        <f t="shared" si="3"/>
        <v>7</v>
      </c>
      <c r="K58" s="158" t="s">
        <v>36</v>
      </c>
      <c r="L58" s="9">
        <f t="shared" si="4"/>
        <v>8</v>
      </c>
      <c r="M58" s="4" t="s">
        <v>1414</v>
      </c>
      <c r="N58" s="9">
        <f t="shared" si="5"/>
        <v>10</v>
      </c>
      <c r="O58" s="10">
        <f t="shared" si="6"/>
        <v>298</v>
      </c>
      <c r="P58" s="14">
        <f t="shared" si="7"/>
        <v>7.45</v>
      </c>
      <c r="Q58" s="10">
        <v>283</v>
      </c>
      <c r="R58" s="10">
        <v>294</v>
      </c>
      <c r="S58" s="15">
        <v>218</v>
      </c>
      <c r="T58" s="15">
        <v>290</v>
      </c>
      <c r="U58" s="15">
        <v>296</v>
      </c>
      <c r="V58" s="15">
        <v>330</v>
      </c>
      <c r="W58" s="15">
        <v>288</v>
      </c>
      <c r="X58" s="28">
        <f t="shared" si="8"/>
        <v>7.1781249999999996</v>
      </c>
      <c r="Y58" s="80" t="s">
        <v>145</v>
      </c>
      <c r="Z58" s="34" t="s">
        <v>146</v>
      </c>
      <c r="AA58" s="34" t="s">
        <v>147</v>
      </c>
      <c r="AB58" s="81" t="s">
        <v>170</v>
      </c>
      <c r="AC58" s="34" t="s">
        <v>1452</v>
      </c>
      <c r="AD58" s="34" t="s">
        <v>1453</v>
      </c>
      <c r="AE58" s="34" t="s">
        <v>1454</v>
      </c>
      <c r="AF58" s="34" t="s">
        <v>1443</v>
      </c>
      <c r="AG58" s="120" t="s">
        <v>1206</v>
      </c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</row>
    <row r="59" spans="1:197" s="34" customFormat="1" ht="27" customHeight="1" thickBot="1" x14ac:dyDescent="0.3">
      <c r="A59" s="10">
        <f t="shared" si="9"/>
        <v>53</v>
      </c>
      <c r="B59" s="13" t="s">
        <v>616</v>
      </c>
      <c r="C59" s="4" t="s">
        <v>18</v>
      </c>
      <c r="D59" s="9">
        <f t="shared" si="0"/>
        <v>6</v>
      </c>
      <c r="E59" s="158" t="s">
        <v>13</v>
      </c>
      <c r="F59" s="9">
        <f t="shared" si="1"/>
        <v>5</v>
      </c>
      <c r="G59" s="4" t="s">
        <v>34</v>
      </c>
      <c r="H59" s="9">
        <f t="shared" si="2"/>
        <v>4</v>
      </c>
      <c r="I59" s="158" t="s">
        <v>13</v>
      </c>
      <c r="J59" s="9">
        <f t="shared" si="3"/>
        <v>5</v>
      </c>
      <c r="K59" s="158" t="s">
        <v>18</v>
      </c>
      <c r="L59" s="9">
        <f t="shared" si="4"/>
        <v>6</v>
      </c>
      <c r="M59" s="4" t="s">
        <v>37</v>
      </c>
      <c r="N59" s="9">
        <f t="shared" si="5"/>
        <v>9</v>
      </c>
      <c r="O59" s="10">
        <f t="shared" si="6"/>
        <v>246</v>
      </c>
      <c r="P59" s="14">
        <f t="shared" si="7"/>
        <v>6.15</v>
      </c>
      <c r="Q59" s="10">
        <v>304</v>
      </c>
      <c r="R59" s="10">
        <v>290</v>
      </c>
      <c r="S59" s="15">
        <v>300</v>
      </c>
      <c r="T59" s="15">
        <v>324</v>
      </c>
      <c r="U59" s="15">
        <v>290</v>
      </c>
      <c r="V59" s="15">
        <v>238</v>
      </c>
      <c r="W59" s="15">
        <v>256</v>
      </c>
      <c r="X59" s="28">
        <f t="shared" si="8"/>
        <v>7.0250000000000004</v>
      </c>
      <c r="Y59" s="80" t="s">
        <v>145</v>
      </c>
      <c r="Z59" s="34" t="s">
        <v>146</v>
      </c>
      <c r="AA59" s="34" t="s">
        <v>147</v>
      </c>
      <c r="AB59" s="176" t="s">
        <v>1465</v>
      </c>
      <c r="AC59" s="34" t="s">
        <v>1452</v>
      </c>
      <c r="AD59" s="34" t="s">
        <v>1453</v>
      </c>
      <c r="AE59" s="34" t="s">
        <v>1454</v>
      </c>
      <c r="AF59" s="34" t="s">
        <v>1489</v>
      </c>
      <c r="AG59" s="120" t="s">
        <v>1207</v>
      </c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</row>
    <row r="60" spans="1:197" s="34" customFormat="1" ht="27" customHeight="1" thickBot="1" x14ac:dyDescent="0.3">
      <c r="A60" s="10">
        <f t="shared" si="9"/>
        <v>54</v>
      </c>
      <c r="B60" s="13" t="s">
        <v>617</v>
      </c>
      <c r="C60" s="4" t="s">
        <v>37</v>
      </c>
      <c r="D60" s="9">
        <f t="shared" si="0"/>
        <v>9</v>
      </c>
      <c r="E60" s="158" t="s">
        <v>36</v>
      </c>
      <c r="F60" s="9">
        <f t="shared" si="1"/>
        <v>8</v>
      </c>
      <c r="G60" s="4" t="s">
        <v>37</v>
      </c>
      <c r="H60" s="9">
        <f t="shared" si="2"/>
        <v>9</v>
      </c>
      <c r="I60" s="158" t="s">
        <v>37</v>
      </c>
      <c r="J60" s="9">
        <f t="shared" si="3"/>
        <v>9</v>
      </c>
      <c r="K60" s="158" t="s">
        <v>37</v>
      </c>
      <c r="L60" s="9">
        <f t="shared" si="4"/>
        <v>9</v>
      </c>
      <c r="M60" s="4" t="s">
        <v>36</v>
      </c>
      <c r="N60" s="9">
        <f t="shared" si="5"/>
        <v>8</v>
      </c>
      <c r="O60" s="10">
        <f t="shared" si="6"/>
        <v>344</v>
      </c>
      <c r="P60" s="14">
        <f t="shared" si="7"/>
        <v>8.6</v>
      </c>
      <c r="Q60" s="10">
        <v>293</v>
      </c>
      <c r="R60" s="10">
        <v>280</v>
      </c>
      <c r="S60" s="15">
        <v>332</v>
      </c>
      <c r="T60" s="15">
        <v>338</v>
      </c>
      <c r="U60" s="15">
        <v>334</v>
      </c>
      <c r="V60" s="15">
        <v>352</v>
      </c>
      <c r="W60" s="15">
        <v>306</v>
      </c>
      <c r="X60" s="28">
        <f t="shared" si="8"/>
        <v>8.0593749999999993</v>
      </c>
      <c r="Y60" s="80" t="s">
        <v>145</v>
      </c>
      <c r="Z60" s="34" t="s">
        <v>146</v>
      </c>
      <c r="AA60" s="34" t="s">
        <v>147</v>
      </c>
      <c r="AB60" s="176" t="s">
        <v>1465</v>
      </c>
      <c r="AC60" s="34" t="s">
        <v>1452</v>
      </c>
      <c r="AD60" s="34" t="s">
        <v>1453</v>
      </c>
      <c r="AE60" s="34" t="s">
        <v>1454</v>
      </c>
      <c r="AF60" s="34" t="s">
        <v>1489</v>
      </c>
      <c r="AG60" s="120" t="s">
        <v>1208</v>
      </c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</row>
    <row r="61" spans="1:197" s="34" customFormat="1" ht="27" customHeight="1" thickBot="1" x14ac:dyDescent="0.3">
      <c r="A61" s="10">
        <f t="shared" si="9"/>
        <v>55</v>
      </c>
      <c r="B61" s="13" t="s">
        <v>618</v>
      </c>
      <c r="C61" s="4" t="s">
        <v>36</v>
      </c>
      <c r="D61" s="9">
        <f t="shared" si="0"/>
        <v>8</v>
      </c>
      <c r="E61" s="158" t="s">
        <v>36</v>
      </c>
      <c r="F61" s="9">
        <f t="shared" si="1"/>
        <v>8</v>
      </c>
      <c r="G61" s="4" t="s">
        <v>1414</v>
      </c>
      <c r="H61" s="9">
        <f t="shared" si="2"/>
        <v>10</v>
      </c>
      <c r="I61" s="158" t="s">
        <v>37</v>
      </c>
      <c r="J61" s="9">
        <f t="shared" si="3"/>
        <v>9</v>
      </c>
      <c r="K61" s="158" t="s">
        <v>37</v>
      </c>
      <c r="L61" s="9">
        <f t="shared" si="4"/>
        <v>9</v>
      </c>
      <c r="M61" s="4" t="s">
        <v>37</v>
      </c>
      <c r="N61" s="9">
        <f t="shared" si="5"/>
        <v>9</v>
      </c>
      <c r="O61" s="10">
        <f t="shared" si="6"/>
        <v>354</v>
      </c>
      <c r="P61" s="14">
        <f t="shared" si="7"/>
        <v>8.85</v>
      </c>
      <c r="Q61" s="10">
        <v>317</v>
      </c>
      <c r="R61" s="10">
        <v>362</v>
      </c>
      <c r="S61" s="15">
        <v>310</v>
      </c>
      <c r="T61" s="15">
        <v>352</v>
      </c>
      <c r="U61" s="15">
        <v>378</v>
      </c>
      <c r="V61" s="15">
        <v>374</v>
      </c>
      <c r="W61" s="15">
        <v>354</v>
      </c>
      <c r="X61" s="28">
        <f t="shared" si="8"/>
        <v>8.7531250000000007</v>
      </c>
      <c r="Y61" s="80" t="s">
        <v>145</v>
      </c>
      <c r="Z61" s="34" t="s">
        <v>146</v>
      </c>
      <c r="AA61" s="34" t="s">
        <v>147</v>
      </c>
      <c r="AB61" s="176" t="s">
        <v>1465</v>
      </c>
      <c r="AC61" s="34" t="s">
        <v>1452</v>
      </c>
      <c r="AD61" s="34" t="s">
        <v>1453</v>
      </c>
      <c r="AE61" s="34" t="s">
        <v>1454</v>
      </c>
      <c r="AF61" s="34" t="s">
        <v>1489</v>
      </c>
      <c r="AG61" s="120" t="s">
        <v>1209</v>
      </c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</row>
    <row r="62" spans="1:197" s="34" customFormat="1" ht="27" customHeight="1" thickBot="1" x14ac:dyDescent="0.3">
      <c r="A62" s="10">
        <f t="shared" si="9"/>
        <v>56</v>
      </c>
      <c r="B62" s="13" t="s">
        <v>619</v>
      </c>
      <c r="C62" s="4" t="s">
        <v>17</v>
      </c>
      <c r="D62" s="9">
        <f t="shared" si="0"/>
        <v>7</v>
      </c>
      <c r="E62" s="158" t="s">
        <v>17</v>
      </c>
      <c r="F62" s="9">
        <f t="shared" si="1"/>
        <v>7</v>
      </c>
      <c r="G62" s="4" t="s">
        <v>37</v>
      </c>
      <c r="H62" s="9">
        <f t="shared" si="2"/>
        <v>9</v>
      </c>
      <c r="I62" s="158" t="s">
        <v>36</v>
      </c>
      <c r="J62" s="9">
        <f t="shared" si="3"/>
        <v>8</v>
      </c>
      <c r="K62" s="158" t="s">
        <v>36</v>
      </c>
      <c r="L62" s="9">
        <f t="shared" si="4"/>
        <v>8</v>
      </c>
      <c r="M62" s="4" t="s">
        <v>1414</v>
      </c>
      <c r="N62" s="9">
        <f t="shared" si="5"/>
        <v>10</v>
      </c>
      <c r="O62" s="10">
        <f t="shared" si="6"/>
        <v>334</v>
      </c>
      <c r="P62" s="14">
        <f t="shared" si="7"/>
        <v>8.35</v>
      </c>
      <c r="Q62" s="10">
        <v>283</v>
      </c>
      <c r="R62" s="10">
        <v>278</v>
      </c>
      <c r="S62" s="15">
        <v>330</v>
      </c>
      <c r="T62" s="15">
        <v>352</v>
      </c>
      <c r="U62" s="15">
        <v>350</v>
      </c>
      <c r="V62" s="15">
        <v>334</v>
      </c>
      <c r="W62" s="15">
        <v>320</v>
      </c>
      <c r="X62" s="28">
        <f t="shared" si="8"/>
        <v>8.0656250000000007</v>
      </c>
      <c r="Y62" s="80" t="s">
        <v>145</v>
      </c>
      <c r="Z62" s="34" t="s">
        <v>146</v>
      </c>
      <c r="AA62" s="34" t="s">
        <v>147</v>
      </c>
      <c r="AB62" s="81" t="s">
        <v>170</v>
      </c>
      <c r="AC62" s="34" t="s">
        <v>1452</v>
      </c>
      <c r="AD62" s="34" t="s">
        <v>1453</v>
      </c>
      <c r="AE62" s="34" t="s">
        <v>1454</v>
      </c>
      <c r="AF62" s="34" t="s">
        <v>1443</v>
      </c>
      <c r="AG62" s="120" t="s">
        <v>1210</v>
      </c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</row>
    <row r="63" spans="1:197" s="34" customFormat="1" ht="27" customHeight="1" thickBot="1" x14ac:dyDescent="0.3">
      <c r="A63" s="10">
        <f t="shared" si="9"/>
        <v>57</v>
      </c>
      <c r="B63" s="13" t="s">
        <v>620</v>
      </c>
      <c r="C63" s="4" t="s">
        <v>36</v>
      </c>
      <c r="D63" s="9">
        <f t="shared" si="0"/>
        <v>8</v>
      </c>
      <c r="E63" s="158" t="s">
        <v>17</v>
      </c>
      <c r="F63" s="9">
        <f t="shared" si="1"/>
        <v>7</v>
      </c>
      <c r="G63" s="4" t="s">
        <v>36</v>
      </c>
      <c r="H63" s="9">
        <f t="shared" si="2"/>
        <v>8</v>
      </c>
      <c r="I63" s="158" t="s">
        <v>37</v>
      </c>
      <c r="J63" s="9">
        <f t="shared" si="3"/>
        <v>9</v>
      </c>
      <c r="K63" s="158" t="s">
        <v>37</v>
      </c>
      <c r="L63" s="9">
        <f t="shared" si="4"/>
        <v>9</v>
      </c>
      <c r="M63" s="4" t="s">
        <v>37</v>
      </c>
      <c r="N63" s="9">
        <f t="shared" si="5"/>
        <v>9</v>
      </c>
      <c r="O63" s="10">
        <f t="shared" si="6"/>
        <v>336</v>
      </c>
      <c r="P63" s="14">
        <f t="shared" si="7"/>
        <v>8.4</v>
      </c>
      <c r="Q63" s="10">
        <v>294</v>
      </c>
      <c r="R63" s="10">
        <v>304</v>
      </c>
      <c r="S63" s="15">
        <v>288</v>
      </c>
      <c r="T63" s="15">
        <v>338</v>
      </c>
      <c r="U63" s="15">
        <v>364</v>
      </c>
      <c r="V63" s="15">
        <v>342</v>
      </c>
      <c r="W63" s="15">
        <v>340</v>
      </c>
      <c r="X63" s="28">
        <f t="shared" si="8"/>
        <v>8.1437500000000007</v>
      </c>
      <c r="Y63" s="80" t="s">
        <v>145</v>
      </c>
      <c r="Z63" s="34" t="s">
        <v>146</v>
      </c>
      <c r="AA63" s="34" t="s">
        <v>147</v>
      </c>
      <c r="AB63" s="81" t="s">
        <v>1450</v>
      </c>
      <c r="AC63" s="34" t="s">
        <v>1452</v>
      </c>
      <c r="AD63" s="34" t="s">
        <v>1453</v>
      </c>
      <c r="AE63" s="34" t="s">
        <v>1454</v>
      </c>
      <c r="AF63" s="34" t="s">
        <v>1451</v>
      </c>
      <c r="AG63" s="120" t="s">
        <v>1211</v>
      </c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</row>
    <row r="64" spans="1:197" s="34" customFormat="1" ht="27" customHeight="1" thickBot="1" x14ac:dyDescent="0.3">
      <c r="A64" s="10">
        <f t="shared" si="9"/>
        <v>58</v>
      </c>
      <c r="B64" s="13" t="s">
        <v>621</v>
      </c>
      <c r="C64" s="4" t="s">
        <v>36</v>
      </c>
      <c r="D64" s="9">
        <f t="shared" si="0"/>
        <v>8</v>
      </c>
      <c r="E64" s="158" t="s">
        <v>37</v>
      </c>
      <c r="F64" s="9">
        <f t="shared" si="1"/>
        <v>9</v>
      </c>
      <c r="G64" s="4" t="s">
        <v>1414</v>
      </c>
      <c r="H64" s="9">
        <f t="shared" si="2"/>
        <v>10</v>
      </c>
      <c r="I64" s="158" t="s">
        <v>1414</v>
      </c>
      <c r="J64" s="9">
        <f t="shared" si="3"/>
        <v>10</v>
      </c>
      <c r="K64" s="158" t="s">
        <v>37</v>
      </c>
      <c r="L64" s="9">
        <f t="shared" si="4"/>
        <v>9</v>
      </c>
      <c r="M64" s="4" t="s">
        <v>1414</v>
      </c>
      <c r="N64" s="9">
        <f t="shared" si="5"/>
        <v>10</v>
      </c>
      <c r="O64" s="10">
        <f t="shared" si="6"/>
        <v>376</v>
      </c>
      <c r="P64" s="14">
        <f t="shared" si="7"/>
        <v>9.4</v>
      </c>
      <c r="Q64" s="10">
        <v>331</v>
      </c>
      <c r="R64" s="10">
        <v>340</v>
      </c>
      <c r="S64" s="15">
        <v>346</v>
      </c>
      <c r="T64" s="15">
        <v>354</v>
      </c>
      <c r="U64" s="15">
        <v>374</v>
      </c>
      <c r="V64" s="15">
        <v>382</v>
      </c>
      <c r="W64" s="15">
        <v>374</v>
      </c>
      <c r="X64" s="28">
        <f t="shared" si="8"/>
        <v>8.9906249999999996</v>
      </c>
      <c r="Y64" s="80" t="s">
        <v>145</v>
      </c>
      <c r="Z64" s="34" t="s">
        <v>146</v>
      </c>
      <c r="AA64" s="34" t="s">
        <v>147</v>
      </c>
      <c r="AB64" s="81" t="s">
        <v>1450</v>
      </c>
      <c r="AC64" s="34" t="s">
        <v>1452</v>
      </c>
      <c r="AD64" s="34" t="s">
        <v>1453</v>
      </c>
      <c r="AE64" s="34" t="s">
        <v>1454</v>
      </c>
      <c r="AF64" s="34" t="s">
        <v>1451</v>
      </c>
      <c r="AG64" s="120" t="s">
        <v>1212</v>
      </c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</row>
    <row r="65" spans="1:197" s="34" customFormat="1" ht="27" customHeight="1" thickBot="1" x14ac:dyDescent="0.3">
      <c r="A65" s="10">
        <f t="shared" si="9"/>
        <v>59</v>
      </c>
      <c r="B65" s="13" t="s">
        <v>622</v>
      </c>
      <c r="C65" s="4" t="s">
        <v>36</v>
      </c>
      <c r="D65" s="9">
        <f t="shared" si="0"/>
        <v>8</v>
      </c>
      <c r="E65" s="158" t="s">
        <v>36</v>
      </c>
      <c r="F65" s="9">
        <f t="shared" si="1"/>
        <v>8</v>
      </c>
      <c r="G65" s="4" t="s">
        <v>36</v>
      </c>
      <c r="H65" s="9">
        <f t="shared" si="2"/>
        <v>8</v>
      </c>
      <c r="I65" s="158" t="s">
        <v>17</v>
      </c>
      <c r="J65" s="9">
        <f t="shared" si="3"/>
        <v>7</v>
      </c>
      <c r="K65" s="158" t="s">
        <v>17</v>
      </c>
      <c r="L65" s="9">
        <f t="shared" si="4"/>
        <v>7</v>
      </c>
      <c r="M65" s="4" t="s">
        <v>37</v>
      </c>
      <c r="N65" s="9">
        <f t="shared" si="5"/>
        <v>9</v>
      </c>
      <c r="O65" s="10">
        <f t="shared" si="6"/>
        <v>318</v>
      </c>
      <c r="P65" s="14">
        <f t="shared" si="7"/>
        <v>7.95</v>
      </c>
      <c r="Q65" s="10">
        <v>289</v>
      </c>
      <c r="R65" s="10">
        <v>338</v>
      </c>
      <c r="S65" s="15">
        <v>292</v>
      </c>
      <c r="T65" s="15">
        <v>308</v>
      </c>
      <c r="U65" s="15">
        <v>304</v>
      </c>
      <c r="V65" s="15">
        <v>298</v>
      </c>
      <c r="W65" s="15">
        <v>298</v>
      </c>
      <c r="X65" s="28">
        <f t="shared" si="8"/>
        <v>7.640625</v>
      </c>
      <c r="Y65" s="80" t="s">
        <v>145</v>
      </c>
      <c r="Z65" s="34" t="s">
        <v>146</v>
      </c>
      <c r="AA65" s="34" t="s">
        <v>147</v>
      </c>
      <c r="AB65" s="81" t="s">
        <v>1450</v>
      </c>
      <c r="AC65" s="34" t="s">
        <v>1452</v>
      </c>
      <c r="AD65" s="34" t="s">
        <v>1453</v>
      </c>
      <c r="AE65" s="34" t="s">
        <v>1454</v>
      </c>
      <c r="AF65" s="34" t="s">
        <v>1451</v>
      </c>
      <c r="AG65" s="120" t="s">
        <v>1213</v>
      </c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</row>
    <row r="66" spans="1:197" s="34" customFormat="1" ht="27" customHeight="1" thickBot="1" x14ac:dyDescent="0.3">
      <c r="A66" s="10">
        <f t="shared" si="9"/>
        <v>60</v>
      </c>
      <c r="B66" s="13" t="s">
        <v>623</v>
      </c>
      <c r="C66" s="4" t="s">
        <v>36</v>
      </c>
      <c r="D66" s="9">
        <f t="shared" si="0"/>
        <v>8</v>
      </c>
      <c r="E66" s="158" t="s">
        <v>36</v>
      </c>
      <c r="F66" s="9">
        <f t="shared" si="1"/>
        <v>8</v>
      </c>
      <c r="G66" s="4" t="s">
        <v>36</v>
      </c>
      <c r="H66" s="9">
        <f t="shared" si="2"/>
        <v>8</v>
      </c>
      <c r="I66" s="158" t="s">
        <v>36</v>
      </c>
      <c r="J66" s="9">
        <f t="shared" si="3"/>
        <v>8</v>
      </c>
      <c r="K66" s="158" t="s">
        <v>36</v>
      </c>
      <c r="L66" s="9">
        <f t="shared" si="4"/>
        <v>8</v>
      </c>
      <c r="M66" s="4" t="s">
        <v>37</v>
      </c>
      <c r="N66" s="9">
        <f t="shared" si="5"/>
        <v>9</v>
      </c>
      <c r="O66" s="10">
        <f t="shared" si="6"/>
        <v>330</v>
      </c>
      <c r="P66" s="14">
        <f t="shared" si="7"/>
        <v>8.25</v>
      </c>
      <c r="Q66" s="10">
        <v>261</v>
      </c>
      <c r="R66" s="10">
        <v>304</v>
      </c>
      <c r="S66" s="15">
        <v>286</v>
      </c>
      <c r="T66" s="15">
        <v>280</v>
      </c>
      <c r="U66" s="15">
        <v>296</v>
      </c>
      <c r="V66" s="15">
        <v>324</v>
      </c>
      <c r="W66" s="15">
        <v>354</v>
      </c>
      <c r="X66" s="28">
        <f t="shared" si="8"/>
        <v>7.609375</v>
      </c>
      <c r="Y66" s="80" t="s">
        <v>145</v>
      </c>
      <c r="Z66" s="34" t="s">
        <v>146</v>
      </c>
      <c r="AA66" s="34" t="s">
        <v>147</v>
      </c>
      <c r="AB66" s="81" t="s">
        <v>1450</v>
      </c>
      <c r="AC66" s="34" t="s">
        <v>1452</v>
      </c>
      <c r="AD66" s="34" t="s">
        <v>1453</v>
      </c>
      <c r="AE66" s="34" t="s">
        <v>1454</v>
      </c>
      <c r="AF66" s="34" t="s">
        <v>1451</v>
      </c>
      <c r="AG66" s="120" t="s">
        <v>1214</v>
      </c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</row>
    <row r="67" spans="1:197" s="34" customFormat="1" ht="27" customHeight="1" thickBot="1" x14ac:dyDescent="0.3">
      <c r="A67" s="10">
        <f t="shared" si="9"/>
        <v>61</v>
      </c>
      <c r="B67" s="13" t="s">
        <v>624</v>
      </c>
      <c r="C67" s="4" t="s">
        <v>34</v>
      </c>
      <c r="D67" s="9">
        <f t="shared" si="0"/>
        <v>4</v>
      </c>
      <c r="E67" s="158" t="s">
        <v>17</v>
      </c>
      <c r="F67" s="9">
        <f t="shared" si="1"/>
        <v>7</v>
      </c>
      <c r="G67" s="4" t="s">
        <v>34</v>
      </c>
      <c r="H67" s="9">
        <f t="shared" si="2"/>
        <v>4</v>
      </c>
      <c r="I67" s="158" t="s">
        <v>13</v>
      </c>
      <c r="J67" s="9">
        <f t="shared" si="3"/>
        <v>5</v>
      </c>
      <c r="K67" s="158" t="s">
        <v>18</v>
      </c>
      <c r="L67" s="9">
        <f t="shared" si="4"/>
        <v>6</v>
      </c>
      <c r="M67" s="4" t="s">
        <v>37</v>
      </c>
      <c r="N67" s="9">
        <f t="shared" si="5"/>
        <v>9</v>
      </c>
      <c r="O67" s="10">
        <f t="shared" si="6"/>
        <v>246</v>
      </c>
      <c r="P67" s="14">
        <f t="shared" si="7"/>
        <v>6.15</v>
      </c>
      <c r="Q67" s="10">
        <v>307</v>
      </c>
      <c r="R67" s="10">
        <v>310</v>
      </c>
      <c r="S67" s="15">
        <v>256</v>
      </c>
      <c r="T67" s="15">
        <v>298</v>
      </c>
      <c r="U67" s="15">
        <v>290</v>
      </c>
      <c r="V67" s="15">
        <v>308</v>
      </c>
      <c r="W67" s="15">
        <v>246</v>
      </c>
      <c r="X67" s="28">
        <f t="shared" si="8"/>
        <v>7.0656249999999998</v>
      </c>
      <c r="Y67" s="80" t="s">
        <v>145</v>
      </c>
      <c r="Z67" s="34" t="s">
        <v>146</v>
      </c>
      <c r="AA67" s="34" t="s">
        <v>147</v>
      </c>
      <c r="AB67" s="81" t="s">
        <v>1450</v>
      </c>
      <c r="AC67" s="34" t="s">
        <v>1452</v>
      </c>
      <c r="AD67" s="34" t="s">
        <v>1453</v>
      </c>
      <c r="AE67" s="34" t="s">
        <v>1454</v>
      </c>
      <c r="AF67" s="34" t="s">
        <v>1451</v>
      </c>
      <c r="AG67" s="120" t="s">
        <v>1215</v>
      </c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</row>
    <row r="68" spans="1:197" s="34" customFormat="1" ht="27" customHeight="1" thickBot="1" x14ac:dyDescent="0.3">
      <c r="A68" s="10">
        <f t="shared" si="9"/>
        <v>62</v>
      </c>
      <c r="B68" s="13" t="s">
        <v>625</v>
      </c>
      <c r="C68" s="4" t="s">
        <v>36</v>
      </c>
      <c r="D68" s="9">
        <f t="shared" si="0"/>
        <v>8</v>
      </c>
      <c r="E68" s="158" t="s">
        <v>36</v>
      </c>
      <c r="F68" s="9">
        <f t="shared" si="1"/>
        <v>8</v>
      </c>
      <c r="G68" s="4" t="s">
        <v>1414</v>
      </c>
      <c r="H68" s="9">
        <f t="shared" si="2"/>
        <v>10</v>
      </c>
      <c r="I68" s="158" t="s">
        <v>37</v>
      </c>
      <c r="J68" s="9">
        <f t="shared" si="3"/>
        <v>9</v>
      </c>
      <c r="K68" s="158" t="s">
        <v>36</v>
      </c>
      <c r="L68" s="9">
        <f t="shared" si="4"/>
        <v>8</v>
      </c>
      <c r="M68" s="4" t="s">
        <v>37</v>
      </c>
      <c r="N68" s="9">
        <f t="shared" si="5"/>
        <v>9</v>
      </c>
      <c r="O68" s="10">
        <f t="shared" si="6"/>
        <v>348</v>
      </c>
      <c r="P68" s="14">
        <f t="shared" si="7"/>
        <v>8.6999999999999993</v>
      </c>
      <c r="Q68" s="10">
        <v>320</v>
      </c>
      <c r="R68" s="10">
        <v>334</v>
      </c>
      <c r="S68" s="15">
        <v>284</v>
      </c>
      <c r="T68" s="15">
        <v>392</v>
      </c>
      <c r="U68" s="15">
        <v>376</v>
      </c>
      <c r="V68" s="15">
        <v>354</v>
      </c>
      <c r="W68" s="15">
        <v>372</v>
      </c>
      <c r="X68" s="28">
        <f t="shared" si="8"/>
        <v>8.6875</v>
      </c>
      <c r="Y68" s="80" t="s">
        <v>145</v>
      </c>
      <c r="Z68" s="34" t="s">
        <v>146</v>
      </c>
      <c r="AA68" s="34" t="s">
        <v>147</v>
      </c>
      <c r="AB68" s="81" t="s">
        <v>1450</v>
      </c>
      <c r="AC68" s="34" t="s">
        <v>1452</v>
      </c>
      <c r="AD68" s="34" t="s">
        <v>1453</v>
      </c>
      <c r="AE68" s="34" t="s">
        <v>1454</v>
      </c>
      <c r="AF68" s="34" t="s">
        <v>1451</v>
      </c>
      <c r="AG68" s="120" t="s">
        <v>1216</v>
      </c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</row>
    <row r="69" spans="1:197" s="34" customFormat="1" ht="27" customHeight="1" thickBot="1" x14ac:dyDescent="0.3">
      <c r="A69" s="10">
        <f t="shared" si="9"/>
        <v>63</v>
      </c>
      <c r="B69" s="13" t="s">
        <v>626</v>
      </c>
      <c r="C69" s="4" t="s">
        <v>37</v>
      </c>
      <c r="D69" s="9">
        <f t="shared" si="0"/>
        <v>9</v>
      </c>
      <c r="E69" s="158" t="s">
        <v>36</v>
      </c>
      <c r="F69" s="9">
        <f t="shared" si="1"/>
        <v>8</v>
      </c>
      <c r="G69" s="4" t="s">
        <v>1414</v>
      </c>
      <c r="H69" s="9">
        <f t="shared" si="2"/>
        <v>10</v>
      </c>
      <c r="I69" s="158" t="s">
        <v>37</v>
      </c>
      <c r="J69" s="9">
        <f t="shared" si="3"/>
        <v>9</v>
      </c>
      <c r="K69" s="158" t="s">
        <v>37</v>
      </c>
      <c r="L69" s="9">
        <f t="shared" si="4"/>
        <v>9</v>
      </c>
      <c r="M69" s="4" t="s">
        <v>1414</v>
      </c>
      <c r="N69" s="9">
        <f t="shared" si="5"/>
        <v>10</v>
      </c>
      <c r="O69" s="10">
        <f t="shared" si="6"/>
        <v>370</v>
      </c>
      <c r="P69" s="14">
        <f t="shared" si="7"/>
        <v>9.25</v>
      </c>
      <c r="Q69" s="10">
        <v>298</v>
      </c>
      <c r="R69" s="10">
        <v>336</v>
      </c>
      <c r="S69" s="15">
        <v>294</v>
      </c>
      <c r="T69" s="15">
        <v>330</v>
      </c>
      <c r="U69" s="15">
        <v>364</v>
      </c>
      <c r="V69" s="15">
        <v>370</v>
      </c>
      <c r="W69" s="15">
        <v>366</v>
      </c>
      <c r="X69" s="28">
        <f t="shared" si="8"/>
        <v>8.5250000000000004</v>
      </c>
      <c r="Y69" s="80" t="s">
        <v>145</v>
      </c>
      <c r="Z69" s="34" t="s">
        <v>146</v>
      </c>
      <c r="AA69" s="34" t="s">
        <v>147</v>
      </c>
      <c r="AB69" s="81" t="s">
        <v>1446</v>
      </c>
      <c r="AC69" s="34" t="s">
        <v>1452</v>
      </c>
      <c r="AD69" s="34" t="s">
        <v>1453</v>
      </c>
      <c r="AE69" s="34" t="s">
        <v>1454</v>
      </c>
      <c r="AF69" s="34" t="s">
        <v>1447</v>
      </c>
      <c r="AG69" s="120" t="s">
        <v>1217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</row>
    <row r="70" spans="1:197" s="34" customFormat="1" ht="27" customHeight="1" thickBot="1" x14ac:dyDescent="0.3">
      <c r="A70" s="10">
        <f t="shared" si="9"/>
        <v>64</v>
      </c>
      <c r="B70" s="13" t="s">
        <v>627</v>
      </c>
      <c r="C70" s="4" t="s">
        <v>13</v>
      </c>
      <c r="D70" s="9">
        <f t="shared" ref="D70:D120" si="10">IF(C70="AA",10, IF(C70="AB",9, IF(C70="BB",8, IF(C70="BC",7,IF(C70="CC",6, IF(C70="CD",5, IF(C70="DD",4,IF(C70="F",0))))))))</f>
        <v>5</v>
      </c>
      <c r="E70" s="158" t="s">
        <v>13</v>
      </c>
      <c r="F70" s="9">
        <f t="shared" ref="F70:F120" si="11">IF(E70="AA",10, IF(E70="AB",9, IF(E70="BB",8, IF(E70="BC",7,IF(E70="CC",6, IF(E70="CD",5, IF(E70="DD",4,IF(E70="F",0))))))))</f>
        <v>5</v>
      </c>
      <c r="G70" s="4" t="s">
        <v>13</v>
      </c>
      <c r="H70" s="9">
        <f t="shared" ref="H70:H120" si="12">IF(G70="AA",10, IF(G70="AB",9, IF(G70="BB",8, IF(G70="BC",7,IF(G70="CC",6, IF(G70="CD",5, IF(G70="DD",4,IF(G70="F",0))))))))</f>
        <v>5</v>
      </c>
      <c r="I70" s="158" t="s">
        <v>17</v>
      </c>
      <c r="J70" s="9">
        <f t="shared" ref="J70:J120" si="13">IF(I70="AA",10, IF(I70="AB",9, IF(I70="BB",8, IF(I70="BC",7,IF(I70="CC",6, IF(I70="CD",5, IF(I70="DD",4,IF(I70="F",0))))))))</f>
        <v>7</v>
      </c>
      <c r="K70" s="158" t="s">
        <v>18</v>
      </c>
      <c r="L70" s="9">
        <f t="shared" ref="L70:L120" si="14">IF(K70="AA",10, IF(K70="AB",9, IF(K70="BB",8, IF(K70="BC",7,IF(K70="CC",6, IF(K70="CD",5, IF(K70="DD",4,IF(K70="F",0))))))))</f>
        <v>6</v>
      </c>
      <c r="M70" s="4" t="s">
        <v>37</v>
      </c>
      <c r="N70" s="9">
        <f t="shared" ref="N70:N120" si="15">IF(M70="AA",10, IF(M70="AB",9, IF(M70="BB",8, IF(M70="BC",7,IF(M70="CC",6, IF(M70="CD",5, IF(M70="DD",4,IF(M70="F",0))))))))</f>
        <v>9</v>
      </c>
      <c r="O70" s="10">
        <f t="shared" si="6"/>
        <v>258</v>
      </c>
      <c r="P70" s="14">
        <f t="shared" si="7"/>
        <v>6.45</v>
      </c>
      <c r="Q70" s="10">
        <v>267</v>
      </c>
      <c r="R70" s="10">
        <v>318</v>
      </c>
      <c r="S70" s="15">
        <v>248</v>
      </c>
      <c r="T70" s="15">
        <v>322</v>
      </c>
      <c r="U70" s="15">
        <v>322</v>
      </c>
      <c r="V70" s="15">
        <v>308</v>
      </c>
      <c r="W70" s="15">
        <v>256</v>
      </c>
      <c r="X70" s="28">
        <f t="shared" si="8"/>
        <v>7.1843750000000002</v>
      </c>
      <c r="Y70" s="80" t="s">
        <v>145</v>
      </c>
      <c r="Z70" s="34" t="s">
        <v>146</v>
      </c>
      <c r="AA70" s="34" t="s">
        <v>147</v>
      </c>
      <c r="AB70" s="81" t="s">
        <v>1450</v>
      </c>
      <c r="AC70" s="34" t="s">
        <v>1452</v>
      </c>
      <c r="AD70" s="34" t="s">
        <v>1453</v>
      </c>
      <c r="AE70" s="34" t="s">
        <v>1454</v>
      </c>
      <c r="AF70" s="34" t="s">
        <v>1451</v>
      </c>
      <c r="AG70" s="120" t="s">
        <v>1218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</row>
    <row r="71" spans="1:197" s="34" customFormat="1" ht="27" customHeight="1" thickBot="1" x14ac:dyDescent="0.3">
      <c r="A71" s="10">
        <f t="shared" si="9"/>
        <v>65</v>
      </c>
      <c r="B71" s="13" t="s">
        <v>628</v>
      </c>
      <c r="C71" s="4" t="s">
        <v>13</v>
      </c>
      <c r="D71" s="9">
        <f t="shared" si="10"/>
        <v>5</v>
      </c>
      <c r="E71" s="158" t="s">
        <v>17</v>
      </c>
      <c r="F71" s="9">
        <f t="shared" si="11"/>
        <v>7</v>
      </c>
      <c r="G71" s="4" t="s">
        <v>17</v>
      </c>
      <c r="H71" s="9">
        <f t="shared" si="12"/>
        <v>7</v>
      </c>
      <c r="I71" s="158" t="s">
        <v>36</v>
      </c>
      <c r="J71" s="9">
        <f t="shared" si="13"/>
        <v>8</v>
      </c>
      <c r="K71" s="158" t="s">
        <v>37</v>
      </c>
      <c r="L71" s="9">
        <f t="shared" si="14"/>
        <v>9</v>
      </c>
      <c r="M71" s="4" t="s">
        <v>37</v>
      </c>
      <c r="N71" s="9">
        <f t="shared" si="15"/>
        <v>9</v>
      </c>
      <c r="O71" s="10">
        <f t="shared" ref="O71:O120" si="16">(D71*6+F71*6+H71*6+J71*6+L71*6+N71*10)</f>
        <v>306</v>
      </c>
      <c r="P71" s="14">
        <f t="shared" ref="P71:P120" si="17">(O71/40)</f>
        <v>7.65</v>
      </c>
      <c r="Q71" s="10">
        <v>280</v>
      </c>
      <c r="R71" s="10">
        <v>324</v>
      </c>
      <c r="S71" s="15">
        <v>284</v>
      </c>
      <c r="T71" s="15">
        <v>290</v>
      </c>
      <c r="U71" s="15">
        <v>282</v>
      </c>
      <c r="V71" s="15">
        <v>318</v>
      </c>
      <c r="W71" s="15">
        <v>306</v>
      </c>
      <c r="X71" s="28">
        <f t="shared" ref="X71:X120" si="18">(O71+Q71+R71+S71+T71+U71+V71+W71)/(320)</f>
        <v>7.46875</v>
      </c>
      <c r="Y71" s="80" t="s">
        <v>145</v>
      </c>
      <c r="Z71" s="34" t="s">
        <v>146</v>
      </c>
      <c r="AA71" s="34" t="s">
        <v>147</v>
      </c>
      <c r="AB71" s="176" t="s">
        <v>1465</v>
      </c>
      <c r="AC71" s="34" t="s">
        <v>1452</v>
      </c>
      <c r="AD71" s="34" t="s">
        <v>1453</v>
      </c>
      <c r="AE71" s="34" t="s">
        <v>1454</v>
      </c>
      <c r="AF71" s="34" t="s">
        <v>1489</v>
      </c>
      <c r="AG71" s="120" t="s">
        <v>1219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</row>
    <row r="72" spans="1:197" s="34" customFormat="1" ht="27" customHeight="1" thickBot="1" x14ac:dyDescent="0.3">
      <c r="A72" s="10">
        <f t="shared" si="9"/>
        <v>66</v>
      </c>
      <c r="B72" s="13" t="s">
        <v>629</v>
      </c>
      <c r="C72" s="4" t="s">
        <v>17</v>
      </c>
      <c r="D72" s="9">
        <f t="shared" si="10"/>
        <v>7</v>
      </c>
      <c r="E72" s="158" t="s">
        <v>36</v>
      </c>
      <c r="F72" s="9">
        <f t="shared" si="11"/>
        <v>8</v>
      </c>
      <c r="G72" s="4" t="s">
        <v>17</v>
      </c>
      <c r="H72" s="9">
        <f t="shared" si="12"/>
        <v>7</v>
      </c>
      <c r="I72" s="158" t="s">
        <v>17</v>
      </c>
      <c r="J72" s="9">
        <f t="shared" si="13"/>
        <v>7</v>
      </c>
      <c r="K72" s="158" t="s">
        <v>36</v>
      </c>
      <c r="L72" s="9">
        <f t="shared" si="14"/>
        <v>8</v>
      </c>
      <c r="M72" s="4" t="s">
        <v>1414</v>
      </c>
      <c r="N72" s="9">
        <f t="shared" si="15"/>
        <v>10</v>
      </c>
      <c r="O72" s="10">
        <f t="shared" si="16"/>
        <v>322</v>
      </c>
      <c r="P72" s="14">
        <f t="shared" si="17"/>
        <v>8.0500000000000007</v>
      </c>
      <c r="Q72" s="10">
        <v>292</v>
      </c>
      <c r="R72" s="10">
        <v>342</v>
      </c>
      <c r="S72" s="15">
        <v>278</v>
      </c>
      <c r="T72" s="15">
        <v>316</v>
      </c>
      <c r="U72" s="15">
        <v>314</v>
      </c>
      <c r="V72" s="15">
        <v>308</v>
      </c>
      <c r="W72" s="15">
        <v>300</v>
      </c>
      <c r="X72" s="28">
        <f t="shared" si="18"/>
        <v>7.7249999999999996</v>
      </c>
      <c r="Y72" s="80" t="s">
        <v>145</v>
      </c>
      <c r="Z72" s="34" t="s">
        <v>146</v>
      </c>
      <c r="AA72" s="34" t="s">
        <v>147</v>
      </c>
      <c r="AB72" s="81" t="s">
        <v>1450</v>
      </c>
      <c r="AC72" s="34" t="s">
        <v>1452</v>
      </c>
      <c r="AD72" s="34" t="s">
        <v>1453</v>
      </c>
      <c r="AE72" s="34" t="s">
        <v>1454</v>
      </c>
      <c r="AF72" s="34" t="s">
        <v>1451</v>
      </c>
      <c r="AG72" s="120" t="s">
        <v>1220</v>
      </c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</row>
    <row r="73" spans="1:197" s="34" customFormat="1" ht="27" customHeight="1" thickBot="1" x14ac:dyDescent="0.3">
      <c r="A73" s="10">
        <f t="shared" ref="A73:A122" si="19">A72+1</f>
        <v>67</v>
      </c>
      <c r="B73" s="13" t="s">
        <v>630</v>
      </c>
      <c r="C73" s="4" t="s">
        <v>37</v>
      </c>
      <c r="D73" s="9">
        <f t="shared" si="10"/>
        <v>9</v>
      </c>
      <c r="E73" s="158" t="s">
        <v>37</v>
      </c>
      <c r="F73" s="9">
        <f t="shared" si="11"/>
        <v>9</v>
      </c>
      <c r="G73" s="4" t="s">
        <v>37</v>
      </c>
      <c r="H73" s="9">
        <f t="shared" si="12"/>
        <v>9</v>
      </c>
      <c r="I73" s="158" t="s">
        <v>1414</v>
      </c>
      <c r="J73" s="9">
        <f t="shared" si="13"/>
        <v>10</v>
      </c>
      <c r="K73" s="158" t="s">
        <v>37</v>
      </c>
      <c r="L73" s="9">
        <f t="shared" si="14"/>
        <v>9</v>
      </c>
      <c r="M73" s="4" t="s">
        <v>37</v>
      </c>
      <c r="N73" s="9">
        <f t="shared" si="15"/>
        <v>9</v>
      </c>
      <c r="O73" s="10">
        <f t="shared" si="16"/>
        <v>366</v>
      </c>
      <c r="P73" s="14">
        <f t="shared" si="17"/>
        <v>9.15</v>
      </c>
      <c r="Q73" s="10">
        <v>305</v>
      </c>
      <c r="R73" s="10">
        <v>330</v>
      </c>
      <c r="S73" s="15">
        <v>332</v>
      </c>
      <c r="T73" s="15">
        <v>336</v>
      </c>
      <c r="U73" s="15">
        <v>362</v>
      </c>
      <c r="V73" s="15">
        <v>364</v>
      </c>
      <c r="W73" s="15">
        <v>376</v>
      </c>
      <c r="X73" s="28">
        <f t="shared" si="18"/>
        <v>8.6593750000000007</v>
      </c>
      <c r="Y73" s="80" t="s">
        <v>145</v>
      </c>
      <c r="Z73" s="34" t="s">
        <v>146</v>
      </c>
      <c r="AA73" s="34" t="s">
        <v>147</v>
      </c>
      <c r="AB73" s="81" t="s">
        <v>1450</v>
      </c>
      <c r="AC73" s="34" t="s">
        <v>1452</v>
      </c>
      <c r="AD73" s="34" t="s">
        <v>1453</v>
      </c>
      <c r="AE73" s="34" t="s">
        <v>1454</v>
      </c>
      <c r="AF73" s="34" t="s">
        <v>1451</v>
      </c>
      <c r="AG73" s="120" t="s">
        <v>1221</v>
      </c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</row>
    <row r="74" spans="1:197" s="34" customFormat="1" ht="27" customHeight="1" thickBot="1" x14ac:dyDescent="0.3">
      <c r="A74" s="10">
        <f t="shared" si="19"/>
        <v>68</v>
      </c>
      <c r="B74" s="13" t="s">
        <v>631</v>
      </c>
      <c r="C74" s="4" t="s">
        <v>17</v>
      </c>
      <c r="D74" s="9">
        <f t="shared" si="10"/>
        <v>7</v>
      </c>
      <c r="E74" s="158" t="s">
        <v>36</v>
      </c>
      <c r="F74" s="9">
        <f t="shared" si="11"/>
        <v>8</v>
      </c>
      <c r="G74" s="4" t="s">
        <v>17</v>
      </c>
      <c r="H74" s="9">
        <f t="shared" si="12"/>
        <v>7</v>
      </c>
      <c r="I74" s="158" t="s">
        <v>36</v>
      </c>
      <c r="J74" s="9">
        <f t="shared" si="13"/>
        <v>8</v>
      </c>
      <c r="K74" s="158" t="s">
        <v>37</v>
      </c>
      <c r="L74" s="9">
        <f t="shared" si="14"/>
        <v>9</v>
      </c>
      <c r="M74" s="4" t="s">
        <v>37</v>
      </c>
      <c r="N74" s="9">
        <f t="shared" si="15"/>
        <v>9</v>
      </c>
      <c r="O74" s="10">
        <f t="shared" si="16"/>
        <v>324</v>
      </c>
      <c r="P74" s="14">
        <f t="shared" si="17"/>
        <v>8.1</v>
      </c>
      <c r="Q74" s="10">
        <v>278</v>
      </c>
      <c r="R74" s="10">
        <v>310</v>
      </c>
      <c r="S74" s="15">
        <v>254</v>
      </c>
      <c r="T74" s="15">
        <v>290</v>
      </c>
      <c r="U74" s="15">
        <v>314</v>
      </c>
      <c r="V74" s="15">
        <v>364</v>
      </c>
      <c r="W74" s="15">
        <v>298</v>
      </c>
      <c r="X74" s="28">
        <f t="shared" si="18"/>
        <v>7.6</v>
      </c>
      <c r="Y74" s="80" t="s">
        <v>145</v>
      </c>
      <c r="Z74" s="34" t="s">
        <v>146</v>
      </c>
      <c r="AA74" s="34" t="s">
        <v>147</v>
      </c>
      <c r="AB74" s="81" t="s">
        <v>1446</v>
      </c>
      <c r="AC74" s="34" t="s">
        <v>1452</v>
      </c>
      <c r="AD74" s="34" t="s">
        <v>1453</v>
      </c>
      <c r="AE74" s="34" t="s">
        <v>1454</v>
      </c>
      <c r="AF74" s="34" t="s">
        <v>1447</v>
      </c>
      <c r="AG74" s="120" t="s">
        <v>1222</v>
      </c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</row>
    <row r="75" spans="1:197" s="34" customFormat="1" ht="27" customHeight="1" thickBot="1" x14ac:dyDescent="0.3">
      <c r="A75" s="10">
        <f t="shared" si="19"/>
        <v>69</v>
      </c>
      <c r="B75" s="13" t="s">
        <v>632</v>
      </c>
      <c r="C75" s="4" t="s">
        <v>37</v>
      </c>
      <c r="D75" s="9">
        <f t="shared" si="10"/>
        <v>9</v>
      </c>
      <c r="E75" s="158" t="s">
        <v>37</v>
      </c>
      <c r="F75" s="9">
        <f t="shared" si="11"/>
        <v>9</v>
      </c>
      <c r="G75" s="4" t="s">
        <v>1414</v>
      </c>
      <c r="H75" s="9">
        <f t="shared" si="12"/>
        <v>10</v>
      </c>
      <c r="I75" s="158" t="s">
        <v>37</v>
      </c>
      <c r="J75" s="9">
        <f t="shared" si="13"/>
        <v>9</v>
      </c>
      <c r="K75" s="158" t="s">
        <v>1414</v>
      </c>
      <c r="L75" s="9">
        <f t="shared" si="14"/>
        <v>10</v>
      </c>
      <c r="M75" s="4" t="s">
        <v>37</v>
      </c>
      <c r="N75" s="9">
        <f t="shared" si="15"/>
        <v>9</v>
      </c>
      <c r="O75" s="10">
        <f t="shared" si="16"/>
        <v>372</v>
      </c>
      <c r="P75" s="14">
        <f t="shared" si="17"/>
        <v>9.3000000000000007</v>
      </c>
      <c r="Q75" s="10">
        <v>316</v>
      </c>
      <c r="R75" s="10">
        <v>364</v>
      </c>
      <c r="S75" s="15">
        <v>314</v>
      </c>
      <c r="T75" s="15">
        <v>370</v>
      </c>
      <c r="U75" s="15">
        <v>386</v>
      </c>
      <c r="V75" s="15">
        <v>364</v>
      </c>
      <c r="W75" s="15">
        <v>376</v>
      </c>
      <c r="X75" s="28">
        <f t="shared" si="18"/>
        <v>8.9437499999999996</v>
      </c>
      <c r="Y75" s="80" t="s">
        <v>145</v>
      </c>
      <c r="Z75" s="34" t="s">
        <v>146</v>
      </c>
      <c r="AA75" s="34" t="s">
        <v>147</v>
      </c>
      <c r="AB75" s="81" t="s">
        <v>1450</v>
      </c>
      <c r="AC75" s="34" t="s">
        <v>1452</v>
      </c>
      <c r="AD75" s="34" t="s">
        <v>1453</v>
      </c>
      <c r="AE75" s="34" t="s">
        <v>1454</v>
      </c>
      <c r="AF75" s="34" t="s">
        <v>1451</v>
      </c>
      <c r="AG75" s="120" t="s">
        <v>1223</v>
      </c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</row>
    <row r="76" spans="1:197" s="34" customFormat="1" ht="27" customHeight="1" thickBot="1" x14ac:dyDescent="0.3">
      <c r="A76" s="10">
        <f t="shared" si="19"/>
        <v>70</v>
      </c>
      <c r="B76" s="13" t="s">
        <v>633</v>
      </c>
      <c r="C76" s="4" t="s">
        <v>1414</v>
      </c>
      <c r="D76" s="9">
        <f t="shared" si="10"/>
        <v>10</v>
      </c>
      <c r="E76" s="158" t="s">
        <v>36</v>
      </c>
      <c r="F76" s="9">
        <f t="shared" si="11"/>
        <v>8</v>
      </c>
      <c r="G76" s="4" t="s">
        <v>1414</v>
      </c>
      <c r="H76" s="9">
        <f t="shared" si="12"/>
        <v>10</v>
      </c>
      <c r="I76" s="158" t="s">
        <v>37</v>
      </c>
      <c r="J76" s="9">
        <f t="shared" si="13"/>
        <v>9</v>
      </c>
      <c r="K76" s="158" t="s">
        <v>1414</v>
      </c>
      <c r="L76" s="9">
        <f t="shared" si="14"/>
        <v>10</v>
      </c>
      <c r="M76" s="4" t="s">
        <v>37</v>
      </c>
      <c r="N76" s="9">
        <f t="shared" si="15"/>
        <v>9</v>
      </c>
      <c r="O76" s="10">
        <f t="shared" si="16"/>
        <v>372</v>
      </c>
      <c r="P76" s="14">
        <f t="shared" si="17"/>
        <v>9.3000000000000007</v>
      </c>
      <c r="Q76" s="10">
        <v>274</v>
      </c>
      <c r="R76" s="10">
        <v>332</v>
      </c>
      <c r="S76" s="15">
        <v>270</v>
      </c>
      <c r="T76" s="15">
        <v>326</v>
      </c>
      <c r="U76" s="15">
        <v>336</v>
      </c>
      <c r="V76" s="15">
        <v>350</v>
      </c>
      <c r="W76" s="15">
        <v>370</v>
      </c>
      <c r="X76" s="28">
        <f t="shared" si="18"/>
        <v>8.21875</v>
      </c>
      <c r="Y76" s="80" t="s">
        <v>145</v>
      </c>
      <c r="Z76" s="34" t="s">
        <v>146</v>
      </c>
      <c r="AA76" s="34" t="s">
        <v>147</v>
      </c>
      <c r="AB76" s="81" t="s">
        <v>1450</v>
      </c>
      <c r="AC76" s="34" t="s">
        <v>1452</v>
      </c>
      <c r="AD76" s="34" t="s">
        <v>1453</v>
      </c>
      <c r="AE76" s="34" t="s">
        <v>1454</v>
      </c>
      <c r="AF76" s="34" t="s">
        <v>1451</v>
      </c>
      <c r="AG76" s="120" t="s">
        <v>1224</v>
      </c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</row>
    <row r="77" spans="1:197" s="34" customFormat="1" ht="27" customHeight="1" thickBot="1" x14ac:dyDescent="0.3">
      <c r="A77" s="10">
        <f t="shared" si="19"/>
        <v>71</v>
      </c>
      <c r="B77" s="13" t="s">
        <v>634</v>
      </c>
      <c r="C77" s="4" t="s">
        <v>37</v>
      </c>
      <c r="D77" s="9">
        <f t="shared" si="10"/>
        <v>9</v>
      </c>
      <c r="E77" s="158" t="s">
        <v>37</v>
      </c>
      <c r="F77" s="9">
        <f t="shared" si="11"/>
        <v>9</v>
      </c>
      <c r="G77" s="4" t="s">
        <v>37</v>
      </c>
      <c r="H77" s="9">
        <f t="shared" si="12"/>
        <v>9</v>
      </c>
      <c r="I77" s="158" t="s">
        <v>37</v>
      </c>
      <c r="J77" s="9">
        <f t="shared" si="13"/>
        <v>9</v>
      </c>
      <c r="K77" s="158" t="s">
        <v>36</v>
      </c>
      <c r="L77" s="9">
        <f t="shared" si="14"/>
        <v>8</v>
      </c>
      <c r="M77" s="4" t="s">
        <v>1414</v>
      </c>
      <c r="N77" s="9">
        <f t="shared" si="15"/>
        <v>10</v>
      </c>
      <c r="O77" s="10">
        <f t="shared" si="16"/>
        <v>364</v>
      </c>
      <c r="P77" s="14">
        <f t="shared" si="17"/>
        <v>9.1</v>
      </c>
      <c r="Q77" s="10">
        <v>293</v>
      </c>
      <c r="R77" s="10">
        <v>306</v>
      </c>
      <c r="S77" s="15">
        <v>268</v>
      </c>
      <c r="T77" s="15">
        <v>304</v>
      </c>
      <c r="U77" s="15">
        <v>324</v>
      </c>
      <c r="V77" s="15">
        <v>324</v>
      </c>
      <c r="W77" s="15">
        <v>344</v>
      </c>
      <c r="X77" s="28">
        <f t="shared" si="18"/>
        <v>7.8968749999999996</v>
      </c>
      <c r="Y77" s="80" t="s">
        <v>145</v>
      </c>
      <c r="Z77" s="34" t="s">
        <v>146</v>
      </c>
      <c r="AA77" s="34" t="s">
        <v>147</v>
      </c>
      <c r="AB77" s="81" t="s">
        <v>1450</v>
      </c>
      <c r="AC77" s="34" t="s">
        <v>1452</v>
      </c>
      <c r="AD77" s="34" t="s">
        <v>1453</v>
      </c>
      <c r="AE77" s="34" t="s">
        <v>1454</v>
      </c>
      <c r="AF77" s="34" t="s">
        <v>1451</v>
      </c>
      <c r="AG77" s="120" t="s">
        <v>1225</v>
      </c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</row>
    <row r="78" spans="1:197" s="34" customFormat="1" ht="27" customHeight="1" thickBot="1" x14ac:dyDescent="0.3">
      <c r="A78" s="10">
        <f t="shared" si="19"/>
        <v>72</v>
      </c>
      <c r="B78" s="13" t="s">
        <v>635</v>
      </c>
      <c r="C78" s="4" t="s">
        <v>36</v>
      </c>
      <c r="D78" s="9">
        <f t="shared" si="10"/>
        <v>8</v>
      </c>
      <c r="E78" s="158" t="s">
        <v>36</v>
      </c>
      <c r="F78" s="9">
        <f t="shared" si="11"/>
        <v>8</v>
      </c>
      <c r="G78" s="4" t="s">
        <v>17</v>
      </c>
      <c r="H78" s="9">
        <f t="shared" si="12"/>
        <v>7</v>
      </c>
      <c r="I78" s="158" t="s">
        <v>36</v>
      </c>
      <c r="J78" s="9">
        <f t="shared" si="13"/>
        <v>8</v>
      </c>
      <c r="K78" s="158" t="s">
        <v>17</v>
      </c>
      <c r="L78" s="9">
        <f t="shared" si="14"/>
        <v>7</v>
      </c>
      <c r="M78" s="4" t="s">
        <v>1414</v>
      </c>
      <c r="N78" s="9">
        <f t="shared" si="15"/>
        <v>10</v>
      </c>
      <c r="O78" s="10">
        <f t="shared" si="16"/>
        <v>328</v>
      </c>
      <c r="P78" s="14">
        <f t="shared" si="17"/>
        <v>8.1999999999999993</v>
      </c>
      <c r="Q78" s="10">
        <v>284</v>
      </c>
      <c r="R78" s="10">
        <v>314</v>
      </c>
      <c r="S78" s="15">
        <v>268</v>
      </c>
      <c r="T78" s="15">
        <v>318</v>
      </c>
      <c r="U78" s="15">
        <v>292</v>
      </c>
      <c r="V78" s="15">
        <v>314</v>
      </c>
      <c r="W78" s="15">
        <v>298</v>
      </c>
      <c r="X78" s="28">
        <f t="shared" si="18"/>
        <v>7.55</v>
      </c>
      <c r="Y78" s="80" t="s">
        <v>145</v>
      </c>
      <c r="Z78" s="34" t="s">
        <v>146</v>
      </c>
      <c r="AA78" s="34" t="s">
        <v>147</v>
      </c>
      <c r="AB78" s="81" t="s">
        <v>170</v>
      </c>
      <c r="AC78" s="34" t="s">
        <v>1452</v>
      </c>
      <c r="AD78" s="34" t="s">
        <v>1453</v>
      </c>
      <c r="AE78" s="34" t="s">
        <v>1454</v>
      </c>
      <c r="AF78" s="34" t="s">
        <v>1443</v>
      </c>
      <c r="AG78" s="120" t="s">
        <v>1226</v>
      </c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</row>
    <row r="79" spans="1:197" s="34" customFormat="1" ht="27" customHeight="1" thickBot="1" x14ac:dyDescent="0.3">
      <c r="A79" s="10">
        <f t="shared" si="19"/>
        <v>73</v>
      </c>
      <c r="B79" s="13" t="s">
        <v>636</v>
      </c>
      <c r="C79" s="4" t="s">
        <v>36</v>
      </c>
      <c r="D79" s="9">
        <f t="shared" si="10"/>
        <v>8</v>
      </c>
      <c r="E79" s="158" t="s">
        <v>17</v>
      </c>
      <c r="F79" s="9">
        <f t="shared" si="11"/>
        <v>7</v>
      </c>
      <c r="G79" s="4" t="s">
        <v>18</v>
      </c>
      <c r="H79" s="9">
        <f t="shared" si="12"/>
        <v>6</v>
      </c>
      <c r="I79" s="158" t="s">
        <v>17</v>
      </c>
      <c r="J79" s="9">
        <f t="shared" si="13"/>
        <v>7</v>
      </c>
      <c r="K79" s="158" t="s">
        <v>36</v>
      </c>
      <c r="L79" s="9">
        <f t="shared" si="14"/>
        <v>8</v>
      </c>
      <c r="M79" s="4" t="s">
        <v>37</v>
      </c>
      <c r="N79" s="9">
        <f t="shared" si="15"/>
        <v>9</v>
      </c>
      <c r="O79" s="10">
        <f t="shared" si="16"/>
        <v>306</v>
      </c>
      <c r="P79" s="14">
        <f t="shared" si="17"/>
        <v>7.65</v>
      </c>
      <c r="Q79" s="10">
        <v>233</v>
      </c>
      <c r="R79" s="10">
        <v>230</v>
      </c>
      <c r="S79" s="15">
        <v>182</v>
      </c>
      <c r="T79" s="15">
        <v>252</v>
      </c>
      <c r="U79" s="15">
        <v>246</v>
      </c>
      <c r="V79" s="15">
        <v>282</v>
      </c>
      <c r="W79" s="15">
        <v>316</v>
      </c>
      <c r="X79" s="28">
        <f t="shared" si="18"/>
        <v>6.3968749999999996</v>
      </c>
      <c r="Y79" s="80" t="s">
        <v>145</v>
      </c>
      <c r="Z79" s="34" t="s">
        <v>146</v>
      </c>
      <c r="AA79" s="34" t="s">
        <v>147</v>
      </c>
      <c r="AB79" s="81" t="s">
        <v>170</v>
      </c>
      <c r="AC79" s="34" t="s">
        <v>1452</v>
      </c>
      <c r="AD79" s="34" t="s">
        <v>1453</v>
      </c>
      <c r="AE79" s="34" t="s">
        <v>1454</v>
      </c>
      <c r="AF79" s="34" t="s">
        <v>1443</v>
      </c>
      <c r="AG79" s="120" t="s">
        <v>1227</v>
      </c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</row>
    <row r="80" spans="1:197" s="34" customFormat="1" ht="27" customHeight="1" thickBot="1" x14ac:dyDescent="0.3">
      <c r="A80" s="10">
        <f t="shared" si="19"/>
        <v>74</v>
      </c>
      <c r="B80" s="13" t="s">
        <v>637</v>
      </c>
      <c r="C80" s="4" t="s">
        <v>37</v>
      </c>
      <c r="D80" s="9">
        <f t="shared" si="10"/>
        <v>9</v>
      </c>
      <c r="E80" s="158" t="s">
        <v>37</v>
      </c>
      <c r="F80" s="9">
        <f t="shared" si="11"/>
        <v>9</v>
      </c>
      <c r="G80" s="4" t="s">
        <v>37</v>
      </c>
      <c r="H80" s="9">
        <f t="shared" si="12"/>
        <v>9</v>
      </c>
      <c r="I80" s="158" t="s">
        <v>37</v>
      </c>
      <c r="J80" s="9">
        <f t="shared" si="13"/>
        <v>9</v>
      </c>
      <c r="K80" s="158" t="s">
        <v>37</v>
      </c>
      <c r="L80" s="9">
        <f t="shared" si="14"/>
        <v>9</v>
      </c>
      <c r="M80" s="4" t="s">
        <v>37</v>
      </c>
      <c r="N80" s="9">
        <f t="shared" si="15"/>
        <v>9</v>
      </c>
      <c r="O80" s="10">
        <f t="shared" si="16"/>
        <v>360</v>
      </c>
      <c r="P80" s="14">
        <f t="shared" si="17"/>
        <v>9</v>
      </c>
      <c r="Q80" s="10">
        <v>319</v>
      </c>
      <c r="R80" s="10">
        <v>354</v>
      </c>
      <c r="S80" s="15">
        <v>300</v>
      </c>
      <c r="T80" s="15">
        <v>320</v>
      </c>
      <c r="U80" s="15">
        <v>362</v>
      </c>
      <c r="V80" s="15">
        <v>346</v>
      </c>
      <c r="W80" s="15">
        <v>348</v>
      </c>
      <c r="X80" s="28">
        <f t="shared" si="18"/>
        <v>8.4656249999999993</v>
      </c>
      <c r="Y80" s="80" t="s">
        <v>145</v>
      </c>
      <c r="Z80" s="34" t="s">
        <v>146</v>
      </c>
      <c r="AA80" s="34" t="s">
        <v>147</v>
      </c>
      <c r="AB80" s="81" t="s">
        <v>1450</v>
      </c>
      <c r="AC80" s="34" t="s">
        <v>1452</v>
      </c>
      <c r="AD80" s="34" t="s">
        <v>1453</v>
      </c>
      <c r="AE80" s="34" t="s">
        <v>1454</v>
      </c>
      <c r="AF80" s="34" t="s">
        <v>1451</v>
      </c>
      <c r="AG80" s="120" t="s">
        <v>1228</v>
      </c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</row>
    <row r="81" spans="1:197" s="34" customFormat="1" ht="27" customHeight="1" thickBot="1" x14ac:dyDescent="0.3">
      <c r="A81" s="10">
        <f t="shared" si="19"/>
        <v>75</v>
      </c>
      <c r="B81" s="13" t="s">
        <v>638</v>
      </c>
      <c r="C81" s="4" t="s">
        <v>18</v>
      </c>
      <c r="D81" s="9">
        <f t="shared" si="10"/>
        <v>6</v>
      </c>
      <c r="E81" s="158" t="s">
        <v>36</v>
      </c>
      <c r="F81" s="9">
        <f t="shared" si="11"/>
        <v>8</v>
      </c>
      <c r="G81" s="4" t="s">
        <v>37</v>
      </c>
      <c r="H81" s="9">
        <f t="shared" si="12"/>
        <v>9</v>
      </c>
      <c r="I81" s="158" t="s">
        <v>36</v>
      </c>
      <c r="J81" s="9">
        <f t="shared" si="13"/>
        <v>8</v>
      </c>
      <c r="K81" s="158" t="s">
        <v>37</v>
      </c>
      <c r="L81" s="9">
        <f t="shared" si="14"/>
        <v>9</v>
      </c>
      <c r="M81" s="4" t="s">
        <v>37</v>
      </c>
      <c r="N81" s="9">
        <f t="shared" si="15"/>
        <v>9</v>
      </c>
      <c r="O81" s="10">
        <f t="shared" si="16"/>
        <v>330</v>
      </c>
      <c r="P81" s="14">
        <f t="shared" si="17"/>
        <v>8.25</v>
      </c>
      <c r="Q81" s="10">
        <v>185</v>
      </c>
      <c r="R81" s="10">
        <v>268</v>
      </c>
      <c r="S81" s="146">
        <v>246</v>
      </c>
      <c r="T81" s="15">
        <v>214</v>
      </c>
      <c r="U81" s="15">
        <v>250</v>
      </c>
      <c r="V81" s="15">
        <v>270</v>
      </c>
      <c r="W81" s="15">
        <v>292</v>
      </c>
      <c r="X81" s="28">
        <f t="shared" si="18"/>
        <v>6.421875</v>
      </c>
      <c r="Y81" s="80" t="s">
        <v>145</v>
      </c>
      <c r="Z81" s="34" t="s">
        <v>146</v>
      </c>
      <c r="AA81" s="34" t="s">
        <v>147</v>
      </c>
      <c r="AB81" s="81" t="s">
        <v>1450</v>
      </c>
      <c r="AC81" s="34" t="s">
        <v>1452</v>
      </c>
      <c r="AD81" s="34" t="s">
        <v>1453</v>
      </c>
      <c r="AE81" s="34" t="s">
        <v>1454</v>
      </c>
      <c r="AF81" s="34" t="s">
        <v>1451</v>
      </c>
      <c r="AG81" s="120" t="s">
        <v>1229</v>
      </c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</row>
    <row r="82" spans="1:197" s="34" customFormat="1" ht="27" customHeight="1" thickBot="1" x14ac:dyDescent="0.3">
      <c r="A82" s="10">
        <f t="shared" si="19"/>
        <v>76</v>
      </c>
      <c r="B82" s="13" t="s">
        <v>639</v>
      </c>
      <c r="C82" s="4" t="s">
        <v>37</v>
      </c>
      <c r="D82" s="9">
        <f t="shared" si="10"/>
        <v>9</v>
      </c>
      <c r="E82" s="158" t="s">
        <v>37</v>
      </c>
      <c r="F82" s="9">
        <f t="shared" si="11"/>
        <v>9</v>
      </c>
      <c r="G82" s="4" t="s">
        <v>1414</v>
      </c>
      <c r="H82" s="9">
        <f t="shared" si="12"/>
        <v>10</v>
      </c>
      <c r="I82" s="158" t="s">
        <v>37</v>
      </c>
      <c r="J82" s="9">
        <f t="shared" si="13"/>
        <v>9</v>
      </c>
      <c r="K82" s="158" t="s">
        <v>37</v>
      </c>
      <c r="L82" s="9">
        <f t="shared" si="14"/>
        <v>9</v>
      </c>
      <c r="M82" s="4" t="s">
        <v>37</v>
      </c>
      <c r="N82" s="9">
        <f t="shared" si="15"/>
        <v>9</v>
      </c>
      <c r="O82" s="10">
        <f t="shared" si="16"/>
        <v>366</v>
      </c>
      <c r="P82" s="14">
        <f t="shared" si="17"/>
        <v>9.15</v>
      </c>
      <c r="Q82" s="10">
        <v>305</v>
      </c>
      <c r="R82" s="10">
        <v>338</v>
      </c>
      <c r="S82" s="15">
        <v>268</v>
      </c>
      <c r="T82" s="15">
        <v>322</v>
      </c>
      <c r="U82" s="15">
        <v>340</v>
      </c>
      <c r="V82" s="15">
        <v>342</v>
      </c>
      <c r="W82" s="15">
        <v>372</v>
      </c>
      <c r="X82" s="28">
        <f t="shared" si="18"/>
        <v>8.2906250000000004</v>
      </c>
      <c r="Y82" s="80" t="s">
        <v>145</v>
      </c>
      <c r="Z82" s="34" t="s">
        <v>146</v>
      </c>
      <c r="AA82" s="34" t="s">
        <v>147</v>
      </c>
      <c r="AB82" s="81" t="s">
        <v>1450</v>
      </c>
      <c r="AC82" s="34" t="s">
        <v>1452</v>
      </c>
      <c r="AD82" s="34" t="s">
        <v>1453</v>
      </c>
      <c r="AE82" s="34" t="s">
        <v>1454</v>
      </c>
      <c r="AF82" s="34" t="s">
        <v>1451</v>
      </c>
      <c r="AG82" s="120" t="s">
        <v>1230</v>
      </c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</row>
    <row r="83" spans="1:197" s="34" customFormat="1" ht="27" customHeight="1" thickBot="1" x14ac:dyDescent="0.3">
      <c r="A83" s="10">
        <f t="shared" si="19"/>
        <v>77</v>
      </c>
      <c r="B83" s="13" t="s">
        <v>640</v>
      </c>
      <c r="C83" s="4" t="s">
        <v>36</v>
      </c>
      <c r="D83" s="9">
        <f t="shared" si="10"/>
        <v>8</v>
      </c>
      <c r="E83" s="158" t="s">
        <v>17</v>
      </c>
      <c r="F83" s="9">
        <f t="shared" si="11"/>
        <v>7</v>
      </c>
      <c r="G83" s="4" t="s">
        <v>36</v>
      </c>
      <c r="H83" s="9">
        <f t="shared" si="12"/>
        <v>8</v>
      </c>
      <c r="I83" s="158" t="s">
        <v>36</v>
      </c>
      <c r="J83" s="9">
        <f t="shared" si="13"/>
        <v>8</v>
      </c>
      <c r="K83" s="158" t="s">
        <v>36</v>
      </c>
      <c r="L83" s="9">
        <f t="shared" si="14"/>
        <v>8</v>
      </c>
      <c r="M83" s="4" t="s">
        <v>1414</v>
      </c>
      <c r="N83" s="9">
        <f t="shared" si="15"/>
        <v>10</v>
      </c>
      <c r="O83" s="10">
        <f t="shared" si="16"/>
        <v>334</v>
      </c>
      <c r="P83" s="14">
        <f t="shared" si="17"/>
        <v>8.35</v>
      </c>
      <c r="Q83" s="10">
        <v>246</v>
      </c>
      <c r="R83" s="10">
        <v>304</v>
      </c>
      <c r="S83" s="15">
        <v>276</v>
      </c>
      <c r="T83" s="15">
        <v>318</v>
      </c>
      <c r="U83" s="15">
        <v>312</v>
      </c>
      <c r="V83" s="15">
        <v>332</v>
      </c>
      <c r="W83" s="15">
        <v>346</v>
      </c>
      <c r="X83" s="28">
        <f t="shared" si="18"/>
        <v>7.7125000000000004</v>
      </c>
      <c r="Y83" s="80" t="s">
        <v>145</v>
      </c>
      <c r="Z83" s="34" t="s">
        <v>146</v>
      </c>
      <c r="AA83" s="34" t="s">
        <v>147</v>
      </c>
      <c r="AB83" s="81" t="s">
        <v>1450</v>
      </c>
      <c r="AC83" s="34" t="s">
        <v>1452</v>
      </c>
      <c r="AD83" s="34" t="s">
        <v>1453</v>
      </c>
      <c r="AE83" s="34" t="s">
        <v>1454</v>
      </c>
      <c r="AF83" s="34" t="s">
        <v>1451</v>
      </c>
      <c r="AG83" s="120" t="s">
        <v>1231</v>
      </c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</row>
    <row r="84" spans="1:197" s="34" customFormat="1" ht="27" customHeight="1" thickBot="1" x14ac:dyDescent="0.3">
      <c r="A84" s="10">
        <f t="shared" si="19"/>
        <v>78</v>
      </c>
      <c r="B84" s="13" t="s">
        <v>641</v>
      </c>
      <c r="C84" s="4" t="s">
        <v>1414</v>
      </c>
      <c r="D84" s="9">
        <f t="shared" si="10"/>
        <v>10</v>
      </c>
      <c r="E84" s="158" t="s">
        <v>37</v>
      </c>
      <c r="F84" s="9">
        <f t="shared" si="11"/>
        <v>9</v>
      </c>
      <c r="G84" s="4" t="s">
        <v>37</v>
      </c>
      <c r="H84" s="9">
        <f t="shared" si="12"/>
        <v>9</v>
      </c>
      <c r="I84" s="158" t="s">
        <v>1414</v>
      </c>
      <c r="J84" s="9">
        <f t="shared" si="13"/>
        <v>10</v>
      </c>
      <c r="K84" s="158" t="s">
        <v>36</v>
      </c>
      <c r="L84" s="9">
        <f t="shared" si="14"/>
        <v>8</v>
      </c>
      <c r="M84" s="4" t="s">
        <v>37</v>
      </c>
      <c r="N84" s="9">
        <f t="shared" si="15"/>
        <v>9</v>
      </c>
      <c r="O84" s="10">
        <f t="shared" si="16"/>
        <v>366</v>
      </c>
      <c r="P84" s="14">
        <f t="shared" si="17"/>
        <v>9.15</v>
      </c>
      <c r="Q84" s="10">
        <v>269</v>
      </c>
      <c r="R84" s="10">
        <v>294</v>
      </c>
      <c r="S84" s="15">
        <v>266</v>
      </c>
      <c r="T84" s="15">
        <v>330</v>
      </c>
      <c r="U84" s="15">
        <v>344</v>
      </c>
      <c r="V84" s="15">
        <v>362</v>
      </c>
      <c r="W84" s="15">
        <v>362</v>
      </c>
      <c r="X84" s="28">
        <f t="shared" si="18"/>
        <v>8.1031250000000004</v>
      </c>
      <c r="Y84" s="80" t="s">
        <v>145</v>
      </c>
      <c r="Z84" s="34" t="s">
        <v>146</v>
      </c>
      <c r="AA84" s="34" t="s">
        <v>147</v>
      </c>
      <c r="AB84" s="81" t="s">
        <v>1446</v>
      </c>
      <c r="AC84" s="34" t="s">
        <v>1452</v>
      </c>
      <c r="AD84" s="34" t="s">
        <v>1453</v>
      </c>
      <c r="AE84" s="34" t="s">
        <v>1454</v>
      </c>
      <c r="AF84" s="34" t="s">
        <v>1447</v>
      </c>
      <c r="AG84" s="120" t="s">
        <v>1232</v>
      </c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</row>
    <row r="85" spans="1:197" s="34" customFormat="1" ht="27" customHeight="1" thickBot="1" x14ac:dyDescent="0.3">
      <c r="A85" s="10">
        <f t="shared" si="19"/>
        <v>79</v>
      </c>
      <c r="B85" s="13" t="s">
        <v>642</v>
      </c>
      <c r="C85" s="4" t="s">
        <v>17</v>
      </c>
      <c r="D85" s="9">
        <f t="shared" si="10"/>
        <v>7</v>
      </c>
      <c r="E85" s="158" t="s">
        <v>17</v>
      </c>
      <c r="F85" s="9">
        <f t="shared" si="11"/>
        <v>7</v>
      </c>
      <c r="G85" s="4" t="s">
        <v>37</v>
      </c>
      <c r="H85" s="9">
        <f t="shared" si="12"/>
        <v>9</v>
      </c>
      <c r="I85" s="158" t="s">
        <v>37</v>
      </c>
      <c r="J85" s="9">
        <f t="shared" si="13"/>
        <v>9</v>
      </c>
      <c r="K85" s="158" t="s">
        <v>18</v>
      </c>
      <c r="L85" s="9">
        <f t="shared" si="14"/>
        <v>6</v>
      </c>
      <c r="M85" s="4" t="s">
        <v>37</v>
      </c>
      <c r="N85" s="9">
        <f t="shared" si="15"/>
        <v>9</v>
      </c>
      <c r="O85" s="10">
        <f t="shared" si="16"/>
        <v>318</v>
      </c>
      <c r="P85" s="14">
        <f t="shared" si="17"/>
        <v>7.95</v>
      </c>
      <c r="Q85" s="10">
        <v>211</v>
      </c>
      <c r="R85" s="10">
        <v>214</v>
      </c>
      <c r="S85" s="15">
        <v>206</v>
      </c>
      <c r="T85" s="15">
        <v>220</v>
      </c>
      <c r="U85" s="15">
        <v>266</v>
      </c>
      <c r="V85" s="15">
        <v>270</v>
      </c>
      <c r="W85" s="15">
        <v>336</v>
      </c>
      <c r="X85" s="28">
        <f t="shared" si="18"/>
        <v>6.3781249999999998</v>
      </c>
      <c r="Y85" s="80" t="s">
        <v>145</v>
      </c>
      <c r="Z85" s="34" t="s">
        <v>146</v>
      </c>
      <c r="AA85" s="34" t="s">
        <v>147</v>
      </c>
      <c r="AB85" s="34" t="s">
        <v>170</v>
      </c>
      <c r="AC85" s="34" t="s">
        <v>1452</v>
      </c>
      <c r="AD85" s="34" t="s">
        <v>1453</v>
      </c>
      <c r="AE85" s="34" t="s">
        <v>1454</v>
      </c>
      <c r="AF85" s="34" t="s">
        <v>1443</v>
      </c>
      <c r="AG85" s="120" t="s">
        <v>1233</v>
      </c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</row>
    <row r="86" spans="1:197" s="34" customFormat="1" ht="27" customHeight="1" thickBot="1" x14ac:dyDescent="0.3">
      <c r="A86" s="10">
        <f t="shared" si="19"/>
        <v>80</v>
      </c>
      <c r="B86" s="13" t="s">
        <v>643</v>
      </c>
      <c r="C86" s="4" t="s">
        <v>18</v>
      </c>
      <c r="D86" s="9">
        <f t="shared" si="10"/>
        <v>6</v>
      </c>
      <c r="E86" s="158" t="s">
        <v>17</v>
      </c>
      <c r="F86" s="9">
        <f t="shared" si="11"/>
        <v>7</v>
      </c>
      <c r="G86" s="4" t="s">
        <v>34</v>
      </c>
      <c r="H86" s="9">
        <f t="shared" si="12"/>
        <v>4</v>
      </c>
      <c r="I86" s="158" t="s">
        <v>36</v>
      </c>
      <c r="J86" s="9">
        <f t="shared" si="13"/>
        <v>8</v>
      </c>
      <c r="K86" s="158" t="s">
        <v>18</v>
      </c>
      <c r="L86" s="9">
        <f t="shared" si="14"/>
        <v>6</v>
      </c>
      <c r="M86" s="4" t="s">
        <v>37</v>
      </c>
      <c r="N86" s="9">
        <f t="shared" si="15"/>
        <v>9</v>
      </c>
      <c r="O86" s="10">
        <f t="shared" si="16"/>
        <v>276</v>
      </c>
      <c r="P86" s="14">
        <f t="shared" si="17"/>
        <v>6.9</v>
      </c>
      <c r="Q86" s="10">
        <v>261</v>
      </c>
      <c r="R86" s="10">
        <v>278</v>
      </c>
      <c r="S86" s="15">
        <v>240</v>
      </c>
      <c r="T86" s="15">
        <v>282</v>
      </c>
      <c r="U86" s="15">
        <v>284</v>
      </c>
      <c r="V86" s="15">
        <v>276</v>
      </c>
      <c r="W86" s="15">
        <v>268</v>
      </c>
      <c r="X86" s="28">
        <f t="shared" si="18"/>
        <v>6.765625</v>
      </c>
      <c r="Y86" s="80" t="s">
        <v>145</v>
      </c>
      <c r="Z86" s="34" t="s">
        <v>146</v>
      </c>
      <c r="AA86" s="34" t="s">
        <v>147</v>
      </c>
      <c r="AB86" s="81" t="s">
        <v>1450</v>
      </c>
      <c r="AC86" s="34" t="s">
        <v>1452</v>
      </c>
      <c r="AD86" s="34" t="s">
        <v>1453</v>
      </c>
      <c r="AE86" s="34" t="s">
        <v>1454</v>
      </c>
      <c r="AF86" s="34" t="s">
        <v>1451</v>
      </c>
      <c r="AG86" s="120" t="s">
        <v>1234</v>
      </c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</row>
    <row r="87" spans="1:197" s="34" customFormat="1" ht="27" customHeight="1" thickBot="1" x14ac:dyDescent="0.3">
      <c r="A87" s="10">
        <f t="shared" si="19"/>
        <v>81</v>
      </c>
      <c r="B87" s="13" t="s">
        <v>644</v>
      </c>
      <c r="C87" s="4" t="s">
        <v>13</v>
      </c>
      <c r="D87" s="9">
        <f t="shared" si="10"/>
        <v>5</v>
      </c>
      <c r="E87" s="158" t="s">
        <v>18</v>
      </c>
      <c r="F87" s="9">
        <f t="shared" si="11"/>
        <v>6</v>
      </c>
      <c r="G87" s="4" t="s">
        <v>17</v>
      </c>
      <c r="H87" s="9">
        <f t="shared" si="12"/>
        <v>7</v>
      </c>
      <c r="I87" s="158" t="s">
        <v>17</v>
      </c>
      <c r="J87" s="9">
        <f t="shared" si="13"/>
        <v>7</v>
      </c>
      <c r="K87" s="158" t="s">
        <v>36</v>
      </c>
      <c r="L87" s="9">
        <f t="shared" si="14"/>
        <v>8</v>
      </c>
      <c r="M87" s="4" t="s">
        <v>37</v>
      </c>
      <c r="N87" s="9">
        <f t="shared" si="15"/>
        <v>9</v>
      </c>
      <c r="O87" s="10">
        <f t="shared" si="16"/>
        <v>288</v>
      </c>
      <c r="P87" s="14">
        <f t="shared" si="17"/>
        <v>7.2</v>
      </c>
      <c r="Q87" s="10">
        <v>261</v>
      </c>
      <c r="R87" s="10">
        <v>282</v>
      </c>
      <c r="S87" s="15">
        <v>198</v>
      </c>
      <c r="T87" s="15">
        <v>250</v>
      </c>
      <c r="U87" s="15">
        <v>262</v>
      </c>
      <c r="V87" s="15">
        <v>252</v>
      </c>
      <c r="W87" s="15">
        <v>274</v>
      </c>
      <c r="X87" s="28">
        <f t="shared" si="18"/>
        <v>6.4593749999999996</v>
      </c>
      <c r="Y87" s="80" t="s">
        <v>145</v>
      </c>
      <c r="Z87" s="34" t="s">
        <v>146</v>
      </c>
      <c r="AA87" s="34" t="s">
        <v>147</v>
      </c>
      <c r="AB87" s="81" t="s">
        <v>1450</v>
      </c>
      <c r="AC87" s="34" t="s">
        <v>1452</v>
      </c>
      <c r="AD87" s="34" t="s">
        <v>1453</v>
      </c>
      <c r="AE87" s="34" t="s">
        <v>1454</v>
      </c>
      <c r="AF87" s="34" t="s">
        <v>1451</v>
      </c>
      <c r="AG87" s="120" t="s">
        <v>1235</v>
      </c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</row>
    <row r="88" spans="1:197" s="34" customFormat="1" ht="27" customHeight="1" thickBot="1" x14ac:dyDescent="0.3">
      <c r="A88" s="10">
        <f t="shared" si="19"/>
        <v>82</v>
      </c>
      <c r="B88" s="13" t="s">
        <v>645</v>
      </c>
      <c r="C88" s="4" t="s">
        <v>18</v>
      </c>
      <c r="D88" s="9">
        <f t="shared" si="10"/>
        <v>6</v>
      </c>
      <c r="E88" s="158" t="s">
        <v>17</v>
      </c>
      <c r="F88" s="9">
        <f t="shared" si="11"/>
        <v>7</v>
      </c>
      <c r="G88" s="4" t="s">
        <v>37</v>
      </c>
      <c r="H88" s="9">
        <f t="shared" si="12"/>
        <v>9</v>
      </c>
      <c r="I88" s="158" t="s">
        <v>17</v>
      </c>
      <c r="J88" s="9">
        <f t="shared" si="13"/>
        <v>7</v>
      </c>
      <c r="K88" s="158" t="s">
        <v>36</v>
      </c>
      <c r="L88" s="9">
        <f t="shared" si="14"/>
        <v>8</v>
      </c>
      <c r="M88" s="4" t="s">
        <v>37</v>
      </c>
      <c r="N88" s="9">
        <f t="shared" si="15"/>
        <v>9</v>
      </c>
      <c r="O88" s="10">
        <f t="shared" si="16"/>
        <v>312</v>
      </c>
      <c r="P88" s="14">
        <f t="shared" si="17"/>
        <v>7.8</v>
      </c>
      <c r="Q88" s="10">
        <v>214</v>
      </c>
      <c r="R88" s="10">
        <v>250</v>
      </c>
      <c r="S88" s="15">
        <v>228</v>
      </c>
      <c r="T88" s="15">
        <v>264</v>
      </c>
      <c r="U88" s="15">
        <v>262</v>
      </c>
      <c r="V88" s="15">
        <v>302</v>
      </c>
      <c r="W88" s="15">
        <v>304</v>
      </c>
      <c r="X88" s="28">
        <f t="shared" si="18"/>
        <v>6.6749999999999998</v>
      </c>
      <c r="Y88" s="80" t="s">
        <v>145</v>
      </c>
      <c r="Z88" s="34" t="s">
        <v>146</v>
      </c>
      <c r="AA88" s="34" t="s">
        <v>147</v>
      </c>
      <c r="AB88" s="81" t="s">
        <v>1450</v>
      </c>
      <c r="AC88" s="34" t="s">
        <v>1452</v>
      </c>
      <c r="AD88" s="34" t="s">
        <v>1453</v>
      </c>
      <c r="AE88" s="34" t="s">
        <v>1454</v>
      </c>
      <c r="AF88" s="34" t="s">
        <v>1451</v>
      </c>
      <c r="AG88" s="121" t="s">
        <v>111</v>
      </c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</row>
    <row r="89" spans="1:197" s="34" customFormat="1" ht="27" customHeight="1" thickBot="1" x14ac:dyDescent="0.3">
      <c r="A89" s="10">
        <f t="shared" si="19"/>
        <v>83</v>
      </c>
      <c r="B89" s="13" t="s">
        <v>646</v>
      </c>
      <c r="C89" s="4" t="s">
        <v>37</v>
      </c>
      <c r="D89" s="9">
        <f t="shared" si="10"/>
        <v>9</v>
      </c>
      <c r="E89" s="158" t="s">
        <v>36</v>
      </c>
      <c r="F89" s="9">
        <f t="shared" si="11"/>
        <v>8</v>
      </c>
      <c r="G89" s="4" t="s">
        <v>37</v>
      </c>
      <c r="H89" s="9">
        <f t="shared" si="12"/>
        <v>9</v>
      </c>
      <c r="I89" s="158" t="s">
        <v>36</v>
      </c>
      <c r="J89" s="9">
        <f t="shared" si="13"/>
        <v>8</v>
      </c>
      <c r="K89" s="158" t="s">
        <v>17</v>
      </c>
      <c r="L89" s="9">
        <f t="shared" si="14"/>
        <v>7</v>
      </c>
      <c r="M89" s="4" t="s">
        <v>36</v>
      </c>
      <c r="N89" s="9">
        <f t="shared" si="15"/>
        <v>8</v>
      </c>
      <c r="O89" s="10">
        <f t="shared" si="16"/>
        <v>326</v>
      </c>
      <c r="P89" s="14">
        <f t="shared" si="17"/>
        <v>8.15</v>
      </c>
      <c r="Q89" s="10">
        <v>256</v>
      </c>
      <c r="R89" s="10">
        <v>294</v>
      </c>
      <c r="S89" s="15">
        <v>234</v>
      </c>
      <c r="T89" s="15">
        <v>232</v>
      </c>
      <c r="U89" s="15">
        <v>308</v>
      </c>
      <c r="V89" s="15">
        <v>296</v>
      </c>
      <c r="W89" s="15">
        <v>298</v>
      </c>
      <c r="X89" s="28">
        <f t="shared" si="18"/>
        <v>7.0125000000000002</v>
      </c>
      <c r="Y89" s="80" t="s">
        <v>145</v>
      </c>
      <c r="Z89" s="34" t="s">
        <v>146</v>
      </c>
      <c r="AA89" s="34" t="s">
        <v>147</v>
      </c>
      <c r="AB89" s="81" t="s">
        <v>1450</v>
      </c>
      <c r="AC89" s="34" t="s">
        <v>1452</v>
      </c>
      <c r="AD89" s="34" t="s">
        <v>1453</v>
      </c>
      <c r="AE89" s="34" t="s">
        <v>1454</v>
      </c>
      <c r="AF89" s="34" t="s">
        <v>1451</v>
      </c>
      <c r="AG89" s="120" t="s">
        <v>1236</v>
      </c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</row>
    <row r="90" spans="1:197" s="34" customFormat="1" ht="27" customHeight="1" thickBot="1" x14ac:dyDescent="0.3">
      <c r="A90" s="10">
        <f t="shared" si="19"/>
        <v>84</v>
      </c>
      <c r="B90" s="13" t="s">
        <v>647</v>
      </c>
      <c r="C90" s="4" t="s">
        <v>36</v>
      </c>
      <c r="D90" s="9">
        <f t="shared" si="10"/>
        <v>8</v>
      </c>
      <c r="E90" s="158" t="s">
        <v>36</v>
      </c>
      <c r="F90" s="9">
        <f t="shared" si="11"/>
        <v>8</v>
      </c>
      <c r="G90" s="4" t="s">
        <v>37</v>
      </c>
      <c r="H90" s="9">
        <f t="shared" si="12"/>
        <v>9</v>
      </c>
      <c r="I90" s="158" t="s">
        <v>36</v>
      </c>
      <c r="J90" s="9">
        <f t="shared" si="13"/>
        <v>8</v>
      </c>
      <c r="K90" s="158" t="s">
        <v>18</v>
      </c>
      <c r="L90" s="9">
        <f t="shared" si="14"/>
        <v>6</v>
      </c>
      <c r="M90" s="4" t="s">
        <v>36</v>
      </c>
      <c r="N90" s="9">
        <f t="shared" si="15"/>
        <v>8</v>
      </c>
      <c r="O90" s="10">
        <f t="shared" si="16"/>
        <v>314</v>
      </c>
      <c r="P90" s="14">
        <f t="shared" si="17"/>
        <v>7.85</v>
      </c>
      <c r="Q90" s="10">
        <v>304</v>
      </c>
      <c r="R90" s="10">
        <v>300</v>
      </c>
      <c r="S90" s="15">
        <v>232</v>
      </c>
      <c r="T90" s="15">
        <v>266</v>
      </c>
      <c r="U90" s="15">
        <v>308</v>
      </c>
      <c r="V90" s="15">
        <v>328</v>
      </c>
      <c r="W90" s="15">
        <v>318</v>
      </c>
      <c r="X90" s="28">
        <f t="shared" si="18"/>
        <v>7.40625</v>
      </c>
      <c r="Y90" s="80" t="s">
        <v>145</v>
      </c>
      <c r="Z90" s="34" t="s">
        <v>146</v>
      </c>
      <c r="AA90" s="34" t="s">
        <v>147</v>
      </c>
      <c r="AB90" s="81" t="s">
        <v>1450</v>
      </c>
      <c r="AC90" s="34" t="s">
        <v>1452</v>
      </c>
      <c r="AD90" s="34" t="s">
        <v>1453</v>
      </c>
      <c r="AE90" s="34" t="s">
        <v>1454</v>
      </c>
      <c r="AF90" s="34" t="s">
        <v>1451</v>
      </c>
      <c r="AG90" s="120" t="s">
        <v>1237</v>
      </c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</row>
    <row r="91" spans="1:197" s="34" customFormat="1" ht="27" customHeight="1" thickBot="1" x14ac:dyDescent="0.3">
      <c r="A91" s="10">
        <f t="shared" si="19"/>
        <v>85</v>
      </c>
      <c r="B91" s="13" t="s">
        <v>648</v>
      </c>
      <c r="C91" s="4" t="s">
        <v>37</v>
      </c>
      <c r="D91" s="9">
        <f t="shared" si="10"/>
        <v>9</v>
      </c>
      <c r="E91" s="158" t="s">
        <v>36</v>
      </c>
      <c r="F91" s="9">
        <f t="shared" si="11"/>
        <v>8</v>
      </c>
      <c r="G91" s="4" t="s">
        <v>36</v>
      </c>
      <c r="H91" s="9">
        <f t="shared" si="12"/>
        <v>8</v>
      </c>
      <c r="I91" s="158" t="s">
        <v>37</v>
      </c>
      <c r="J91" s="9">
        <f t="shared" si="13"/>
        <v>9</v>
      </c>
      <c r="K91" s="158" t="s">
        <v>36</v>
      </c>
      <c r="L91" s="9">
        <f t="shared" si="14"/>
        <v>8</v>
      </c>
      <c r="M91" s="4" t="s">
        <v>37</v>
      </c>
      <c r="N91" s="9">
        <f t="shared" si="15"/>
        <v>9</v>
      </c>
      <c r="O91" s="10">
        <f t="shared" si="16"/>
        <v>342</v>
      </c>
      <c r="P91" s="14">
        <f t="shared" si="17"/>
        <v>8.5500000000000007</v>
      </c>
      <c r="Q91" s="10">
        <v>287</v>
      </c>
      <c r="R91" s="10">
        <v>324</v>
      </c>
      <c r="S91" s="15">
        <v>284</v>
      </c>
      <c r="T91" s="15">
        <v>294</v>
      </c>
      <c r="U91" s="15">
        <v>328</v>
      </c>
      <c r="V91" s="15">
        <v>312</v>
      </c>
      <c r="W91" s="15">
        <v>342</v>
      </c>
      <c r="X91" s="28">
        <f t="shared" si="18"/>
        <v>7.8531250000000004</v>
      </c>
      <c r="Y91" s="80" t="s">
        <v>145</v>
      </c>
      <c r="Z91" s="34" t="s">
        <v>146</v>
      </c>
      <c r="AA91" s="34" t="s">
        <v>147</v>
      </c>
      <c r="AB91" s="81" t="s">
        <v>1450</v>
      </c>
      <c r="AC91" s="34" t="s">
        <v>1452</v>
      </c>
      <c r="AD91" s="34" t="s">
        <v>1453</v>
      </c>
      <c r="AE91" s="34" t="s">
        <v>1454</v>
      </c>
      <c r="AF91" s="34" t="s">
        <v>1451</v>
      </c>
      <c r="AG91" s="121" t="s">
        <v>1238</v>
      </c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</row>
    <row r="92" spans="1:197" s="34" customFormat="1" ht="27" customHeight="1" thickBot="1" x14ac:dyDescent="0.3">
      <c r="A92" s="10">
        <f t="shared" si="19"/>
        <v>86</v>
      </c>
      <c r="B92" s="13" t="s">
        <v>649</v>
      </c>
      <c r="C92" s="4" t="s">
        <v>34</v>
      </c>
      <c r="D92" s="9">
        <f t="shared" si="10"/>
        <v>4</v>
      </c>
      <c r="E92" s="158" t="s">
        <v>13</v>
      </c>
      <c r="F92" s="9">
        <f t="shared" si="11"/>
        <v>5</v>
      </c>
      <c r="G92" s="4" t="s">
        <v>34</v>
      </c>
      <c r="H92" s="9">
        <f t="shared" si="12"/>
        <v>4</v>
      </c>
      <c r="I92" s="158" t="s">
        <v>34</v>
      </c>
      <c r="J92" s="9">
        <f t="shared" si="13"/>
        <v>4</v>
      </c>
      <c r="K92" s="158" t="s">
        <v>34</v>
      </c>
      <c r="L92" s="9">
        <f t="shared" si="14"/>
        <v>4</v>
      </c>
      <c r="M92" s="4" t="s">
        <v>36</v>
      </c>
      <c r="N92" s="9">
        <f t="shared" si="15"/>
        <v>8</v>
      </c>
      <c r="O92" s="10">
        <f t="shared" si="16"/>
        <v>206</v>
      </c>
      <c r="P92" s="14">
        <f t="shared" si="17"/>
        <v>5.15</v>
      </c>
      <c r="Q92" s="140">
        <v>161</v>
      </c>
      <c r="R92" s="140">
        <v>182</v>
      </c>
      <c r="S92" s="146">
        <v>120</v>
      </c>
      <c r="T92" s="146">
        <v>166</v>
      </c>
      <c r="U92" s="15">
        <v>154</v>
      </c>
      <c r="V92" s="146">
        <v>188</v>
      </c>
      <c r="W92" s="146">
        <v>220</v>
      </c>
      <c r="X92" s="28">
        <f t="shared" si="18"/>
        <v>4.3656249999999996</v>
      </c>
      <c r="Y92" s="80" t="s">
        <v>145</v>
      </c>
      <c r="Z92" s="34" t="s">
        <v>146</v>
      </c>
      <c r="AA92" s="34" t="s">
        <v>147</v>
      </c>
      <c r="AB92" s="81" t="s">
        <v>170</v>
      </c>
      <c r="AC92" s="34" t="s">
        <v>1452</v>
      </c>
      <c r="AD92" s="34" t="s">
        <v>1453</v>
      </c>
      <c r="AE92" s="34" t="s">
        <v>1454</v>
      </c>
      <c r="AF92" s="34" t="s">
        <v>1443</v>
      </c>
      <c r="AG92" s="120" t="s">
        <v>1239</v>
      </c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</row>
    <row r="93" spans="1:197" s="34" customFormat="1" ht="27" customHeight="1" thickBot="1" x14ac:dyDescent="0.3">
      <c r="A93" s="10">
        <f t="shared" si="19"/>
        <v>87</v>
      </c>
      <c r="B93" s="13" t="s">
        <v>650</v>
      </c>
      <c r="C93" s="4" t="s">
        <v>18</v>
      </c>
      <c r="D93" s="9">
        <f t="shared" si="10"/>
        <v>6</v>
      </c>
      <c r="E93" s="158" t="s">
        <v>18</v>
      </c>
      <c r="F93" s="9">
        <f t="shared" si="11"/>
        <v>6</v>
      </c>
      <c r="G93" s="4" t="s">
        <v>18</v>
      </c>
      <c r="H93" s="9">
        <f t="shared" si="12"/>
        <v>6</v>
      </c>
      <c r="I93" s="158" t="s">
        <v>37</v>
      </c>
      <c r="J93" s="9">
        <f t="shared" si="13"/>
        <v>9</v>
      </c>
      <c r="K93" s="158" t="s">
        <v>18</v>
      </c>
      <c r="L93" s="9">
        <f t="shared" si="14"/>
        <v>6</v>
      </c>
      <c r="M93" s="4" t="s">
        <v>36</v>
      </c>
      <c r="N93" s="9">
        <f t="shared" si="15"/>
        <v>8</v>
      </c>
      <c r="O93" s="10">
        <f t="shared" si="16"/>
        <v>278</v>
      </c>
      <c r="P93" s="14">
        <f t="shared" si="17"/>
        <v>6.95</v>
      </c>
      <c r="Q93" s="10">
        <v>211</v>
      </c>
      <c r="R93" s="10">
        <v>234</v>
      </c>
      <c r="S93" s="15">
        <v>196</v>
      </c>
      <c r="T93" s="15">
        <v>202</v>
      </c>
      <c r="U93" s="15">
        <v>244</v>
      </c>
      <c r="V93" s="15">
        <v>264</v>
      </c>
      <c r="W93" s="15">
        <v>334</v>
      </c>
      <c r="X93" s="28">
        <f t="shared" si="18"/>
        <v>6.1343750000000004</v>
      </c>
      <c r="Y93" s="80" t="s">
        <v>145</v>
      </c>
      <c r="Z93" s="34" t="s">
        <v>146</v>
      </c>
      <c r="AA93" s="34" t="s">
        <v>147</v>
      </c>
      <c r="AB93" s="81" t="s">
        <v>170</v>
      </c>
      <c r="AC93" s="34" t="s">
        <v>1452</v>
      </c>
      <c r="AD93" s="34" t="s">
        <v>1453</v>
      </c>
      <c r="AE93" s="34" t="s">
        <v>1454</v>
      </c>
      <c r="AF93" s="34" t="s">
        <v>1443</v>
      </c>
      <c r="AG93" s="120" t="s">
        <v>1240</v>
      </c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</row>
    <row r="94" spans="1:197" s="34" customFormat="1" ht="27" customHeight="1" thickBot="1" x14ac:dyDescent="0.3">
      <c r="A94" s="10">
        <f t="shared" si="19"/>
        <v>88</v>
      </c>
      <c r="B94" s="13" t="s">
        <v>651</v>
      </c>
      <c r="C94" s="4" t="s">
        <v>36</v>
      </c>
      <c r="D94" s="9">
        <f t="shared" si="10"/>
        <v>8</v>
      </c>
      <c r="E94" s="158" t="s">
        <v>36</v>
      </c>
      <c r="F94" s="9">
        <f t="shared" si="11"/>
        <v>8</v>
      </c>
      <c r="G94" s="4" t="s">
        <v>37</v>
      </c>
      <c r="H94" s="9">
        <f t="shared" si="12"/>
        <v>9</v>
      </c>
      <c r="I94" s="158" t="s">
        <v>36</v>
      </c>
      <c r="J94" s="9">
        <f t="shared" si="13"/>
        <v>8</v>
      </c>
      <c r="K94" s="158" t="s">
        <v>17</v>
      </c>
      <c r="L94" s="9">
        <f t="shared" si="14"/>
        <v>7</v>
      </c>
      <c r="M94" s="4" t="s">
        <v>37</v>
      </c>
      <c r="N94" s="9">
        <f t="shared" si="15"/>
        <v>9</v>
      </c>
      <c r="O94" s="10">
        <f t="shared" si="16"/>
        <v>330</v>
      </c>
      <c r="P94" s="14">
        <f t="shared" si="17"/>
        <v>8.25</v>
      </c>
      <c r="Q94" s="10">
        <v>263</v>
      </c>
      <c r="R94" s="10">
        <v>306</v>
      </c>
      <c r="S94" s="15">
        <v>262</v>
      </c>
      <c r="T94" s="15">
        <v>250</v>
      </c>
      <c r="U94" s="15">
        <v>300</v>
      </c>
      <c r="V94" s="15">
        <v>296</v>
      </c>
      <c r="W94" s="15">
        <v>292</v>
      </c>
      <c r="X94" s="28">
        <f t="shared" si="18"/>
        <v>7.1843750000000002</v>
      </c>
      <c r="Y94" s="80" t="s">
        <v>145</v>
      </c>
      <c r="Z94" s="34" t="s">
        <v>146</v>
      </c>
      <c r="AA94" s="34" t="s">
        <v>147</v>
      </c>
      <c r="AB94" s="81" t="s">
        <v>1450</v>
      </c>
      <c r="AC94" s="34" t="s">
        <v>1452</v>
      </c>
      <c r="AD94" s="34" t="s">
        <v>1453</v>
      </c>
      <c r="AE94" s="34" t="s">
        <v>1454</v>
      </c>
      <c r="AF94" s="34" t="s">
        <v>1451</v>
      </c>
      <c r="AG94" s="120" t="s">
        <v>1241</v>
      </c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</row>
    <row r="95" spans="1:197" s="34" customFormat="1" ht="27" customHeight="1" thickBot="1" x14ac:dyDescent="0.3">
      <c r="A95" s="10">
        <f t="shared" si="19"/>
        <v>89</v>
      </c>
      <c r="B95" s="13" t="s">
        <v>652</v>
      </c>
      <c r="C95" s="4" t="s">
        <v>17</v>
      </c>
      <c r="D95" s="9">
        <f t="shared" si="10"/>
        <v>7</v>
      </c>
      <c r="E95" s="158" t="s">
        <v>17</v>
      </c>
      <c r="F95" s="9">
        <f t="shared" si="11"/>
        <v>7</v>
      </c>
      <c r="G95" s="4" t="s">
        <v>18</v>
      </c>
      <c r="H95" s="9">
        <f t="shared" si="12"/>
        <v>6</v>
      </c>
      <c r="I95" s="158" t="s">
        <v>36</v>
      </c>
      <c r="J95" s="9">
        <f t="shared" si="13"/>
        <v>8</v>
      </c>
      <c r="K95" s="158" t="s">
        <v>37</v>
      </c>
      <c r="L95" s="9">
        <f t="shared" si="14"/>
        <v>9</v>
      </c>
      <c r="M95" s="4" t="s">
        <v>37</v>
      </c>
      <c r="N95" s="9">
        <f t="shared" si="15"/>
        <v>9</v>
      </c>
      <c r="O95" s="10">
        <f t="shared" si="16"/>
        <v>312</v>
      </c>
      <c r="P95" s="14">
        <f t="shared" si="17"/>
        <v>7.8</v>
      </c>
      <c r="Q95" s="10">
        <v>234</v>
      </c>
      <c r="R95" s="10">
        <v>270</v>
      </c>
      <c r="S95" s="15">
        <v>226</v>
      </c>
      <c r="T95" s="15">
        <v>294</v>
      </c>
      <c r="U95" s="15">
        <v>320</v>
      </c>
      <c r="V95" s="15">
        <v>288</v>
      </c>
      <c r="W95" s="15">
        <v>306</v>
      </c>
      <c r="X95" s="28">
        <f t="shared" si="18"/>
        <v>7.03125</v>
      </c>
      <c r="Y95" s="80" t="s">
        <v>145</v>
      </c>
      <c r="Z95" s="34" t="s">
        <v>146</v>
      </c>
      <c r="AA95" s="34" t="s">
        <v>147</v>
      </c>
      <c r="AB95" s="81" t="s">
        <v>170</v>
      </c>
      <c r="AC95" s="34" t="s">
        <v>1452</v>
      </c>
      <c r="AD95" s="34" t="s">
        <v>1453</v>
      </c>
      <c r="AE95" s="34" t="s">
        <v>1454</v>
      </c>
      <c r="AF95" s="34" t="s">
        <v>1443</v>
      </c>
      <c r="AG95" s="120" t="s">
        <v>1242</v>
      </c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</row>
    <row r="96" spans="1:197" s="34" customFormat="1" ht="27" customHeight="1" thickBot="1" x14ac:dyDescent="0.3">
      <c r="A96" s="10">
        <f t="shared" si="19"/>
        <v>90</v>
      </c>
      <c r="B96" s="13" t="s">
        <v>653</v>
      </c>
      <c r="C96" s="4" t="s">
        <v>18</v>
      </c>
      <c r="D96" s="9">
        <f t="shared" si="10"/>
        <v>6</v>
      </c>
      <c r="E96" s="158" t="s">
        <v>17</v>
      </c>
      <c r="F96" s="9">
        <f t="shared" si="11"/>
        <v>7</v>
      </c>
      <c r="G96" s="4" t="s">
        <v>18</v>
      </c>
      <c r="H96" s="9">
        <f t="shared" si="12"/>
        <v>6</v>
      </c>
      <c r="I96" s="158" t="s">
        <v>18</v>
      </c>
      <c r="J96" s="9">
        <f t="shared" si="13"/>
        <v>6</v>
      </c>
      <c r="K96" s="158" t="s">
        <v>13</v>
      </c>
      <c r="L96" s="9">
        <f t="shared" si="14"/>
        <v>5</v>
      </c>
      <c r="M96" s="4" t="s">
        <v>36</v>
      </c>
      <c r="N96" s="9">
        <f t="shared" si="15"/>
        <v>8</v>
      </c>
      <c r="O96" s="10">
        <f t="shared" si="16"/>
        <v>260</v>
      </c>
      <c r="P96" s="14">
        <f t="shared" si="17"/>
        <v>6.5</v>
      </c>
      <c r="Q96" s="10">
        <v>232</v>
      </c>
      <c r="R96" s="10">
        <v>252</v>
      </c>
      <c r="S96" s="15">
        <v>214</v>
      </c>
      <c r="T96" s="15">
        <v>226</v>
      </c>
      <c r="U96" s="15">
        <v>246</v>
      </c>
      <c r="V96" s="15">
        <v>322</v>
      </c>
      <c r="W96" s="15">
        <v>282</v>
      </c>
      <c r="X96" s="28">
        <f t="shared" si="18"/>
        <v>6.3562500000000002</v>
      </c>
      <c r="Y96" s="80" t="s">
        <v>145</v>
      </c>
      <c r="Z96" s="34" t="s">
        <v>146</v>
      </c>
      <c r="AA96" s="34" t="s">
        <v>147</v>
      </c>
      <c r="AB96" s="81" t="s">
        <v>170</v>
      </c>
      <c r="AC96" s="34" t="s">
        <v>1452</v>
      </c>
      <c r="AD96" s="34" t="s">
        <v>1453</v>
      </c>
      <c r="AE96" s="34" t="s">
        <v>1454</v>
      </c>
      <c r="AF96" s="34" t="s">
        <v>1443</v>
      </c>
      <c r="AG96" s="120" t="s">
        <v>1243</v>
      </c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</row>
    <row r="97" spans="1:197" s="34" customFormat="1" ht="27" customHeight="1" thickBot="1" x14ac:dyDescent="0.3">
      <c r="A97" s="10">
        <f t="shared" si="19"/>
        <v>91</v>
      </c>
      <c r="B97" s="13" t="s">
        <v>654</v>
      </c>
      <c r="C97" s="4" t="s">
        <v>17</v>
      </c>
      <c r="D97" s="9">
        <f t="shared" si="10"/>
        <v>7</v>
      </c>
      <c r="E97" s="158" t="s">
        <v>17</v>
      </c>
      <c r="F97" s="9">
        <f t="shared" si="11"/>
        <v>7</v>
      </c>
      <c r="G97" s="4" t="s">
        <v>37</v>
      </c>
      <c r="H97" s="9">
        <f t="shared" si="12"/>
        <v>9</v>
      </c>
      <c r="I97" s="158" t="s">
        <v>18</v>
      </c>
      <c r="J97" s="9">
        <f t="shared" si="13"/>
        <v>6</v>
      </c>
      <c r="K97" s="158" t="s">
        <v>36</v>
      </c>
      <c r="L97" s="9">
        <f t="shared" si="14"/>
        <v>8</v>
      </c>
      <c r="M97" s="4" t="s">
        <v>37</v>
      </c>
      <c r="N97" s="9">
        <f t="shared" si="15"/>
        <v>9</v>
      </c>
      <c r="O97" s="10">
        <f t="shared" si="16"/>
        <v>312</v>
      </c>
      <c r="P97" s="14">
        <f t="shared" si="17"/>
        <v>7.8</v>
      </c>
      <c r="Q97" s="10">
        <v>239</v>
      </c>
      <c r="R97" s="10">
        <v>302</v>
      </c>
      <c r="S97" s="15">
        <v>254</v>
      </c>
      <c r="T97" s="15">
        <v>246</v>
      </c>
      <c r="U97" s="15">
        <v>296</v>
      </c>
      <c r="V97" s="15">
        <v>282</v>
      </c>
      <c r="W97" s="15">
        <v>266</v>
      </c>
      <c r="X97" s="28">
        <f t="shared" si="18"/>
        <v>6.8656249999999996</v>
      </c>
      <c r="Y97" s="80" t="s">
        <v>145</v>
      </c>
      <c r="Z97" s="34" t="s">
        <v>146</v>
      </c>
      <c r="AA97" s="34" t="s">
        <v>147</v>
      </c>
      <c r="AB97" s="81" t="s">
        <v>1450</v>
      </c>
      <c r="AC97" s="34" t="s">
        <v>1452</v>
      </c>
      <c r="AD97" s="34" t="s">
        <v>1453</v>
      </c>
      <c r="AE97" s="34" t="s">
        <v>1454</v>
      </c>
      <c r="AF97" s="34" t="s">
        <v>1451</v>
      </c>
      <c r="AG97" s="120" t="s">
        <v>1244</v>
      </c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</row>
    <row r="98" spans="1:197" s="34" customFormat="1" ht="27" customHeight="1" thickBot="1" x14ac:dyDescent="0.3">
      <c r="A98" s="10">
        <f t="shared" si="19"/>
        <v>92</v>
      </c>
      <c r="B98" s="13" t="s">
        <v>655</v>
      </c>
      <c r="C98" s="4" t="s">
        <v>37</v>
      </c>
      <c r="D98" s="9">
        <f t="shared" si="10"/>
        <v>9</v>
      </c>
      <c r="E98" s="158" t="s">
        <v>36</v>
      </c>
      <c r="F98" s="9">
        <f t="shared" si="11"/>
        <v>8</v>
      </c>
      <c r="G98" s="4" t="s">
        <v>1414</v>
      </c>
      <c r="H98" s="9">
        <f t="shared" si="12"/>
        <v>10</v>
      </c>
      <c r="I98" s="158" t="s">
        <v>37</v>
      </c>
      <c r="J98" s="9">
        <f t="shared" si="13"/>
        <v>9</v>
      </c>
      <c r="K98" s="158" t="s">
        <v>37</v>
      </c>
      <c r="L98" s="9">
        <f t="shared" si="14"/>
        <v>9</v>
      </c>
      <c r="M98" s="4" t="s">
        <v>36</v>
      </c>
      <c r="N98" s="9">
        <f t="shared" si="15"/>
        <v>8</v>
      </c>
      <c r="O98" s="10">
        <f t="shared" si="16"/>
        <v>350</v>
      </c>
      <c r="P98" s="14">
        <f t="shared" si="17"/>
        <v>8.75</v>
      </c>
      <c r="Q98" s="10">
        <v>260</v>
      </c>
      <c r="R98" s="10">
        <v>268</v>
      </c>
      <c r="S98" s="15">
        <v>286</v>
      </c>
      <c r="T98" s="15">
        <v>286</v>
      </c>
      <c r="U98" s="15">
        <v>318</v>
      </c>
      <c r="V98" s="15">
        <v>330</v>
      </c>
      <c r="W98" s="15">
        <v>336</v>
      </c>
      <c r="X98" s="28">
        <f t="shared" si="18"/>
        <v>7.6062500000000002</v>
      </c>
      <c r="Y98" s="80" t="s">
        <v>145</v>
      </c>
      <c r="Z98" s="34" t="s">
        <v>146</v>
      </c>
      <c r="AA98" s="34" t="s">
        <v>147</v>
      </c>
      <c r="AB98" s="81" t="s">
        <v>1450</v>
      </c>
      <c r="AC98" s="34" t="s">
        <v>1452</v>
      </c>
      <c r="AD98" s="34" t="s">
        <v>1453</v>
      </c>
      <c r="AE98" s="34" t="s">
        <v>1454</v>
      </c>
      <c r="AF98" s="34" t="s">
        <v>1451</v>
      </c>
      <c r="AG98" s="120" t="s">
        <v>1245</v>
      </c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</row>
    <row r="99" spans="1:197" s="34" customFormat="1" ht="27" customHeight="1" thickBot="1" x14ac:dyDescent="0.3">
      <c r="A99" s="10">
        <f t="shared" si="19"/>
        <v>93</v>
      </c>
      <c r="B99" s="13" t="s">
        <v>656</v>
      </c>
      <c r="C99" s="4" t="s">
        <v>18</v>
      </c>
      <c r="D99" s="9">
        <f t="shared" si="10"/>
        <v>6</v>
      </c>
      <c r="E99" s="158" t="s">
        <v>17</v>
      </c>
      <c r="F99" s="9">
        <f t="shared" si="11"/>
        <v>7</v>
      </c>
      <c r="G99" s="4" t="s">
        <v>37</v>
      </c>
      <c r="H99" s="9">
        <f t="shared" si="12"/>
        <v>9</v>
      </c>
      <c r="I99" s="158" t="s">
        <v>17</v>
      </c>
      <c r="J99" s="9">
        <f t="shared" si="13"/>
        <v>7</v>
      </c>
      <c r="K99" s="158" t="s">
        <v>17</v>
      </c>
      <c r="L99" s="9">
        <f t="shared" si="14"/>
        <v>7</v>
      </c>
      <c r="M99" s="4" t="s">
        <v>36</v>
      </c>
      <c r="N99" s="9">
        <f t="shared" si="15"/>
        <v>8</v>
      </c>
      <c r="O99" s="10">
        <f t="shared" si="16"/>
        <v>296</v>
      </c>
      <c r="P99" s="14">
        <f t="shared" si="17"/>
        <v>7.4</v>
      </c>
      <c r="Q99" s="10">
        <v>198</v>
      </c>
      <c r="R99" s="10">
        <v>232</v>
      </c>
      <c r="S99" s="15">
        <v>198</v>
      </c>
      <c r="T99" s="15">
        <v>220</v>
      </c>
      <c r="U99" s="15">
        <v>244</v>
      </c>
      <c r="V99" s="15">
        <v>246</v>
      </c>
      <c r="W99" s="15">
        <v>268</v>
      </c>
      <c r="X99" s="28">
        <f t="shared" si="18"/>
        <v>5.9437499999999996</v>
      </c>
      <c r="Y99" s="80" t="s">
        <v>145</v>
      </c>
      <c r="Z99" s="34" t="s">
        <v>146</v>
      </c>
      <c r="AA99" s="34" t="s">
        <v>147</v>
      </c>
      <c r="AB99" s="81" t="s">
        <v>1450</v>
      </c>
      <c r="AC99" s="34" t="s">
        <v>1452</v>
      </c>
      <c r="AD99" s="34" t="s">
        <v>1453</v>
      </c>
      <c r="AE99" s="34" t="s">
        <v>1454</v>
      </c>
      <c r="AF99" s="34" t="s">
        <v>1451</v>
      </c>
      <c r="AG99" s="120" t="s">
        <v>1246</v>
      </c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</row>
    <row r="100" spans="1:197" s="34" customFormat="1" ht="27" customHeight="1" thickBot="1" x14ac:dyDescent="0.3">
      <c r="A100" s="10">
        <f t="shared" si="19"/>
        <v>94</v>
      </c>
      <c r="B100" s="13" t="s">
        <v>657</v>
      </c>
      <c r="C100" s="4" t="s">
        <v>18</v>
      </c>
      <c r="D100" s="9">
        <f t="shared" si="10"/>
        <v>6</v>
      </c>
      <c r="E100" s="158" t="s">
        <v>17</v>
      </c>
      <c r="F100" s="9">
        <f t="shared" si="11"/>
        <v>7</v>
      </c>
      <c r="G100" s="4" t="s">
        <v>36</v>
      </c>
      <c r="H100" s="9">
        <f t="shared" si="12"/>
        <v>8</v>
      </c>
      <c r="I100" s="158" t="s">
        <v>17</v>
      </c>
      <c r="J100" s="9">
        <f t="shared" si="13"/>
        <v>7</v>
      </c>
      <c r="K100" s="158" t="s">
        <v>17</v>
      </c>
      <c r="L100" s="9">
        <f t="shared" si="14"/>
        <v>7</v>
      </c>
      <c r="M100" s="4" t="s">
        <v>36</v>
      </c>
      <c r="N100" s="9">
        <f t="shared" si="15"/>
        <v>8</v>
      </c>
      <c r="O100" s="10">
        <f t="shared" si="16"/>
        <v>290</v>
      </c>
      <c r="P100" s="14">
        <f t="shared" si="17"/>
        <v>7.25</v>
      </c>
      <c r="Q100" s="140">
        <v>195</v>
      </c>
      <c r="R100" s="10">
        <v>212</v>
      </c>
      <c r="S100" s="146">
        <v>192</v>
      </c>
      <c r="T100" s="15">
        <v>202</v>
      </c>
      <c r="U100" s="146">
        <v>246</v>
      </c>
      <c r="V100" s="15">
        <v>242</v>
      </c>
      <c r="W100" s="15">
        <v>282</v>
      </c>
      <c r="X100" s="28">
        <f t="shared" si="18"/>
        <v>5.8156249999999998</v>
      </c>
      <c r="Y100" s="80" t="s">
        <v>145</v>
      </c>
      <c r="Z100" s="34" t="s">
        <v>146</v>
      </c>
      <c r="AA100" s="34" t="s">
        <v>147</v>
      </c>
      <c r="AB100" s="81" t="s">
        <v>1450</v>
      </c>
      <c r="AC100" s="34" t="s">
        <v>1452</v>
      </c>
      <c r="AD100" s="34" t="s">
        <v>1453</v>
      </c>
      <c r="AE100" s="34" t="s">
        <v>1454</v>
      </c>
      <c r="AF100" s="34" t="s">
        <v>1451</v>
      </c>
      <c r="AG100" s="120" t="s">
        <v>1247</v>
      </c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</row>
    <row r="101" spans="1:197" s="34" customFormat="1" ht="27" customHeight="1" thickBot="1" x14ac:dyDescent="0.3">
      <c r="A101" s="10">
        <f t="shared" si="19"/>
        <v>95</v>
      </c>
      <c r="B101" s="13" t="s">
        <v>658</v>
      </c>
      <c r="C101" s="4" t="s">
        <v>18</v>
      </c>
      <c r="D101" s="9">
        <f t="shared" si="10"/>
        <v>6</v>
      </c>
      <c r="E101" s="158" t="s">
        <v>18</v>
      </c>
      <c r="F101" s="9">
        <f t="shared" si="11"/>
        <v>6</v>
      </c>
      <c r="G101" s="4" t="s">
        <v>36</v>
      </c>
      <c r="H101" s="9">
        <f t="shared" si="12"/>
        <v>8</v>
      </c>
      <c r="I101" s="158" t="s">
        <v>18</v>
      </c>
      <c r="J101" s="9">
        <f t="shared" si="13"/>
        <v>6</v>
      </c>
      <c r="K101" s="158" t="s">
        <v>13</v>
      </c>
      <c r="L101" s="9">
        <f t="shared" si="14"/>
        <v>5</v>
      </c>
      <c r="M101" s="4" t="s">
        <v>36</v>
      </c>
      <c r="N101" s="9">
        <f t="shared" si="15"/>
        <v>8</v>
      </c>
      <c r="O101" s="10">
        <f t="shared" si="16"/>
        <v>266</v>
      </c>
      <c r="P101" s="14">
        <f t="shared" si="17"/>
        <v>6.65</v>
      </c>
      <c r="Q101" s="10">
        <v>209</v>
      </c>
      <c r="R101" s="10">
        <v>258</v>
      </c>
      <c r="S101" s="15">
        <v>222</v>
      </c>
      <c r="T101" s="15">
        <v>230</v>
      </c>
      <c r="U101" s="15">
        <v>250</v>
      </c>
      <c r="V101" s="15">
        <v>228</v>
      </c>
      <c r="W101" s="15">
        <v>298</v>
      </c>
      <c r="X101" s="28">
        <f t="shared" si="18"/>
        <v>6.1281249999999998</v>
      </c>
      <c r="Y101" s="80" t="s">
        <v>145</v>
      </c>
      <c r="Z101" s="34" t="s">
        <v>146</v>
      </c>
      <c r="AA101" s="34" t="s">
        <v>147</v>
      </c>
      <c r="AB101" s="34" t="s">
        <v>170</v>
      </c>
      <c r="AC101" s="34" t="s">
        <v>1452</v>
      </c>
      <c r="AD101" s="34" t="s">
        <v>1453</v>
      </c>
      <c r="AE101" s="34" t="s">
        <v>1454</v>
      </c>
      <c r="AF101" s="34" t="s">
        <v>1443</v>
      </c>
      <c r="AG101" s="120" t="s">
        <v>1248</v>
      </c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</row>
    <row r="102" spans="1:197" s="34" customFormat="1" ht="27" customHeight="1" thickBot="1" x14ac:dyDescent="0.3">
      <c r="A102" s="10">
        <f t="shared" si="19"/>
        <v>96</v>
      </c>
      <c r="B102" s="13" t="s">
        <v>659</v>
      </c>
      <c r="C102" s="4" t="s">
        <v>13</v>
      </c>
      <c r="D102" s="9">
        <f t="shared" si="10"/>
        <v>5</v>
      </c>
      <c r="E102" s="158" t="s">
        <v>17</v>
      </c>
      <c r="F102" s="9">
        <f t="shared" si="11"/>
        <v>7</v>
      </c>
      <c r="G102" s="4" t="s">
        <v>36</v>
      </c>
      <c r="H102" s="9">
        <f t="shared" si="12"/>
        <v>8</v>
      </c>
      <c r="I102" s="158" t="s">
        <v>17</v>
      </c>
      <c r="J102" s="9">
        <f t="shared" si="13"/>
        <v>7</v>
      </c>
      <c r="K102" s="158" t="s">
        <v>17</v>
      </c>
      <c r="L102" s="9">
        <f t="shared" si="14"/>
        <v>7</v>
      </c>
      <c r="M102" s="4" t="s">
        <v>36</v>
      </c>
      <c r="N102" s="9">
        <f t="shared" si="15"/>
        <v>8</v>
      </c>
      <c r="O102" s="10">
        <f t="shared" si="16"/>
        <v>284</v>
      </c>
      <c r="P102" s="14">
        <f t="shared" si="17"/>
        <v>7.1</v>
      </c>
      <c r="Q102" s="10">
        <v>231</v>
      </c>
      <c r="R102" s="10">
        <v>250</v>
      </c>
      <c r="S102" s="15">
        <v>190</v>
      </c>
      <c r="T102" s="15">
        <v>238</v>
      </c>
      <c r="U102" s="15">
        <v>268</v>
      </c>
      <c r="V102" s="15">
        <v>266</v>
      </c>
      <c r="W102" s="15">
        <v>286</v>
      </c>
      <c r="X102" s="28">
        <f t="shared" si="18"/>
        <v>6.2906250000000004</v>
      </c>
      <c r="Y102" s="80" t="s">
        <v>145</v>
      </c>
      <c r="Z102" s="34" t="s">
        <v>146</v>
      </c>
      <c r="AA102" s="34" t="s">
        <v>147</v>
      </c>
      <c r="AB102" s="81" t="s">
        <v>1450</v>
      </c>
      <c r="AC102" s="34" t="s">
        <v>1452</v>
      </c>
      <c r="AD102" s="34" t="s">
        <v>1453</v>
      </c>
      <c r="AE102" s="34" t="s">
        <v>1454</v>
      </c>
      <c r="AF102" s="34" t="s">
        <v>1451</v>
      </c>
      <c r="AG102" s="120" t="s">
        <v>1249</v>
      </c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</row>
    <row r="103" spans="1:197" s="34" customFormat="1" ht="27" customHeight="1" thickBot="1" x14ac:dyDescent="0.3">
      <c r="A103" s="10">
        <f t="shared" si="19"/>
        <v>97</v>
      </c>
      <c r="B103" s="13" t="s">
        <v>660</v>
      </c>
      <c r="C103" s="4" t="s">
        <v>18</v>
      </c>
      <c r="D103" s="9">
        <f t="shared" si="10"/>
        <v>6</v>
      </c>
      <c r="E103" s="158" t="s">
        <v>36</v>
      </c>
      <c r="F103" s="9">
        <f t="shared" si="11"/>
        <v>8</v>
      </c>
      <c r="G103" s="4" t="s">
        <v>36</v>
      </c>
      <c r="H103" s="9">
        <f t="shared" si="12"/>
        <v>8</v>
      </c>
      <c r="I103" s="158" t="s">
        <v>17</v>
      </c>
      <c r="J103" s="9">
        <f t="shared" si="13"/>
        <v>7</v>
      </c>
      <c r="K103" s="158" t="s">
        <v>17</v>
      </c>
      <c r="L103" s="9">
        <f t="shared" si="14"/>
        <v>7</v>
      </c>
      <c r="M103" s="4" t="s">
        <v>36</v>
      </c>
      <c r="N103" s="9">
        <f t="shared" si="15"/>
        <v>8</v>
      </c>
      <c r="O103" s="10">
        <f t="shared" si="16"/>
        <v>296</v>
      </c>
      <c r="P103" s="14">
        <f t="shared" si="17"/>
        <v>7.4</v>
      </c>
      <c r="Q103" s="10">
        <v>194</v>
      </c>
      <c r="R103" s="10">
        <v>196</v>
      </c>
      <c r="S103" s="15">
        <v>184</v>
      </c>
      <c r="T103" s="146">
        <v>240</v>
      </c>
      <c r="U103" s="15">
        <v>206</v>
      </c>
      <c r="V103" s="15">
        <v>216</v>
      </c>
      <c r="W103" s="146">
        <v>246</v>
      </c>
      <c r="X103" s="28">
        <f t="shared" si="18"/>
        <v>5.5562500000000004</v>
      </c>
      <c r="Y103" s="80" t="s">
        <v>145</v>
      </c>
      <c r="Z103" s="34" t="s">
        <v>146</v>
      </c>
      <c r="AA103" s="34" t="s">
        <v>147</v>
      </c>
      <c r="AB103" s="81" t="s">
        <v>1450</v>
      </c>
      <c r="AC103" s="34" t="s">
        <v>1452</v>
      </c>
      <c r="AD103" s="34" t="s">
        <v>1453</v>
      </c>
      <c r="AE103" s="34" t="s">
        <v>1454</v>
      </c>
      <c r="AF103" s="34" t="s">
        <v>1451</v>
      </c>
      <c r="AG103" s="120" t="s">
        <v>1250</v>
      </c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</row>
    <row r="104" spans="1:197" s="34" customFormat="1" ht="27" customHeight="1" thickBot="1" x14ac:dyDescent="0.3">
      <c r="A104" s="10">
        <f t="shared" si="19"/>
        <v>98</v>
      </c>
      <c r="B104" s="13" t="s">
        <v>661</v>
      </c>
      <c r="C104" s="4" t="s">
        <v>37</v>
      </c>
      <c r="D104" s="9">
        <f t="shared" si="10"/>
        <v>9</v>
      </c>
      <c r="E104" s="158" t="s">
        <v>17</v>
      </c>
      <c r="F104" s="9">
        <f t="shared" si="11"/>
        <v>7</v>
      </c>
      <c r="G104" s="4" t="s">
        <v>1414</v>
      </c>
      <c r="H104" s="9">
        <f t="shared" si="12"/>
        <v>10</v>
      </c>
      <c r="I104" s="158" t="s">
        <v>36</v>
      </c>
      <c r="J104" s="9">
        <f t="shared" si="13"/>
        <v>8</v>
      </c>
      <c r="K104" s="158" t="s">
        <v>36</v>
      </c>
      <c r="L104" s="9">
        <f t="shared" si="14"/>
        <v>8</v>
      </c>
      <c r="M104" s="4" t="s">
        <v>37</v>
      </c>
      <c r="N104" s="9">
        <f t="shared" si="15"/>
        <v>9</v>
      </c>
      <c r="O104" s="10">
        <f t="shared" si="16"/>
        <v>342</v>
      </c>
      <c r="P104" s="14">
        <f t="shared" si="17"/>
        <v>8.5500000000000007</v>
      </c>
      <c r="Q104" s="10">
        <v>244</v>
      </c>
      <c r="R104" s="10">
        <v>238</v>
      </c>
      <c r="S104" s="15">
        <v>220</v>
      </c>
      <c r="T104" s="15">
        <v>320</v>
      </c>
      <c r="U104" s="15">
        <v>304</v>
      </c>
      <c r="V104" s="15">
        <v>318</v>
      </c>
      <c r="W104" s="15">
        <v>318</v>
      </c>
      <c r="X104" s="28">
        <f t="shared" si="18"/>
        <v>7.2</v>
      </c>
      <c r="Y104" s="80" t="s">
        <v>145</v>
      </c>
      <c r="Z104" s="34" t="s">
        <v>146</v>
      </c>
      <c r="AA104" s="34" t="s">
        <v>147</v>
      </c>
      <c r="AB104" s="81" t="s">
        <v>1450</v>
      </c>
      <c r="AC104" s="34" t="s">
        <v>1452</v>
      </c>
      <c r="AD104" s="34" t="s">
        <v>1453</v>
      </c>
      <c r="AE104" s="34" t="s">
        <v>1454</v>
      </c>
      <c r="AF104" s="34" t="s">
        <v>1451</v>
      </c>
      <c r="AG104" s="120" t="s">
        <v>1251</v>
      </c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</row>
    <row r="105" spans="1:197" s="34" customFormat="1" ht="27" customHeight="1" thickBot="1" x14ac:dyDescent="0.3">
      <c r="A105" s="10">
        <f t="shared" si="19"/>
        <v>99</v>
      </c>
      <c r="B105" s="13" t="s">
        <v>662</v>
      </c>
      <c r="C105" s="4" t="s">
        <v>17</v>
      </c>
      <c r="D105" s="9">
        <f t="shared" si="10"/>
        <v>7</v>
      </c>
      <c r="E105" s="158" t="s">
        <v>36</v>
      </c>
      <c r="F105" s="9">
        <f t="shared" si="11"/>
        <v>8</v>
      </c>
      <c r="G105" s="4" t="s">
        <v>37</v>
      </c>
      <c r="H105" s="9">
        <f t="shared" si="12"/>
        <v>9</v>
      </c>
      <c r="I105" s="158" t="s">
        <v>36</v>
      </c>
      <c r="J105" s="9">
        <f t="shared" si="13"/>
        <v>8</v>
      </c>
      <c r="K105" s="158" t="s">
        <v>36</v>
      </c>
      <c r="L105" s="9">
        <f t="shared" si="14"/>
        <v>8</v>
      </c>
      <c r="M105" s="4" t="s">
        <v>36</v>
      </c>
      <c r="N105" s="9">
        <f t="shared" si="15"/>
        <v>8</v>
      </c>
      <c r="O105" s="10">
        <f t="shared" si="16"/>
        <v>320</v>
      </c>
      <c r="P105" s="14">
        <f t="shared" si="17"/>
        <v>8</v>
      </c>
      <c r="Q105" s="10">
        <v>226</v>
      </c>
      <c r="R105" s="10">
        <v>262</v>
      </c>
      <c r="S105" s="146">
        <v>210</v>
      </c>
      <c r="T105" s="15">
        <v>256</v>
      </c>
      <c r="U105" s="15">
        <v>252</v>
      </c>
      <c r="V105" s="15">
        <v>288</v>
      </c>
      <c r="W105" s="146">
        <v>318</v>
      </c>
      <c r="X105" s="28">
        <f t="shared" si="18"/>
        <v>6.6624999999999996</v>
      </c>
      <c r="Y105" s="80" t="s">
        <v>145</v>
      </c>
      <c r="Z105" s="34" t="s">
        <v>146</v>
      </c>
      <c r="AA105" s="34" t="s">
        <v>147</v>
      </c>
      <c r="AB105" s="81" t="s">
        <v>1450</v>
      </c>
      <c r="AC105" s="34" t="s">
        <v>1452</v>
      </c>
      <c r="AD105" s="34" t="s">
        <v>1453</v>
      </c>
      <c r="AE105" s="34" t="s">
        <v>1454</v>
      </c>
      <c r="AF105" s="34" t="s">
        <v>1451</v>
      </c>
      <c r="AG105" s="120" t="s">
        <v>1252</v>
      </c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</row>
    <row r="106" spans="1:197" s="34" customFormat="1" ht="27" customHeight="1" thickBot="1" x14ac:dyDescent="0.3">
      <c r="A106" s="10">
        <f t="shared" si="19"/>
        <v>100</v>
      </c>
      <c r="B106" s="13" t="s">
        <v>663</v>
      </c>
      <c r="C106" s="4" t="s">
        <v>36</v>
      </c>
      <c r="D106" s="9">
        <f t="shared" si="10"/>
        <v>8</v>
      </c>
      <c r="E106" s="158" t="s">
        <v>37</v>
      </c>
      <c r="F106" s="9">
        <f t="shared" si="11"/>
        <v>9</v>
      </c>
      <c r="G106" s="4" t="s">
        <v>37</v>
      </c>
      <c r="H106" s="9">
        <f t="shared" si="12"/>
        <v>9</v>
      </c>
      <c r="I106" s="158" t="s">
        <v>36</v>
      </c>
      <c r="J106" s="9">
        <f t="shared" si="13"/>
        <v>8</v>
      </c>
      <c r="K106" s="158" t="s">
        <v>37</v>
      </c>
      <c r="L106" s="9">
        <f t="shared" si="14"/>
        <v>9</v>
      </c>
      <c r="M106" s="4" t="s">
        <v>36</v>
      </c>
      <c r="N106" s="9">
        <f t="shared" si="15"/>
        <v>8</v>
      </c>
      <c r="O106" s="10">
        <f t="shared" si="16"/>
        <v>338</v>
      </c>
      <c r="P106" s="14">
        <f t="shared" si="17"/>
        <v>8.4499999999999993</v>
      </c>
      <c r="Q106" s="10">
        <v>181</v>
      </c>
      <c r="R106" s="10">
        <v>192</v>
      </c>
      <c r="S106" s="15">
        <v>212</v>
      </c>
      <c r="T106" s="15">
        <v>250</v>
      </c>
      <c r="U106" s="15">
        <v>244</v>
      </c>
      <c r="V106" s="15">
        <v>262</v>
      </c>
      <c r="W106" s="15">
        <v>302</v>
      </c>
      <c r="X106" s="28">
        <f t="shared" si="18"/>
        <v>6.1906249999999998</v>
      </c>
      <c r="Y106" s="80" t="s">
        <v>145</v>
      </c>
      <c r="Z106" s="34" t="s">
        <v>146</v>
      </c>
      <c r="AA106" s="34" t="s">
        <v>147</v>
      </c>
      <c r="AB106" s="81" t="s">
        <v>1450</v>
      </c>
      <c r="AC106" s="34" t="s">
        <v>1452</v>
      </c>
      <c r="AD106" s="34" t="s">
        <v>1453</v>
      </c>
      <c r="AE106" s="34" t="s">
        <v>1454</v>
      </c>
      <c r="AF106" s="34" t="s">
        <v>1451</v>
      </c>
      <c r="AG106" s="122" t="s">
        <v>1253</v>
      </c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</row>
    <row r="107" spans="1:197" s="34" customFormat="1" ht="27" customHeight="1" thickBot="1" x14ac:dyDescent="0.3">
      <c r="A107" s="10">
        <f t="shared" si="19"/>
        <v>101</v>
      </c>
      <c r="B107" s="13" t="s">
        <v>664</v>
      </c>
      <c r="C107" s="4" t="s">
        <v>18</v>
      </c>
      <c r="D107" s="9">
        <f t="shared" si="10"/>
        <v>6</v>
      </c>
      <c r="E107" s="158" t="s">
        <v>17</v>
      </c>
      <c r="F107" s="9">
        <f t="shared" si="11"/>
        <v>7</v>
      </c>
      <c r="G107" s="4" t="s">
        <v>17</v>
      </c>
      <c r="H107" s="9">
        <f t="shared" si="12"/>
        <v>7</v>
      </c>
      <c r="I107" s="158" t="s">
        <v>17</v>
      </c>
      <c r="J107" s="9">
        <f t="shared" si="13"/>
        <v>7</v>
      </c>
      <c r="K107" s="158" t="s">
        <v>17</v>
      </c>
      <c r="L107" s="9">
        <f t="shared" si="14"/>
        <v>7</v>
      </c>
      <c r="M107" s="4" t="s">
        <v>36</v>
      </c>
      <c r="N107" s="9">
        <f t="shared" si="15"/>
        <v>8</v>
      </c>
      <c r="O107" s="10">
        <f t="shared" si="16"/>
        <v>284</v>
      </c>
      <c r="P107" s="14">
        <f t="shared" si="17"/>
        <v>7.1</v>
      </c>
      <c r="Q107" s="10">
        <v>232</v>
      </c>
      <c r="R107" s="10">
        <v>274</v>
      </c>
      <c r="S107" s="15">
        <v>230</v>
      </c>
      <c r="T107" s="15">
        <v>216</v>
      </c>
      <c r="U107" s="15">
        <v>284</v>
      </c>
      <c r="V107" s="15">
        <v>268</v>
      </c>
      <c r="W107" s="15">
        <v>292</v>
      </c>
      <c r="X107" s="28">
        <f t="shared" si="18"/>
        <v>6.5</v>
      </c>
      <c r="Y107" s="80" t="s">
        <v>145</v>
      </c>
      <c r="Z107" s="34" t="s">
        <v>146</v>
      </c>
      <c r="AA107" s="34" t="s">
        <v>147</v>
      </c>
      <c r="AB107" s="176" t="s">
        <v>1465</v>
      </c>
      <c r="AC107" s="34" t="s">
        <v>1452</v>
      </c>
      <c r="AD107" s="34" t="s">
        <v>1453</v>
      </c>
      <c r="AE107" s="34" t="s">
        <v>1454</v>
      </c>
      <c r="AF107" s="34" t="s">
        <v>1489</v>
      </c>
      <c r="AG107" s="122" t="s">
        <v>1254</v>
      </c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</row>
    <row r="108" spans="1:197" s="34" customFormat="1" ht="27" customHeight="1" thickBot="1" x14ac:dyDescent="0.3">
      <c r="A108" s="10">
        <f t="shared" si="19"/>
        <v>102</v>
      </c>
      <c r="B108" s="13" t="s">
        <v>665</v>
      </c>
      <c r="C108" s="4" t="s">
        <v>13</v>
      </c>
      <c r="D108" s="9">
        <f t="shared" si="10"/>
        <v>5</v>
      </c>
      <c r="E108" s="158" t="s">
        <v>17</v>
      </c>
      <c r="F108" s="9">
        <f t="shared" si="11"/>
        <v>7</v>
      </c>
      <c r="G108" s="4" t="s">
        <v>36</v>
      </c>
      <c r="H108" s="9">
        <f t="shared" si="12"/>
        <v>8</v>
      </c>
      <c r="I108" s="158" t="s">
        <v>17</v>
      </c>
      <c r="J108" s="9">
        <f t="shared" si="13"/>
        <v>7</v>
      </c>
      <c r="K108" s="158" t="s">
        <v>18</v>
      </c>
      <c r="L108" s="9">
        <f t="shared" si="14"/>
        <v>6</v>
      </c>
      <c r="M108" s="4" t="s">
        <v>37</v>
      </c>
      <c r="N108" s="9">
        <f t="shared" si="15"/>
        <v>9</v>
      </c>
      <c r="O108" s="10">
        <f t="shared" si="16"/>
        <v>288</v>
      </c>
      <c r="P108" s="14">
        <f t="shared" si="17"/>
        <v>7.2</v>
      </c>
      <c r="Q108" s="10">
        <v>216</v>
      </c>
      <c r="R108" s="10">
        <v>218</v>
      </c>
      <c r="S108" s="15">
        <v>208</v>
      </c>
      <c r="T108" s="15">
        <v>234</v>
      </c>
      <c r="U108" s="15">
        <v>218</v>
      </c>
      <c r="V108" s="15">
        <v>240</v>
      </c>
      <c r="W108" s="15">
        <v>280</v>
      </c>
      <c r="X108" s="28">
        <f t="shared" si="18"/>
        <v>5.9437499999999996</v>
      </c>
      <c r="Y108" s="80" t="s">
        <v>145</v>
      </c>
      <c r="Z108" s="34" t="s">
        <v>146</v>
      </c>
      <c r="AA108" s="34" t="s">
        <v>147</v>
      </c>
      <c r="AB108" s="81" t="s">
        <v>1450</v>
      </c>
      <c r="AC108" s="34" t="s">
        <v>1452</v>
      </c>
      <c r="AD108" s="34" t="s">
        <v>1453</v>
      </c>
      <c r="AE108" s="34" t="s">
        <v>1454</v>
      </c>
      <c r="AF108" s="34" t="s">
        <v>1451</v>
      </c>
      <c r="AG108" s="122" t="s">
        <v>1255</v>
      </c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</row>
    <row r="109" spans="1:197" s="34" customFormat="1" ht="27" customHeight="1" thickBot="1" x14ac:dyDescent="0.3">
      <c r="A109" s="10">
        <f t="shared" si="19"/>
        <v>103</v>
      </c>
      <c r="B109" s="13" t="s">
        <v>666</v>
      </c>
      <c r="C109" s="4" t="s">
        <v>17</v>
      </c>
      <c r="D109" s="9">
        <f t="shared" si="10"/>
        <v>7</v>
      </c>
      <c r="E109" s="158" t="s">
        <v>17</v>
      </c>
      <c r="F109" s="9">
        <f t="shared" si="11"/>
        <v>7</v>
      </c>
      <c r="G109" s="4" t="s">
        <v>18</v>
      </c>
      <c r="H109" s="9">
        <f t="shared" si="12"/>
        <v>6</v>
      </c>
      <c r="I109" s="158" t="s">
        <v>36</v>
      </c>
      <c r="J109" s="9">
        <f t="shared" si="13"/>
        <v>8</v>
      </c>
      <c r="K109" s="158" t="s">
        <v>17</v>
      </c>
      <c r="L109" s="9">
        <f t="shared" si="14"/>
        <v>7</v>
      </c>
      <c r="M109" s="4" t="s">
        <v>37</v>
      </c>
      <c r="N109" s="9">
        <f t="shared" si="15"/>
        <v>9</v>
      </c>
      <c r="O109" s="10">
        <f t="shared" si="16"/>
        <v>300</v>
      </c>
      <c r="P109" s="14">
        <f t="shared" si="17"/>
        <v>7.5</v>
      </c>
      <c r="Q109" s="10">
        <v>245</v>
      </c>
      <c r="R109" s="10">
        <v>268</v>
      </c>
      <c r="S109" s="15">
        <v>266</v>
      </c>
      <c r="T109" s="15">
        <v>258</v>
      </c>
      <c r="U109" s="15">
        <v>278</v>
      </c>
      <c r="V109" s="15">
        <v>274</v>
      </c>
      <c r="W109" s="15">
        <v>286</v>
      </c>
      <c r="X109" s="28">
        <f t="shared" si="18"/>
        <v>6.796875</v>
      </c>
      <c r="Y109" s="80" t="s">
        <v>145</v>
      </c>
      <c r="Z109" s="34" t="s">
        <v>146</v>
      </c>
      <c r="AA109" s="34" t="s">
        <v>147</v>
      </c>
      <c r="AB109" s="81" t="s">
        <v>1450</v>
      </c>
      <c r="AC109" s="34" t="s">
        <v>1452</v>
      </c>
      <c r="AD109" s="34" t="s">
        <v>1453</v>
      </c>
      <c r="AE109" s="34" t="s">
        <v>1454</v>
      </c>
      <c r="AF109" s="34" t="s">
        <v>1451</v>
      </c>
      <c r="AG109" s="122" t="s">
        <v>1256</v>
      </c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</row>
    <row r="110" spans="1:197" s="34" customFormat="1" ht="27" customHeight="1" thickBot="1" x14ac:dyDescent="0.3">
      <c r="A110" s="10">
        <f t="shared" si="19"/>
        <v>104</v>
      </c>
      <c r="B110" s="13" t="s">
        <v>667</v>
      </c>
      <c r="C110" s="4" t="s">
        <v>17</v>
      </c>
      <c r="D110" s="9">
        <f t="shared" si="10"/>
        <v>7</v>
      </c>
      <c r="E110" s="158" t="s">
        <v>36</v>
      </c>
      <c r="F110" s="9">
        <f t="shared" si="11"/>
        <v>8</v>
      </c>
      <c r="G110" s="4" t="s">
        <v>36</v>
      </c>
      <c r="H110" s="9">
        <f t="shared" si="12"/>
        <v>8</v>
      </c>
      <c r="I110" s="158" t="s">
        <v>17</v>
      </c>
      <c r="J110" s="9">
        <f t="shared" si="13"/>
        <v>7</v>
      </c>
      <c r="K110" s="158" t="s">
        <v>36</v>
      </c>
      <c r="L110" s="9">
        <f t="shared" si="14"/>
        <v>8</v>
      </c>
      <c r="M110" s="4" t="s">
        <v>37</v>
      </c>
      <c r="N110" s="9">
        <f t="shared" si="15"/>
        <v>9</v>
      </c>
      <c r="O110" s="10">
        <f t="shared" si="16"/>
        <v>318</v>
      </c>
      <c r="P110" s="14">
        <f t="shared" si="17"/>
        <v>7.95</v>
      </c>
      <c r="Q110" s="10">
        <v>238</v>
      </c>
      <c r="R110" s="10">
        <v>292</v>
      </c>
      <c r="S110" s="15">
        <v>254</v>
      </c>
      <c r="T110" s="15">
        <v>288</v>
      </c>
      <c r="U110" s="15">
        <v>310</v>
      </c>
      <c r="V110" s="15">
        <v>320</v>
      </c>
      <c r="W110" s="15">
        <v>324</v>
      </c>
      <c r="X110" s="28">
        <f t="shared" si="18"/>
        <v>7.3250000000000002</v>
      </c>
      <c r="Y110" s="80" t="s">
        <v>145</v>
      </c>
      <c r="Z110" s="34" t="s">
        <v>146</v>
      </c>
      <c r="AA110" s="34" t="s">
        <v>147</v>
      </c>
      <c r="AB110" s="81" t="s">
        <v>1450</v>
      </c>
      <c r="AC110" s="34" t="s">
        <v>1452</v>
      </c>
      <c r="AD110" s="34" t="s">
        <v>1453</v>
      </c>
      <c r="AE110" s="34" t="s">
        <v>1454</v>
      </c>
      <c r="AF110" s="34" t="s">
        <v>1451</v>
      </c>
      <c r="AG110" s="122" t="s">
        <v>1257</v>
      </c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</row>
    <row r="111" spans="1:197" s="34" customFormat="1" ht="27" customHeight="1" thickBot="1" x14ac:dyDescent="0.3">
      <c r="A111" s="10">
        <f t="shared" si="19"/>
        <v>105</v>
      </c>
      <c r="B111" s="8" t="s">
        <v>668</v>
      </c>
      <c r="C111" s="4" t="s">
        <v>17</v>
      </c>
      <c r="D111" s="9">
        <f t="shared" si="10"/>
        <v>7</v>
      </c>
      <c r="E111" s="158" t="s">
        <v>36</v>
      </c>
      <c r="F111" s="9">
        <f t="shared" si="11"/>
        <v>8</v>
      </c>
      <c r="G111" s="4" t="s">
        <v>17</v>
      </c>
      <c r="H111" s="9">
        <f t="shared" si="12"/>
        <v>7</v>
      </c>
      <c r="I111" s="158" t="s">
        <v>17</v>
      </c>
      <c r="J111" s="9">
        <f t="shared" si="13"/>
        <v>7</v>
      </c>
      <c r="K111" s="158" t="s">
        <v>36</v>
      </c>
      <c r="L111" s="9">
        <f t="shared" si="14"/>
        <v>8</v>
      </c>
      <c r="M111" s="4" t="s">
        <v>37</v>
      </c>
      <c r="N111" s="9">
        <f t="shared" si="15"/>
        <v>9</v>
      </c>
      <c r="O111" s="10">
        <f t="shared" si="16"/>
        <v>312</v>
      </c>
      <c r="P111" s="14">
        <f t="shared" si="17"/>
        <v>7.8</v>
      </c>
      <c r="Q111" s="10">
        <v>241</v>
      </c>
      <c r="R111" s="10">
        <v>286</v>
      </c>
      <c r="S111" s="15">
        <v>242</v>
      </c>
      <c r="T111" s="15">
        <v>306</v>
      </c>
      <c r="U111" s="15">
        <v>312</v>
      </c>
      <c r="V111" s="15">
        <v>266</v>
      </c>
      <c r="W111" s="15">
        <v>318</v>
      </c>
      <c r="X111" s="28">
        <f t="shared" si="18"/>
        <v>7.1343750000000004</v>
      </c>
      <c r="Y111" s="80" t="s">
        <v>145</v>
      </c>
      <c r="Z111" s="34" t="s">
        <v>146</v>
      </c>
      <c r="AA111" s="34" t="s">
        <v>147</v>
      </c>
      <c r="AB111" s="81" t="s">
        <v>1450</v>
      </c>
      <c r="AC111" s="34" t="s">
        <v>1452</v>
      </c>
      <c r="AD111" s="34" t="s">
        <v>1453</v>
      </c>
      <c r="AE111" s="34" t="s">
        <v>1454</v>
      </c>
      <c r="AF111" s="34" t="s">
        <v>1451</v>
      </c>
      <c r="AG111" s="122" t="s">
        <v>1258</v>
      </c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</row>
    <row r="112" spans="1:197" s="34" customFormat="1" ht="27" customHeight="1" thickBot="1" x14ac:dyDescent="0.3">
      <c r="A112" s="10">
        <f t="shared" si="19"/>
        <v>106</v>
      </c>
      <c r="B112" s="8" t="s">
        <v>669</v>
      </c>
      <c r="C112" s="4" t="s">
        <v>18</v>
      </c>
      <c r="D112" s="9">
        <f t="shared" si="10"/>
        <v>6</v>
      </c>
      <c r="E112" s="158" t="s">
        <v>36</v>
      </c>
      <c r="F112" s="9">
        <f t="shared" si="11"/>
        <v>8</v>
      </c>
      <c r="G112" s="4" t="s">
        <v>18</v>
      </c>
      <c r="H112" s="9">
        <f t="shared" si="12"/>
        <v>6</v>
      </c>
      <c r="I112" s="158" t="s">
        <v>13</v>
      </c>
      <c r="J112" s="9">
        <f t="shared" si="13"/>
        <v>5</v>
      </c>
      <c r="K112" s="158" t="s">
        <v>17</v>
      </c>
      <c r="L112" s="9">
        <f t="shared" si="14"/>
        <v>7</v>
      </c>
      <c r="M112" s="4" t="s">
        <v>37</v>
      </c>
      <c r="N112" s="9">
        <f t="shared" si="15"/>
        <v>9</v>
      </c>
      <c r="O112" s="10">
        <f t="shared" si="16"/>
        <v>282</v>
      </c>
      <c r="P112" s="14">
        <f t="shared" si="17"/>
        <v>7.05</v>
      </c>
      <c r="Q112" s="10">
        <v>253</v>
      </c>
      <c r="R112" s="10">
        <v>288</v>
      </c>
      <c r="S112" s="15">
        <v>216</v>
      </c>
      <c r="T112" s="15">
        <v>234</v>
      </c>
      <c r="U112" s="15">
        <v>280</v>
      </c>
      <c r="V112" s="15">
        <v>284</v>
      </c>
      <c r="W112" s="15">
        <v>260</v>
      </c>
      <c r="X112" s="28">
        <f t="shared" si="18"/>
        <v>6.5531249999999996</v>
      </c>
      <c r="Y112" s="80" t="s">
        <v>145</v>
      </c>
      <c r="Z112" s="34" t="s">
        <v>146</v>
      </c>
      <c r="AA112" s="34" t="s">
        <v>147</v>
      </c>
      <c r="AB112" s="81" t="s">
        <v>1450</v>
      </c>
      <c r="AC112" s="34" t="s">
        <v>1452</v>
      </c>
      <c r="AD112" s="34" t="s">
        <v>1453</v>
      </c>
      <c r="AE112" s="34" t="s">
        <v>1454</v>
      </c>
      <c r="AF112" s="34" t="s">
        <v>1451</v>
      </c>
      <c r="AG112" s="122" t="s">
        <v>1259</v>
      </c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</row>
    <row r="113" spans="1:197" s="34" customFormat="1" ht="27" customHeight="1" thickBot="1" x14ac:dyDescent="0.3">
      <c r="A113" s="10">
        <f t="shared" si="19"/>
        <v>107</v>
      </c>
      <c r="B113" s="8" t="s">
        <v>670</v>
      </c>
      <c r="C113" s="4" t="s">
        <v>36</v>
      </c>
      <c r="D113" s="9">
        <f t="shared" si="10"/>
        <v>8</v>
      </c>
      <c r="E113" s="158" t="s">
        <v>36</v>
      </c>
      <c r="F113" s="9">
        <f t="shared" si="11"/>
        <v>8</v>
      </c>
      <c r="G113" s="4" t="s">
        <v>37</v>
      </c>
      <c r="H113" s="9">
        <f t="shared" si="12"/>
        <v>9</v>
      </c>
      <c r="I113" s="158" t="s">
        <v>36</v>
      </c>
      <c r="J113" s="9">
        <f t="shared" si="13"/>
        <v>8</v>
      </c>
      <c r="K113" s="158" t="s">
        <v>37</v>
      </c>
      <c r="L113" s="9">
        <f t="shared" si="14"/>
        <v>9</v>
      </c>
      <c r="M113" s="4" t="s">
        <v>37</v>
      </c>
      <c r="N113" s="9">
        <f t="shared" si="15"/>
        <v>9</v>
      </c>
      <c r="O113" s="10">
        <f t="shared" si="16"/>
        <v>342</v>
      </c>
      <c r="P113" s="14">
        <f t="shared" si="17"/>
        <v>8.5500000000000007</v>
      </c>
      <c r="Q113" s="10">
        <v>280</v>
      </c>
      <c r="R113" s="10">
        <v>364</v>
      </c>
      <c r="S113" s="15">
        <v>312</v>
      </c>
      <c r="T113" s="15">
        <v>338</v>
      </c>
      <c r="U113" s="15">
        <v>330</v>
      </c>
      <c r="V113" s="15">
        <v>318</v>
      </c>
      <c r="W113" s="15">
        <v>330</v>
      </c>
      <c r="X113" s="28">
        <f t="shared" si="18"/>
        <v>8.1687499999999993</v>
      </c>
      <c r="Y113" s="80" t="s">
        <v>145</v>
      </c>
      <c r="Z113" s="34" t="s">
        <v>146</v>
      </c>
      <c r="AA113" s="34" t="s">
        <v>147</v>
      </c>
      <c r="AB113" s="81" t="s">
        <v>1450</v>
      </c>
      <c r="AC113" s="34" t="s">
        <v>1452</v>
      </c>
      <c r="AD113" s="34" t="s">
        <v>1453</v>
      </c>
      <c r="AE113" s="34" t="s">
        <v>1454</v>
      </c>
      <c r="AF113" s="34" t="s">
        <v>1451</v>
      </c>
      <c r="AG113" s="122" t="s">
        <v>1260</v>
      </c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</row>
    <row r="114" spans="1:197" s="34" customFormat="1" ht="27" customHeight="1" thickBot="1" x14ac:dyDescent="0.3">
      <c r="A114" s="10">
        <f t="shared" si="19"/>
        <v>108</v>
      </c>
      <c r="B114" s="13" t="s">
        <v>671</v>
      </c>
      <c r="C114" s="4" t="s">
        <v>37</v>
      </c>
      <c r="D114" s="9">
        <f t="shared" si="10"/>
        <v>9</v>
      </c>
      <c r="E114" s="158" t="s">
        <v>37</v>
      </c>
      <c r="F114" s="9">
        <f t="shared" si="11"/>
        <v>9</v>
      </c>
      <c r="G114" s="4" t="s">
        <v>1414</v>
      </c>
      <c r="H114" s="9">
        <f t="shared" si="12"/>
        <v>10</v>
      </c>
      <c r="I114" s="158" t="s">
        <v>37</v>
      </c>
      <c r="J114" s="9">
        <f t="shared" si="13"/>
        <v>9</v>
      </c>
      <c r="K114" s="158" t="s">
        <v>37</v>
      </c>
      <c r="L114" s="9">
        <f t="shared" si="14"/>
        <v>9</v>
      </c>
      <c r="M114" s="4" t="s">
        <v>36</v>
      </c>
      <c r="N114" s="9">
        <f t="shared" si="15"/>
        <v>8</v>
      </c>
      <c r="O114" s="10">
        <f t="shared" si="16"/>
        <v>356</v>
      </c>
      <c r="P114" s="14">
        <f t="shared" si="17"/>
        <v>8.9</v>
      </c>
      <c r="Q114" s="10">
        <v>306</v>
      </c>
      <c r="R114" s="10">
        <v>330</v>
      </c>
      <c r="S114" s="15">
        <v>280</v>
      </c>
      <c r="T114" s="15">
        <v>304</v>
      </c>
      <c r="U114" s="15">
        <v>318</v>
      </c>
      <c r="V114" s="15">
        <v>318</v>
      </c>
      <c r="W114" s="15">
        <v>332</v>
      </c>
      <c r="X114" s="28">
        <f t="shared" si="18"/>
        <v>7.95</v>
      </c>
      <c r="Y114" s="80" t="s">
        <v>145</v>
      </c>
      <c r="Z114" s="34" t="s">
        <v>146</v>
      </c>
      <c r="AA114" s="34" t="s">
        <v>147</v>
      </c>
      <c r="AB114" s="81" t="s">
        <v>1450</v>
      </c>
      <c r="AC114" s="34" t="s">
        <v>1452</v>
      </c>
      <c r="AD114" s="34" t="s">
        <v>1453</v>
      </c>
      <c r="AE114" s="34" t="s">
        <v>1454</v>
      </c>
      <c r="AF114" s="34" t="s">
        <v>1451</v>
      </c>
      <c r="AG114" s="122" t="s">
        <v>1261</v>
      </c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</row>
    <row r="115" spans="1:197" s="34" customFormat="1" ht="27" customHeight="1" thickBot="1" x14ac:dyDescent="0.3">
      <c r="A115" s="10">
        <f t="shared" si="19"/>
        <v>109</v>
      </c>
      <c r="B115" s="13" t="s">
        <v>672</v>
      </c>
      <c r="C115" s="4" t="s">
        <v>18</v>
      </c>
      <c r="D115" s="9">
        <f t="shared" si="10"/>
        <v>6</v>
      </c>
      <c r="E115" s="158" t="s">
        <v>17</v>
      </c>
      <c r="F115" s="9">
        <f t="shared" si="11"/>
        <v>7</v>
      </c>
      <c r="G115" s="4" t="s">
        <v>17</v>
      </c>
      <c r="H115" s="9">
        <f t="shared" si="12"/>
        <v>7</v>
      </c>
      <c r="I115" s="158" t="s">
        <v>17</v>
      </c>
      <c r="J115" s="9">
        <f t="shared" si="13"/>
        <v>7</v>
      </c>
      <c r="K115" s="158" t="s">
        <v>36</v>
      </c>
      <c r="L115" s="9">
        <f t="shared" si="14"/>
        <v>8</v>
      </c>
      <c r="M115" s="4" t="s">
        <v>36</v>
      </c>
      <c r="N115" s="9">
        <f t="shared" si="15"/>
        <v>8</v>
      </c>
      <c r="O115" s="10">
        <f t="shared" si="16"/>
        <v>290</v>
      </c>
      <c r="P115" s="14">
        <f t="shared" si="17"/>
        <v>7.25</v>
      </c>
      <c r="Q115" s="10">
        <v>251</v>
      </c>
      <c r="R115" s="10">
        <v>260</v>
      </c>
      <c r="S115" s="15">
        <v>214</v>
      </c>
      <c r="T115" s="15">
        <v>274</v>
      </c>
      <c r="U115" s="15">
        <v>280</v>
      </c>
      <c r="V115" s="15">
        <v>288</v>
      </c>
      <c r="W115" s="15">
        <v>298</v>
      </c>
      <c r="X115" s="28">
        <f t="shared" si="18"/>
        <v>6.734375</v>
      </c>
      <c r="Y115" s="80" t="s">
        <v>145</v>
      </c>
      <c r="Z115" s="34" t="s">
        <v>146</v>
      </c>
      <c r="AA115" s="34" t="s">
        <v>147</v>
      </c>
      <c r="AB115" s="81" t="s">
        <v>1450</v>
      </c>
      <c r="AC115" s="34" t="s">
        <v>1452</v>
      </c>
      <c r="AD115" s="34" t="s">
        <v>1453</v>
      </c>
      <c r="AE115" s="34" t="s">
        <v>1454</v>
      </c>
      <c r="AF115" s="34" t="s">
        <v>1451</v>
      </c>
      <c r="AG115" s="122" t="s">
        <v>1262</v>
      </c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</row>
    <row r="116" spans="1:197" s="34" customFormat="1" ht="27" customHeight="1" thickBot="1" x14ac:dyDescent="0.3">
      <c r="A116" s="10">
        <f t="shared" si="19"/>
        <v>110</v>
      </c>
      <c r="B116" s="13" t="s">
        <v>673</v>
      </c>
      <c r="C116" s="4" t="s">
        <v>36</v>
      </c>
      <c r="D116" s="9">
        <f t="shared" si="10"/>
        <v>8</v>
      </c>
      <c r="E116" s="158" t="s">
        <v>36</v>
      </c>
      <c r="F116" s="9">
        <f t="shared" si="11"/>
        <v>8</v>
      </c>
      <c r="G116" s="4" t="s">
        <v>36</v>
      </c>
      <c r="H116" s="9">
        <f t="shared" si="12"/>
        <v>8</v>
      </c>
      <c r="I116" s="158" t="s">
        <v>37</v>
      </c>
      <c r="J116" s="9">
        <f t="shared" si="13"/>
        <v>9</v>
      </c>
      <c r="K116" s="158" t="s">
        <v>1414</v>
      </c>
      <c r="L116" s="9">
        <f t="shared" si="14"/>
        <v>10</v>
      </c>
      <c r="M116" s="4" t="s">
        <v>37</v>
      </c>
      <c r="N116" s="9">
        <f t="shared" si="15"/>
        <v>9</v>
      </c>
      <c r="O116" s="10">
        <f t="shared" si="16"/>
        <v>348</v>
      </c>
      <c r="P116" s="14">
        <f t="shared" si="17"/>
        <v>8.6999999999999993</v>
      </c>
      <c r="Q116" s="10">
        <v>297</v>
      </c>
      <c r="R116" s="10">
        <v>296</v>
      </c>
      <c r="S116" s="15">
        <v>274</v>
      </c>
      <c r="T116" s="15">
        <v>286</v>
      </c>
      <c r="U116" s="15">
        <v>326</v>
      </c>
      <c r="V116" s="15">
        <v>320</v>
      </c>
      <c r="W116" s="15">
        <v>354</v>
      </c>
      <c r="X116" s="28">
        <f t="shared" si="18"/>
        <v>7.8156249999999998</v>
      </c>
      <c r="Y116" s="80" t="s">
        <v>145</v>
      </c>
      <c r="Z116" s="34" t="s">
        <v>146</v>
      </c>
      <c r="AA116" s="34" t="s">
        <v>147</v>
      </c>
      <c r="AB116" s="81" t="s">
        <v>1450</v>
      </c>
      <c r="AC116" s="34" t="s">
        <v>1452</v>
      </c>
      <c r="AD116" s="34" t="s">
        <v>1453</v>
      </c>
      <c r="AE116" s="34" t="s">
        <v>1454</v>
      </c>
      <c r="AF116" s="34" t="s">
        <v>1451</v>
      </c>
      <c r="AG116" s="122" t="s">
        <v>1263</v>
      </c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</row>
    <row r="117" spans="1:197" s="34" customFormat="1" ht="27" customHeight="1" thickBot="1" x14ac:dyDescent="0.3">
      <c r="A117" s="10">
        <f t="shared" si="19"/>
        <v>111</v>
      </c>
      <c r="B117" s="13" t="s">
        <v>674</v>
      </c>
      <c r="C117" s="4" t="s">
        <v>34</v>
      </c>
      <c r="D117" s="9">
        <f t="shared" si="10"/>
        <v>4</v>
      </c>
      <c r="E117" s="158" t="s">
        <v>17</v>
      </c>
      <c r="F117" s="9">
        <f t="shared" si="11"/>
        <v>7</v>
      </c>
      <c r="G117" s="4" t="s">
        <v>18</v>
      </c>
      <c r="H117" s="9">
        <f t="shared" si="12"/>
        <v>6</v>
      </c>
      <c r="I117" s="158" t="s">
        <v>17</v>
      </c>
      <c r="J117" s="9">
        <f t="shared" si="13"/>
        <v>7</v>
      </c>
      <c r="K117" s="158" t="s">
        <v>36</v>
      </c>
      <c r="L117" s="9">
        <f t="shared" si="14"/>
        <v>8</v>
      </c>
      <c r="M117" s="4" t="s">
        <v>36</v>
      </c>
      <c r="N117" s="9">
        <f t="shared" si="15"/>
        <v>8</v>
      </c>
      <c r="O117" s="10">
        <f t="shared" si="16"/>
        <v>272</v>
      </c>
      <c r="P117" s="14">
        <f t="shared" si="17"/>
        <v>6.8</v>
      </c>
      <c r="Q117" s="10">
        <v>192</v>
      </c>
      <c r="R117" s="10">
        <v>212</v>
      </c>
      <c r="S117" s="15">
        <v>192</v>
      </c>
      <c r="T117" s="15">
        <v>204</v>
      </c>
      <c r="U117" s="15">
        <v>230</v>
      </c>
      <c r="V117" s="15">
        <v>230</v>
      </c>
      <c r="W117" s="15">
        <v>248</v>
      </c>
      <c r="X117" s="28">
        <f t="shared" si="18"/>
        <v>5.5625</v>
      </c>
      <c r="Y117" s="80" t="s">
        <v>145</v>
      </c>
      <c r="Z117" s="34" t="s">
        <v>146</v>
      </c>
      <c r="AA117" s="34" t="s">
        <v>147</v>
      </c>
      <c r="AB117" s="81" t="s">
        <v>1450</v>
      </c>
      <c r="AC117" s="34" t="s">
        <v>1452</v>
      </c>
      <c r="AD117" s="34" t="s">
        <v>1453</v>
      </c>
      <c r="AE117" s="34" t="s">
        <v>1454</v>
      </c>
      <c r="AF117" s="34" t="s">
        <v>1451</v>
      </c>
      <c r="AG117" s="122" t="s">
        <v>1264</v>
      </c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</row>
    <row r="118" spans="1:197" s="34" customFormat="1" ht="27" customHeight="1" thickBot="1" x14ac:dyDescent="0.3">
      <c r="A118" s="10">
        <f t="shared" si="19"/>
        <v>112</v>
      </c>
      <c r="B118" s="13" t="s">
        <v>675</v>
      </c>
      <c r="C118" s="4" t="s">
        <v>18</v>
      </c>
      <c r="D118" s="9">
        <f t="shared" si="10"/>
        <v>6</v>
      </c>
      <c r="E118" s="158" t="s">
        <v>17</v>
      </c>
      <c r="F118" s="9">
        <f t="shared" si="11"/>
        <v>7</v>
      </c>
      <c r="G118" s="4" t="s">
        <v>17</v>
      </c>
      <c r="H118" s="9">
        <f t="shared" si="12"/>
        <v>7</v>
      </c>
      <c r="I118" s="158" t="s">
        <v>17</v>
      </c>
      <c r="J118" s="9">
        <f t="shared" si="13"/>
        <v>7</v>
      </c>
      <c r="K118" s="158" t="s">
        <v>18</v>
      </c>
      <c r="L118" s="9">
        <f t="shared" si="14"/>
        <v>6</v>
      </c>
      <c r="M118" s="4" t="s">
        <v>37</v>
      </c>
      <c r="N118" s="9">
        <f t="shared" si="15"/>
        <v>9</v>
      </c>
      <c r="O118" s="10">
        <f t="shared" si="16"/>
        <v>288</v>
      </c>
      <c r="P118" s="14">
        <f t="shared" si="17"/>
        <v>7.2</v>
      </c>
      <c r="Q118" s="10">
        <v>216</v>
      </c>
      <c r="R118" s="10">
        <v>278</v>
      </c>
      <c r="S118" s="15">
        <v>198</v>
      </c>
      <c r="T118" s="15">
        <v>240</v>
      </c>
      <c r="U118" s="15">
        <v>280</v>
      </c>
      <c r="V118" s="15">
        <v>296</v>
      </c>
      <c r="W118" s="15">
        <v>318</v>
      </c>
      <c r="X118" s="28">
        <f t="shared" si="18"/>
        <v>6.6062500000000002</v>
      </c>
      <c r="Y118" s="80" t="s">
        <v>145</v>
      </c>
      <c r="Z118" s="34" t="s">
        <v>146</v>
      </c>
      <c r="AA118" s="34" t="s">
        <v>1448</v>
      </c>
      <c r="AB118" s="81" t="s">
        <v>1450</v>
      </c>
      <c r="AC118" s="34" t="s">
        <v>1452</v>
      </c>
      <c r="AD118" s="34" t="s">
        <v>1453</v>
      </c>
      <c r="AE118" s="34" t="s">
        <v>1449</v>
      </c>
      <c r="AF118" s="34" t="s">
        <v>1451</v>
      </c>
      <c r="AG118" s="122" t="s">
        <v>1265</v>
      </c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</row>
    <row r="119" spans="1:197" s="34" customFormat="1" ht="27" customHeight="1" thickBot="1" x14ac:dyDescent="0.3">
      <c r="A119" s="10">
        <f t="shared" si="19"/>
        <v>113</v>
      </c>
      <c r="B119" s="13" t="s">
        <v>676</v>
      </c>
      <c r="C119" s="4" t="s">
        <v>13</v>
      </c>
      <c r="D119" s="9">
        <f t="shared" si="10"/>
        <v>5</v>
      </c>
      <c r="E119" s="158" t="s">
        <v>17</v>
      </c>
      <c r="F119" s="9">
        <f t="shared" si="11"/>
        <v>7</v>
      </c>
      <c r="G119" s="4" t="s">
        <v>17</v>
      </c>
      <c r="H119" s="9">
        <f t="shared" si="12"/>
        <v>7</v>
      </c>
      <c r="I119" s="158" t="s">
        <v>17</v>
      </c>
      <c r="J119" s="9">
        <f t="shared" si="13"/>
        <v>7</v>
      </c>
      <c r="K119" s="158" t="s">
        <v>17</v>
      </c>
      <c r="L119" s="9">
        <f t="shared" si="14"/>
        <v>7</v>
      </c>
      <c r="M119" s="4" t="s">
        <v>37</v>
      </c>
      <c r="N119" s="9">
        <f t="shared" si="15"/>
        <v>9</v>
      </c>
      <c r="O119" s="10">
        <f t="shared" si="16"/>
        <v>288</v>
      </c>
      <c r="P119" s="14">
        <f t="shared" si="17"/>
        <v>7.2</v>
      </c>
      <c r="Q119" s="10">
        <v>176</v>
      </c>
      <c r="R119" s="10">
        <v>240</v>
      </c>
      <c r="S119" s="15">
        <v>192</v>
      </c>
      <c r="T119" s="15">
        <v>216</v>
      </c>
      <c r="U119" s="15">
        <v>234</v>
      </c>
      <c r="V119" s="15">
        <v>228</v>
      </c>
      <c r="W119" s="15">
        <v>308</v>
      </c>
      <c r="X119" s="28">
        <f t="shared" si="18"/>
        <v>5.8812499999999996</v>
      </c>
      <c r="Y119" s="80" t="s">
        <v>145</v>
      </c>
      <c r="Z119" s="34" t="s">
        <v>146</v>
      </c>
      <c r="AA119" s="34" t="s">
        <v>147</v>
      </c>
      <c r="AB119" s="81" t="s">
        <v>1450</v>
      </c>
      <c r="AC119" s="34" t="s">
        <v>1452</v>
      </c>
      <c r="AD119" s="34" t="s">
        <v>1453</v>
      </c>
      <c r="AE119" s="34" t="s">
        <v>1454</v>
      </c>
      <c r="AF119" s="34" t="s">
        <v>1451</v>
      </c>
      <c r="AG119" s="122" t="s">
        <v>1266</v>
      </c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</row>
    <row r="120" spans="1:197" s="34" customFormat="1" ht="27" customHeight="1" thickBot="1" x14ac:dyDescent="0.3">
      <c r="A120" s="10">
        <f t="shared" si="19"/>
        <v>114</v>
      </c>
      <c r="B120" s="13" t="s">
        <v>677</v>
      </c>
      <c r="C120" s="4" t="s">
        <v>34</v>
      </c>
      <c r="D120" s="9">
        <f t="shared" si="10"/>
        <v>4</v>
      </c>
      <c r="E120" s="158" t="s">
        <v>13</v>
      </c>
      <c r="F120" s="9">
        <f t="shared" si="11"/>
        <v>5</v>
      </c>
      <c r="G120" s="4" t="s">
        <v>34</v>
      </c>
      <c r="H120" s="9">
        <f t="shared" si="12"/>
        <v>4</v>
      </c>
      <c r="I120" s="158" t="s">
        <v>18</v>
      </c>
      <c r="J120" s="9">
        <f t="shared" si="13"/>
        <v>6</v>
      </c>
      <c r="K120" s="158" t="s">
        <v>18</v>
      </c>
      <c r="L120" s="9">
        <f t="shared" si="14"/>
        <v>6</v>
      </c>
      <c r="M120" s="4" t="s">
        <v>17</v>
      </c>
      <c r="N120" s="9">
        <f t="shared" si="15"/>
        <v>7</v>
      </c>
      <c r="O120" s="10">
        <f t="shared" si="16"/>
        <v>220</v>
      </c>
      <c r="P120" s="14">
        <f t="shared" si="17"/>
        <v>5.5</v>
      </c>
      <c r="Q120" s="10">
        <v>176</v>
      </c>
      <c r="R120" s="10">
        <v>172</v>
      </c>
      <c r="S120" s="146">
        <v>86</v>
      </c>
      <c r="T120" s="146">
        <v>170</v>
      </c>
      <c r="U120" s="15">
        <v>202</v>
      </c>
      <c r="V120" s="15">
        <v>196</v>
      </c>
      <c r="W120" s="146">
        <v>250</v>
      </c>
      <c r="X120" s="28">
        <f t="shared" si="18"/>
        <v>4.5999999999999996</v>
      </c>
      <c r="Y120" s="80" t="s">
        <v>145</v>
      </c>
      <c r="Z120" s="34" t="s">
        <v>146</v>
      </c>
      <c r="AA120" s="34" t="s">
        <v>147</v>
      </c>
      <c r="AB120" s="81" t="s">
        <v>1450</v>
      </c>
      <c r="AC120" s="34" t="s">
        <v>1452</v>
      </c>
      <c r="AD120" s="34" t="s">
        <v>1453</v>
      </c>
      <c r="AE120" s="34" t="s">
        <v>1454</v>
      </c>
      <c r="AF120" s="34" t="s">
        <v>1451</v>
      </c>
      <c r="AG120" s="123" t="s">
        <v>1267</v>
      </c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</row>
    <row r="121" spans="1:197" s="36" customFormat="1" ht="27" customHeight="1" thickBot="1" x14ac:dyDescent="0.3">
      <c r="A121" s="10">
        <f t="shared" si="19"/>
        <v>115</v>
      </c>
      <c r="B121" s="19" t="s">
        <v>678</v>
      </c>
      <c r="C121" s="4" t="s">
        <v>37</v>
      </c>
      <c r="D121" s="9">
        <f>IF(C121="AA",10, IF(C121="AB",9, IF(C121="BB",8, IF(C121="BC",7,IF(C121="CC",6, IF(C121="CD",5, IF(C121="DD",4,IF(C121="F",0))))))))</f>
        <v>9</v>
      </c>
      <c r="E121" s="158" t="s">
        <v>37</v>
      </c>
      <c r="F121" s="9">
        <f>IF(E121="AA",10, IF(E121="AB",9, IF(E121="BB",8, IF(E121="BC",7,IF(E121="CC",6, IF(E121="CD",5, IF(E121="DD",4,IF(E121="F",0))))))))</f>
        <v>9</v>
      </c>
      <c r="G121" s="4" t="s">
        <v>37</v>
      </c>
      <c r="H121" s="9">
        <f>IF(G121="AA",10, IF(G121="AB",9, IF(G121="BB",8, IF(G121="BC",7,IF(G121="CC",6, IF(G121="CD",5, IF(G121="DD",4,IF(G121="F",0))))))))</f>
        <v>9</v>
      </c>
      <c r="I121" s="158" t="s">
        <v>37</v>
      </c>
      <c r="J121" s="9">
        <f>IF(I121="AA",10, IF(I121="AB",9, IF(I121="BB",8, IF(I121="BC",7,IF(I121="CC",6, IF(I121="CD",5, IF(I121="DD",4,IF(I121="F",0))))))))</f>
        <v>9</v>
      </c>
      <c r="K121" s="158" t="s">
        <v>37</v>
      </c>
      <c r="L121" s="9">
        <f>IF(K121="AA",10, IF(K121="AB",9, IF(K121="BB",8, IF(K121="BC",7,IF(K121="CC",6, IF(K121="CD",5, IF(K121="DD",4,IF(K121="F",0))))))))</f>
        <v>9</v>
      </c>
      <c r="M121" s="4" t="s">
        <v>37</v>
      </c>
      <c r="N121" s="9">
        <f>IF(M121="AA",10, IF(M121="AB",9, IF(M121="BB",8, IF(M121="BC",7,IF(M121="CC",6, IF(M121="CD",5, IF(M121="DD",4,IF(M121="F",0))))))))</f>
        <v>9</v>
      </c>
      <c r="O121" s="10">
        <f>(D121*6+F121*6+H121*6+J121*6+L121*6+N121*10)</f>
        <v>360</v>
      </c>
      <c r="P121" s="14">
        <f>(O121/40)</f>
        <v>9</v>
      </c>
      <c r="Q121" s="10">
        <v>340</v>
      </c>
      <c r="R121" s="10">
        <v>356</v>
      </c>
      <c r="S121" s="15">
        <v>296</v>
      </c>
      <c r="T121" s="15">
        <v>358</v>
      </c>
      <c r="U121" s="15">
        <v>372</v>
      </c>
      <c r="V121" s="15">
        <v>398</v>
      </c>
      <c r="W121" s="15">
        <v>360</v>
      </c>
      <c r="X121" s="28">
        <f>(O121+Q121+R121+S121+T121+U121+V121+W121)/(320)</f>
        <v>8.875</v>
      </c>
      <c r="Y121" s="80" t="s">
        <v>145</v>
      </c>
      <c r="Z121" s="34" t="s">
        <v>146</v>
      </c>
      <c r="AA121" s="34" t="s">
        <v>147</v>
      </c>
      <c r="AB121" s="81" t="s">
        <v>1446</v>
      </c>
      <c r="AC121" s="34" t="s">
        <v>1452</v>
      </c>
      <c r="AD121" s="34" t="s">
        <v>1453</v>
      </c>
      <c r="AE121" s="34" t="s">
        <v>1454</v>
      </c>
      <c r="AF121" s="34" t="s">
        <v>1447</v>
      </c>
      <c r="AG121" s="123" t="s">
        <v>1268</v>
      </c>
    </row>
    <row r="122" spans="1:197" ht="22.5" customHeight="1" thickBot="1" x14ac:dyDescent="0.3">
      <c r="A122" s="10">
        <f t="shared" si="19"/>
        <v>116</v>
      </c>
      <c r="B122" s="17" t="s">
        <v>679</v>
      </c>
      <c r="C122" s="4" t="s">
        <v>17</v>
      </c>
      <c r="D122" s="9">
        <f>IF(C122="AA",10, IF(C122="AB",9, IF(C122="BB",8, IF(C122="BC",7,IF(C122="CC",6, IF(C122="CD",5, IF(C122="DD",4,IF(C122="F",0))))))))</f>
        <v>7</v>
      </c>
      <c r="E122" s="158" t="s">
        <v>17</v>
      </c>
      <c r="F122" s="9">
        <f>IF(E122="AA",10, IF(E122="AB",9, IF(E122="BB",8, IF(E122="BC",7,IF(E122="CC",6, IF(E122="CD",5, IF(E122="DD",4,IF(E122="F",0))))))))</f>
        <v>7</v>
      </c>
      <c r="G122" s="4" t="s">
        <v>37</v>
      </c>
      <c r="H122" s="9">
        <f>IF(G122="AA",10, IF(G122="AB",9, IF(G122="BB",8, IF(G122="BC",7,IF(G122="CC",6, IF(G122="CD",5, IF(G122="DD",4,IF(G122="F",0))))))))</f>
        <v>9</v>
      </c>
      <c r="I122" s="158" t="s">
        <v>18</v>
      </c>
      <c r="J122" s="9">
        <f>IF(I122="AA",10, IF(I122="AB",9, IF(I122="BB",8, IF(I122="BC",7,IF(I122="CC",6, IF(I122="CD",5, IF(I122="DD",4,IF(I122="F",0))))))))</f>
        <v>6</v>
      </c>
      <c r="K122" s="158" t="s">
        <v>36</v>
      </c>
      <c r="L122" s="9">
        <f>IF(K122="AA",10, IF(K122="AB",9, IF(K122="BB",8, IF(K122="BC",7,IF(K122="CC",6, IF(K122="CD",5, IF(K122="DD",4,IF(K122="F",0))))))))</f>
        <v>8</v>
      </c>
      <c r="M122" s="4" t="s">
        <v>37</v>
      </c>
      <c r="N122" s="9">
        <f>IF(M122="AA",10, IF(M122="AB",9, IF(M122="BB",8, IF(M122="BC",7,IF(M122="CC",6, IF(M122="CD",5, IF(M122="DD",4,IF(M122="F",0))))))))</f>
        <v>9</v>
      </c>
      <c r="O122" s="10">
        <f>(D122*6+F122*6+H122*6+J122*6+L122*6+N122*10)</f>
        <v>312</v>
      </c>
      <c r="P122" s="14">
        <f>(O122/40)</f>
        <v>7.8</v>
      </c>
      <c r="Q122" s="10">
        <v>318</v>
      </c>
      <c r="R122" s="10">
        <v>376</v>
      </c>
      <c r="S122" s="15">
        <v>296</v>
      </c>
      <c r="T122" s="15">
        <v>328</v>
      </c>
      <c r="U122" s="15">
        <v>328</v>
      </c>
      <c r="V122" s="15">
        <v>336</v>
      </c>
      <c r="W122" s="15">
        <v>350</v>
      </c>
      <c r="X122" s="28">
        <f>(O122+Q122+R122+S122+T122+U122+V122+W122)/(320)</f>
        <v>8.2624999999999993</v>
      </c>
      <c r="Y122" s="80" t="s">
        <v>145</v>
      </c>
      <c r="Z122" s="34" t="s">
        <v>146</v>
      </c>
      <c r="AA122" s="34" t="s">
        <v>1448</v>
      </c>
      <c r="AB122" s="81" t="s">
        <v>1450</v>
      </c>
      <c r="AC122" s="34" t="s">
        <v>1452</v>
      </c>
      <c r="AD122" s="34" t="s">
        <v>1453</v>
      </c>
      <c r="AE122" s="34" t="s">
        <v>1449</v>
      </c>
      <c r="AF122" s="34" t="s">
        <v>1451</v>
      </c>
      <c r="AG122" s="123" t="s">
        <v>1269</v>
      </c>
    </row>
    <row r="125" spans="1:197" s="17" customFormat="1" x14ac:dyDescent="0.25">
      <c r="E125" s="229"/>
      <c r="I125" s="229"/>
      <c r="K125" s="229"/>
      <c r="Y125" s="85"/>
    </row>
  </sheetData>
  <mergeCells count="17">
    <mergeCell ref="A2:X2"/>
    <mergeCell ref="A3:X3"/>
    <mergeCell ref="A5:A6"/>
    <mergeCell ref="B5:B6"/>
    <mergeCell ref="C5:D5"/>
    <mergeCell ref="M5:N5"/>
    <mergeCell ref="O5:P5"/>
    <mergeCell ref="I5:J5"/>
    <mergeCell ref="E6:F6"/>
    <mergeCell ref="K5:L5"/>
    <mergeCell ref="C6:D6"/>
    <mergeCell ref="M6:N6"/>
    <mergeCell ref="G6:H6"/>
    <mergeCell ref="E5:F5"/>
    <mergeCell ref="G5:H5"/>
    <mergeCell ref="K6:L6"/>
    <mergeCell ref="I6:J6"/>
  </mergeCells>
  <dataValidations xWindow="424" yWindow="389" count="1">
    <dataValidation type="textLength" operator="greaterThan" showInputMessage="1" showErrorMessage="1" errorTitle="Grade Point" error="Dont Change." promptTitle="Grade Point" prompt="This is Grade Point obtained" sqref="J7:J122 N7:N122 D7:D122 F7:F122 L7:L122 H7:H122">
      <formula1>10</formula1>
    </dataValidation>
  </dataValidations>
  <pageMargins left="0.7" right="0.7" top="0.75" bottom="0.75" header="0.3" footer="0.3"/>
  <pageSetup paperSize="5" scale="85" orientation="landscape" r:id="rId1"/>
  <headerFooter>
    <oddFooter>&amp;L&amp;16 1st Tabulator                             2nd Tabulator&amp;C&amp;16Asstt. Registrar&amp;R&amp;16Registrar                            Dean, Academic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2"/>
  <sheetViews>
    <sheetView view="pageBreakPreview" zoomScale="86" zoomScaleNormal="134" zoomScaleSheetLayoutView="86" workbookViewId="0">
      <pane xSplit="2" ySplit="6" topLeftCell="C82" activePane="bottomRight" state="frozen"/>
      <selection pane="topRight" activeCell="C1" sqref="C1"/>
      <selection pane="bottomLeft" activeCell="A7" sqref="A7"/>
      <selection pane="bottomRight" activeCell="R86" sqref="R86"/>
    </sheetView>
  </sheetViews>
  <sheetFormatPr defaultRowHeight="15.75" x14ac:dyDescent="0.25"/>
  <cols>
    <col min="1" max="1" width="4.42578125" style="12" customWidth="1"/>
    <col min="2" max="2" width="15.7109375" style="12" customWidth="1"/>
    <col min="3" max="3" width="6.7109375" style="48" customWidth="1"/>
    <col min="4" max="4" width="6.42578125" style="12" customWidth="1"/>
    <col min="5" max="6" width="6.7109375" style="12" customWidth="1"/>
    <col min="7" max="7" width="7.140625" style="201" customWidth="1"/>
    <col min="8" max="8" width="7.5703125" style="12" customWidth="1"/>
    <col min="9" max="9" width="7.140625" style="201" customWidth="1"/>
    <col min="10" max="10" width="8.42578125" style="12" customWidth="1"/>
    <col min="11" max="11" width="7" style="201" customWidth="1"/>
    <col min="12" max="12" width="6.5703125" style="12" customWidth="1"/>
    <col min="13" max="13" width="6.42578125" style="48" customWidth="1"/>
    <col min="14" max="14" width="7" style="12" customWidth="1"/>
    <col min="15" max="15" width="8.5703125" style="12" customWidth="1"/>
    <col min="16" max="16" width="7.5703125" style="12" customWidth="1"/>
    <col min="17" max="17" width="8.7109375" style="12" customWidth="1"/>
    <col min="18" max="18" width="8.28515625" style="12" customWidth="1"/>
    <col min="19" max="19" width="8.5703125" style="12" customWidth="1"/>
    <col min="20" max="20" width="8.85546875" style="12" customWidth="1"/>
    <col min="21" max="21" width="7.7109375" style="12" customWidth="1"/>
    <col min="22" max="23" width="8.7109375" style="12" customWidth="1"/>
    <col min="24" max="24" width="8.140625" style="12" customWidth="1"/>
    <col min="25" max="25" width="9.7109375" style="27" bestFit="1" customWidth="1"/>
    <col min="26" max="26" width="9" style="27" bestFit="1" customWidth="1"/>
    <col min="27" max="27" width="11" style="27" bestFit="1" customWidth="1"/>
    <col min="28" max="29" width="11.7109375" style="27" bestFit="1" customWidth="1"/>
    <col min="30" max="30" width="12.28515625" style="27" bestFit="1" customWidth="1"/>
    <col min="31" max="31" width="31.42578125" style="27" customWidth="1"/>
    <col min="32" max="16384" width="9.140625" style="27"/>
  </cols>
  <sheetData>
    <row r="1" spans="1:31" s="12" customFormat="1" x14ac:dyDescent="0.25">
      <c r="B1" s="12" t="s">
        <v>133</v>
      </c>
      <c r="C1" s="48" t="s">
        <v>97</v>
      </c>
      <c r="E1" s="12" t="s">
        <v>98</v>
      </c>
      <c r="G1" s="202" t="s">
        <v>99</v>
      </c>
      <c r="I1" s="201" t="s">
        <v>100</v>
      </c>
      <c r="K1" s="201" t="s">
        <v>101</v>
      </c>
      <c r="M1" s="48" t="s">
        <v>19</v>
      </c>
      <c r="P1" s="12" t="s">
        <v>2</v>
      </c>
      <c r="X1" s="12" t="s">
        <v>3</v>
      </c>
      <c r="Y1" s="43" t="s">
        <v>102</v>
      </c>
      <c r="Z1" s="42" t="s">
        <v>103</v>
      </c>
      <c r="AA1" s="42" t="s">
        <v>104</v>
      </c>
      <c r="AB1" s="12" t="s">
        <v>116</v>
      </c>
      <c r="AC1" s="12" t="s">
        <v>117</v>
      </c>
      <c r="AD1" s="12" t="s">
        <v>105</v>
      </c>
      <c r="AE1" s="12" t="s">
        <v>140</v>
      </c>
    </row>
    <row r="2" spans="1:31" ht="18" customHeight="1" x14ac:dyDescent="0.25">
      <c r="A2" s="263" t="s">
        <v>7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31" ht="18.75" customHeight="1" x14ac:dyDescent="0.25">
      <c r="A3" s="263" t="s">
        <v>1494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</row>
    <row r="5" spans="1:31" s="31" customFormat="1" ht="45.75" customHeight="1" x14ac:dyDescent="0.25">
      <c r="A5" s="267" t="s">
        <v>0</v>
      </c>
      <c r="B5" s="269" t="s">
        <v>1</v>
      </c>
      <c r="C5" s="271" t="s">
        <v>82</v>
      </c>
      <c r="D5" s="271"/>
      <c r="E5" s="271" t="s">
        <v>83</v>
      </c>
      <c r="F5" s="271"/>
      <c r="G5" s="272" t="s">
        <v>1455</v>
      </c>
      <c r="H5" s="272"/>
      <c r="I5" s="272" t="s">
        <v>85</v>
      </c>
      <c r="J5" s="272"/>
      <c r="K5" s="271" t="s">
        <v>29</v>
      </c>
      <c r="L5" s="271"/>
      <c r="M5" s="271" t="s">
        <v>88</v>
      </c>
      <c r="N5" s="271"/>
      <c r="O5" s="271" t="s">
        <v>40</v>
      </c>
      <c r="P5" s="271"/>
      <c r="Q5" s="25" t="s">
        <v>8</v>
      </c>
      <c r="R5" s="25" t="s">
        <v>9</v>
      </c>
      <c r="S5" s="25" t="s">
        <v>6</v>
      </c>
      <c r="T5" s="25" t="s">
        <v>10</v>
      </c>
      <c r="U5" s="25" t="s">
        <v>14</v>
      </c>
      <c r="V5" s="25" t="s">
        <v>23</v>
      </c>
      <c r="W5" s="25" t="s">
        <v>39</v>
      </c>
      <c r="X5" s="29" t="s">
        <v>81</v>
      </c>
    </row>
    <row r="6" spans="1:31" s="31" customFormat="1" ht="43.5" customHeight="1" thickBot="1" x14ac:dyDescent="0.3">
      <c r="A6" s="268"/>
      <c r="B6" s="270"/>
      <c r="C6" s="267" t="s">
        <v>30</v>
      </c>
      <c r="D6" s="267"/>
      <c r="E6" s="269" t="s">
        <v>84</v>
      </c>
      <c r="F6" s="269"/>
      <c r="G6" s="267" t="s">
        <v>1456</v>
      </c>
      <c r="H6" s="267"/>
      <c r="I6" s="267" t="s">
        <v>86</v>
      </c>
      <c r="J6" s="267"/>
      <c r="K6" s="267" t="s">
        <v>1493</v>
      </c>
      <c r="L6" s="267"/>
      <c r="M6" s="269" t="s">
        <v>80</v>
      </c>
      <c r="N6" s="269"/>
      <c r="O6" s="30" t="s">
        <v>4</v>
      </c>
      <c r="P6" s="30" t="s">
        <v>2</v>
      </c>
      <c r="Q6" s="30" t="s">
        <v>11</v>
      </c>
      <c r="R6" s="30" t="s">
        <v>21</v>
      </c>
      <c r="S6" s="30" t="s">
        <v>20</v>
      </c>
      <c r="T6" s="30" t="s">
        <v>20</v>
      </c>
      <c r="U6" s="30" t="s">
        <v>20</v>
      </c>
      <c r="V6" s="30" t="s">
        <v>4</v>
      </c>
      <c r="W6" s="30" t="s">
        <v>4</v>
      </c>
      <c r="X6" s="32" t="s">
        <v>3</v>
      </c>
    </row>
    <row r="7" spans="1:31" s="36" customFormat="1" ht="30" customHeight="1" thickBot="1" x14ac:dyDescent="0.3">
      <c r="A7" s="10">
        <v>1</v>
      </c>
      <c r="B7" s="13" t="s">
        <v>680</v>
      </c>
      <c r="C7" s="10" t="s">
        <v>37</v>
      </c>
      <c r="D7" s="9">
        <f t="shared" ref="D7:F70" si="0">IF(C7="AA",10, IF(C7="AB",9, IF(C7="BB",8, IF(C7="BC",7,IF(C7="CC",6, IF(C7="CD",5, IF(C7="DD",4,IF(C7="F",0))))))))</f>
        <v>9</v>
      </c>
      <c r="E7" s="4" t="s">
        <v>17</v>
      </c>
      <c r="F7" s="9">
        <f t="shared" si="0"/>
        <v>7</v>
      </c>
      <c r="G7" s="158" t="s">
        <v>18</v>
      </c>
      <c r="H7" s="9">
        <f t="shared" ref="H7:H70" si="1">IF(G7="AA",10, IF(G7="AB",9, IF(G7="BB",8, IF(G7="BC",7,IF(G7="CC",6, IF(G7="CD",5, IF(G7="DD",4,IF(G7="F",0))))))))</f>
        <v>6</v>
      </c>
      <c r="I7" s="158" t="s">
        <v>18</v>
      </c>
      <c r="J7" s="9">
        <f t="shared" ref="J7:J70" si="2">IF(I7="AA",10, IF(I7="AB",9, IF(I7="BB",8, IF(I7="BC",7,IF(I7="CC",6, IF(I7="CD",5, IF(I7="DD",4,IF(I7="F",0))))))))</f>
        <v>6</v>
      </c>
      <c r="K7" s="158" t="s">
        <v>37</v>
      </c>
      <c r="L7" s="9">
        <f t="shared" ref="L7:L70" si="3">IF(K7="AA",10, IF(K7="AB",9, IF(K7="BB",8, IF(K7="BC",7,IF(K7="CC",6, IF(K7="CD",5, IF(K7="DD",4,IF(K7="F",0))))))))</f>
        <v>9</v>
      </c>
      <c r="M7" s="4" t="s">
        <v>36</v>
      </c>
      <c r="N7" s="9">
        <f t="shared" ref="N7:N70" si="4">IF(M7="AA",10, IF(M7="AB",9, IF(M7="BB",8, IF(M7="BC",7,IF(M7="CC",6, IF(M7="CD",5, IF(M7="DD",4,IF(M7="F",0))))))))</f>
        <v>8</v>
      </c>
      <c r="O7" s="10">
        <f>(D7*6+F7*6+H7*6+J7*6+L7*6+N7*10)</f>
        <v>302</v>
      </c>
      <c r="P7" s="14">
        <f>(O7/40)</f>
        <v>7.55</v>
      </c>
      <c r="Q7" s="10">
        <v>311</v>
      </c>
      <c r="R7" s="10">
        <v>382</v>
      </c>
      <c r="S7" s="15">
        <v>354</v>
      </c>
      <c r="T7" s="15">
        <v>342</v>
      </c>
      <c r="U7" s="15">
        <v>320</v>
      </c>
      <c r="V7" s="100">
        <v>318</v>
      </c>
      <c r="W7" s="15">
        <v>288</v>
      </c>
      <c r="X7" s="72">
        <f>(O7+Q7+R7+S7+T7+U7+V7+W7)/320</f>
        <v>8.1781249999999996</v>
      </c>
      <c r="Y7" s="34" t="s">
        <v>153</v>
      </c>
      <c r="Z7" s="34" t="s">
        <v>152</v>
      </c>
      <c r="AA7" s="34" t="s">
        <v>18</v>
      </c>
      <c r="AB7" s="34" t="s">
        <v>1461</v>
      </c>
      <c r="AC7" s="34" t="s">
        <v>1464</v>
      </c>
      <c r="AD7" s="34" t="s">
        <v>1462</v>
      </c>
      <c r="AE7" s="124" t="s">
        <v>1270</v>
      </c>
    </row>
    <row r="8" spans="1:31" s="36" customFormat="1" ht="30" customHeight="1" thickBot="1" x14ac:dyDescent="0.3">
      <c r="A8" s="10">
        <v>2</v>
      </c>
      <c r="B8" s="13" t="s">
        <v>681</v>
      </c>
      <c r="C8" s="10" t="s">
        <v>17</v>
      </c>
      <c r="D8" s="9">
        <f t="shared" si="0"/>
        <v>7</v>
      </c>
      <c r="E8" s="4" t="s">
        <v>18</v>
      </c>
      <c r="F8" s="9">
        <f t="shared" si="0"/>
        <v>6</v>
      </c>
      <c r="G8" s="158" t="s">
        <v>36</v>
      </c>
      <c r="H8" s="9">
        <f t="shared" si="1"/>
        <v>8</v>
      </c>
      <c r="I8" s="158" t="s">
        <v>34</v>
      </c>
      <c r="J8" s="9">
        <f t="shared" si="2"/>
        <v>4</v>
      </c>
      <c r="K8" s="158" t="s">
        <v>36</v>
      </c>
      <c r="L8" s="9">
        <f t="shared" si="3"/>
        <v>8</v>
      </c>
      <c r="M8" s="4" t="s">
        <v>36</v>
      </c>
      <c r="N8" s="9">
        <f t="shared" si="4"/>
        <v>8</v>
      </c>
      <c r="O8" s="10">
        <f t="shared" ref="O8:O71" si="5">(D8*6+F8*6+H8*6+J8*6+L8*6+N8*10)</f>
        <v>278</v>
      </c>
      <c r="P8" s="14">
        <f t="shared" ref="P8:P71" si="6">(O8/40)</f>
        <v>6.95</v>
      </c>
      <c r="Q8" s="10">
        <v>309</v>
      </c>
      <c r="R8" s="10">
        <v>292</v>
      </c>
      <c r="S8" s="15">
        <v>316</v>
      </c>
      <c r="T8" s="15">
        <v>324</v>
      </c>
      <c r="U8" s="15">
        <v>326</v>
      </c>
      <c r="V8" s="100">
        <v>294</v>
      </c>
      <c r="W8" s="15">
        <v>286</v>
      </c>
      <c r="X8" s="72">
        <f t="shared" ref="X8:X71" si="7">(O8+Q8+R8+S8+T8+U8+V8+W8)/320</f>
        <v>7.578125</v>
      </c>
      <c r="Y8" s="34" t="s">
        <v>1457</v>
      </c>
      <c r="Z8" s="34" t="s">
        <v>152</v>
      </c>
      <c r="AA8" s="34" t="s">
        <v>18</v>
      </c>
      <c r="AB8" s="34" t="s">
        <v>1458</v>
      </c>
      <c r="AC8" s="34" t="s">
        <v>1464</v>
      </c>
      <c r="AD8" s="34" t="s">
        <v>1462</v>
      </c>
      <c r="AE8" s="120" t="s">
        <v>1271</v>
      </c>
    </row>
    <row r="9" spans="1:31" s="36" customFormat="1" ht="30" customHeight="1" thickBot="1" x14ac:dyDescent="0.3">
      <c r="A9" s="10">
        <v>3</v>
      </c>
      <c r="B9" s="13" t="s">
        <v>682</v>
      </c>
      <c r="C9" s="10" t="s">
        <v>17</v>
      </c>
      <c r="D9" s="9">
        <f t="shared" si="0"/>
        <v>7</v>
      </c>
      <c r="E9" s="4" t="s">
        <v>18</v>
      </c>
      <c r="F9" s="9">
        <f t="shared" si="0"/>
        <v>6</v>
      </c>
      <c r="G9" s="158" t="s">
        <v>13</v>
      </c>
      <c r="H9" s="9">
        <f t="shared" si="1"/>
        <v>5</v>
      </c>
      <c r="I9" s="158" t="s">
        <v>18</v>
      </c>
      <c r="J9" s="9">
        <f t="shared" si="2"/>
        <v>6</v>
      </c>
      <c r="K9" s="158" t="s">
        <v>37</v>
      </c>
      <c r="L9" s="9">
        <f t="shared" si="3"/>
        <v>9</v>
      </c>
      <c r="M9" s="4" t="s">
        <v>36</v>
      </c>
      <c r="N9" s="9">
        <f t="shared" si="4"/>
        <v>8</v>
      </c>
      <c r="O9" s="10">
        <f t="shared" si="5"/>
        <v>278</v>
      </c>
      <c r="P9" s="14">
        <f t="shared" si="6"/>
        <v>6.95</v>
      </c>
      <c r="Q9" s="10">
        <v>267</v>
      </c>
      <c r="R9" s="10">
        <v>300</v>
      </c>
      <c r="S9" s="15">
        <v>282</v>
      </c>
      <c r="T9" s="15">
        <v>312</v>
      </c>
      <c r="U9" s="15">
        <v>320</v>
      </c>
      <c r="V9" s="100">
        <v>300</v>
      </c>
      <c r="W9" s="15">
        <v>256</v>
      </c>
      <c r="X9" s="72">
        <f t="shared" si="7"/>
        <v>7.234375</v>
      </c>
      <c r="Y9" s="34" t="s">
        <v>1459</v>
      </c>
      <c r="Z9" s="34" t="s">
        <v>152</v>
      </c>
      <c r="AA9" s="34" t="s">
        <v>18</v>
      </c>
      <c r="AB9" s="34" t="s">
        <v>1460</v>
      </c>
      <c r="AC9" s="34" t="s">
        <v>1464</v>
      </c>
      <c r="AD9" s="34" t="s">
        <v>1462</v>
      </c>
      <c r="AE9" s="120" t="s">
        <v>1272</v>
      </c>
    </row>
    <row r="10" spans="1:31" s="36" customFormat="1" ht="30" customHeight="1" thickBot="1" x14ac:dyDescent="0.3">
      <c r="A10" s="10">
        <v>4</v>
      </c>
      <c r="B10" s="13" t="s">
        <v>683</v>
      </c>
      <c r="C10" s="10" t="s">
        <v>18</v>
      </c>
      <c r="D10" s="9">
        <f t="shared" si="0"/>
        <v>6</v>
      </c>
      <c r="E10" s="4" t="s">
        <v>18</v>
      </c>
      <c r="F10" s="9">
        <f t="shared" si="0"/>
        <v>6</v>
      </c>
      <c r="G10" s="158" t="s">
        <v>18</v>
      </c>
      <c r="H10" s="9">
        <f t="shared" si="1"/>
        <v>6</v>
      </c>
      <c r="I10" s="158" t="s">
        <v>34</v>
      </c>
      <c r="J10" s="9">
        <f t="shared" si="2"/>
        <v>4</v>
      </c>
      <c r="K10" s="158" t="s">
        <v>17</v>
      </c>
      <c r="L10" s="9">
        <f t="shared" si="3"/>
        <v>7</v>
      </c>
      <c r="M10" s="4" t="s">
        <v>36</v>
      </c>
      <c r="N10" s="9">
        <f t="shared" si="4"/>
        <v>8</v>
      </c>
      <c r="O10" s="10">
        <f t="shared" si="5"/>
        <v>254</v>
      </c>
      <c r="P10" s="14">
        <f t="shared" si="6"/>
        <v>6.35</v>
      </c>
      <c r="Q10" s="10">
        <v>255</v>
      </c>
      <c r="R10" s="10">
        <v>286</v>
      </c>
      <c r="S10" s="15">
        <v>262</v>
      </c>
      <c r="T10" s="15">
        <v>240</v>
      </c>
      <c r="U10" s="15">
        <v>272</v>
      </c>
      <c r="V10" s="100">
        <v>258</v>
      </c>
      <c r="W10" s="15">
        <v>280</v>
      </c>
      <c r="X10" s="72">
        <f t="shared" si="7"/>
        <v>6.5843749999999996</v>
      </c>
      <c r="Y10" s="34" t="s">
        <v>1457</v>
      </c>
      <c r="Z10" s="34" t="s">
        <v>152</v>
      </c>
      <c r="AA10" s="34" t="s">
        <v>18</v>
      </c>
      <c r="AB10" s="34" t="s">
        <v>1458</v>
      </c>
      <c r="AC10" s="34" t="s">
        <v>1464</v>
      </c>
      <c r="AD10" s="34" t="s">
        <v>1462</v>
      </c>
      <c r="AE10" s="120" t="s">
        <v>1273</v>
      </c>
    </row>
    <row r="11" spans="1:31" s="36" customFormat="1" ht="30" customHeight="1" thickBot="1" x14ac:dyDescent="0.3">
      <c r="A11" s="10">
        <v>5</v>
      </c>
      <c r="B11" s="13" t="s">
        <v>684</v>
      </c>
      <c r="C11" s="10" t="s">
        <v>17</v>
      </c>
      <c r="D11" s="9">
        <f t="shared" si="0"/>
        <v>7</v>
      </c>
      <c r="E11" s="4" t="s">
        <v>13</v>
      </c>
      <c r="F11" s="9">
        <f t="shared" si="0"/>
        <v>5</v>
      </c>
      <c r="G11" s="158" t="s">
        <v>34</v>
      </c>
      <c r="H11" s="9">
        <f t="shared" si="1"/>
        <v>4</v>
      </c>
      <c r="I11" s="158" t="s">
        <v>34</v>
      </c>
      <c r="J11" s="9">
        <f t="shared" si="2"/>
        <v>4</v>
      </c>
      <c r="K11" s="158" t="s">
        <v>36</v>
      </c>
      <c r="L11" s="9">
        <f t="shared" si="3"/>
        <v>8</v>
      </c>
      <c r="M11" s="4" t="s">
        <v>36</v>
      </c>
      <c r="N11" s="9">
        <f t="shared" si="4"/>
        <v>8</v>
      </c>
      <c r="O11" s="10">
        <f t="shared" si="5"/>
        <v>248</v>
      </c>
      <c r="P11" s="14">
        <f t="shared" si="6"/>
        <v>6.2</v>
      </c>
      <c r="Q11" s="10">
        <v>230</v>
      </c>
      <c r="R11" s="10">
        <v>296</v>
      </c>
      <c r="S11" s="15">
        <v>282</v>
      </c>
      <c r="T11" s="15">
        <v>312</v>
      </c>
      <c r="U11" s="15">
        <v>276</v>
      </c>
      <c r="V11" s="100">
        <v>270</v>
      </c>
      <c r="W11" s="15">
        <v>282</v>
      </c>
      <c r="X11" s="72">
        <f t="shared" si="7"/>
        <v>6.8624999999999998</v>
      </c>
      <c r="Y11" s="34" t="s">
        <v>1459</v>
      </c>
      <c r="Z11" s="34" t="s">
        <v>152</v>
      </c>
      <c r="AA11" s="34" t="s">
        <v>18</v>
      </c>
      <c r="AB11" s="34" t="s">
        <v>1460</v>
      </c>
      <c r="AC11" s="34" t="s">
        <v>1464</v>
      </c>
      <c r="AD11" s="34" t="s">
        <v>1462</v>
      </c>
      <c r="AE11" s="120" t="s">
        <v>1274</v>
      </c>
    </row>
    <row r="12" spans="1:31" s="36" customFormat="1" ht="30" customHeight="1" thickBot="1" x14ac:dyDescent="0.3">
      <c r="A12" s="10">
        <v>6</v>
      </c>
      <c r="B12" s="13" t="s">
        <v>685</v>
      </c>
      <c r="C12" s="10" t="s">
        <v>37</v>
      </c>
      <c r="D12" s="9">
        <f t="shared" si="0"/>
        <v>9</v>
      </c>
      <c r="E12" s="4" t="s">
        <v>34</v>
      </c>
      <c r="F12" s="9">
        <f t="shared" si="0"/>
        <v>4</v>
      </c>
      <c r="G12" s="158" t="s">
        <v>34</v>
      </c>
      <c r="H12" s="9">
        <f t="shared" si="1"/>
        <v>4</v>
      </c>
      <c r="I12" s="158" t="s">
        <v>13</v>
      </c>
      <c r="J12" s="9">
        <f t="shared" si="2"/>
        <v>5</v>
      </c>
      <c r="K12" s="158" t="s">
        <v>36</v>
      </c>
      <c r="L12" s="9">
        <f t="shared" si="3"/>
        <v>8</v>
      </c>
      <c r="M12" s="4" t="s">
        <v>36</v>
      </c>
      <c r="N12" s="9">
        <f t="shared" si="4"/>
        <v>8</v>
      </c>
      <c r="O12" s="10">
        <f t="shared" si="5"/>
        <v>260</v>
      </c>
      <c r="P12" s="14">
        <f t="shared" si="6"/>
        <v>6.5</v>
      </c>
      <c r="Q12" s="10">
        <v>312</v>
      </c>
      <c r="R12" s="10">
        <v>312</v>
      </c>
      <c r="S12" s="15">
        <v>316</v>
      </c>
      <c r="T12" s="15">
        <v>306</v>
      </c>
      <c r="U12" s="15">
        <v>318</v>
      </c>
      <c r="V12" s="100">
        <v>264</v>
      </c>
      <c r="W12" s="15">
        <v>308</v>
      </c>
      <c r="X12" s="72">
        <f t="shared" si="7"/>
        <v>7.4874999999999998</v>
      </c>
      <c r="Y12" s="34" t="s">
        <v>1459</v>
      </c>
      <c r="Z12" s="34" t="s">
        <v>152</v>
      </c>
      <c r="AA12" s="34" t="s">
        <v>18</v>
      </c>
      <c r="AB12" s="34" t="s">
        <v>1460</v>
      </c>
      <c r="AC12" s="34" t="s">
        <v>1464</v>
      </c>
      <c r="AD12" s="34" t="s">
        <v>1462</v>
      </c>
      <c r="AE12" s="120" t="s">
        <v>1275</v>
      </c>
    </row>
    <row r="13" spans="1:31" s="36" customFormat="1" ht="30" customHeight="1" thickBot="1" x14ac:dyDescent="0.3">
      <c r="A13" s="10">
        <v>7</v>
      </c>
      <c r="B13" s="13" t="s">
        <v>686</v>
      </c>
      <c r="C13" s="10" t="s">
        <v>36</v>
      </c>
      <c r="D13" s="9">
        <f t="shared" si="0"/>
        <v>8</v>
      </c>
      <c r="E13" s="4" t="s">
        <v>13</v>
      </c>
      <c r="F13" s="9">
        <f t="shared" si="0"/>
        <v>5</v>
      </c>
      <c r="G13" s="158" t="s">
        <v>18</v>
      </c>
      <c r="H13" s="9">
        <f t="shared" si="1"/>
        <v>6</v>
      </c>
      <c r="I13" s="158" t="s">
        <v>18</v>
      </c>
      <c r="J13" s="9">
        <f t="shared" si="2"/>
        <v>6</v>
      </c>
      <c r="K13" s="158" t="s">
        <v>36</v>
      </c>
      <c r="L13" s="9">
        <f t="shared" si="3"/>
        <v>8</v>
      </c>
      <c r="M13" s="4" t="s">
        <v>37</v>
      </c>
      <c r="N13" s="9">
        <f t="shared" si="4"/>
        <v>9</v>
      </c>
      <c r="O13" s="10">
        <f t="shared" si="5"/>
        <v>288</v>
      </c>
      <c r="P13" s="14">
        <f t="shared" si="6"/>
        <v>7.2</v>
      </c>
      <c r="Q13" s="10">
        <v>264</v>
      </c>
      <c r="R13" s="10">
        <v>298</v>
      </c>
      <c r="S13" s="15">
        <v>288</v>
      </c>
      <c r="T13" s="15">
        <v>334</v>
      </c>
      <c r="U13" s="15">
        <v>298</v>
      </c>
      <c r="V13" s="100">
        <v>272</v>
      </c>
      <c r="W13" s="15">
        <v>300</v>
      </c>
      <c r="X13" s="72">
        <f t="shared" si="7"/>
        <v>7.3187499999999996</v>
      </c>
      <c r="Y13" s="34" t="s">
        <v>1459</v>
      </c>
      <c r="Z13" s="34" t="s">
        <v>1491</v>
      </c>
      <c r="AA13" s="34" t="s">
        <v>18</v>
      </c>
      <c r="AB13" s="34" t="s">
        <v>1460</v>
      </c>
      <c r="AC13" s="34" t="s">
        <v>1492</v>
      </c>
      <c r="AD13" s="34" t="s">
        <v>1462</v>
      </c>
      <c r="AE13" s="120" t="s">
        <v>1276</v>
      </c>
    </row>
    <row r="14" spans="1:31" s="36" customFormat="1" ht="30" customHeight="1" thickBot="1" x14ac:dyDescent="0.3">
      <c r="A14" s="10">
        <v>8</v>
      </c>
      <c r="B14" s="13" t="s">
        <v>687</v>
      </c>
      <c r="C14" s="10" t="s">
        <v>36</v>
      </c>
      <c r="D14" s="9">
        <f t="shared" si="0"/>
        <v>8</v>
      </c>
      <c r="E14" s="4" t="s">
        <v>18</v>
      </c>
      <c r="F14" s="9">
        <f t="shared" si="0"/>
        <v>6</v>
      </c>
      <c r="G14" s="158" t="s">
        <v>36</v>
      </c>
      <c r="H14" s="9">
        <f t="shared" si="1"/>
        <v>8</v>
      </c>
      <c r="I14" s="158" t="s">
        <v>34</v>
      </c>
      <c r="J14" s="9">
        <f t="shared" si="2"/>
        <v>4</v>
      </c>
      <c r="K14" s="158" t="s">
        <v>37</v>
      </c>
      <c r="L14" s="9">
        <f t="shared" si="3"/>
        <v>9</v>
      </c>
      <c r="M14" s="4" t="s">
        <v>37</v>
      </c>
      <c r="N14" s="9">
        <f t="shared" si="4"/>
        <v>9</v>
      </c>
      <c r="O14" s="10">
        <f t="shared" si="5"/>
        <v>300</v>
      </c>
      <c r="P14" s="14">
        <f t="shared" si="6"/>
        <v>7.5</v>
      </c>
      <c r="Q14" s="10">
        <v>322</v>
      </c>
      <c r="R14" s="10">
        <v>364</v>
      </c>
      <c r="S14" s="15">
        <v>370</v>
      </c>
      <c r="T14" s="15">
        <v>370</v>
      </c>
      <c r="U14" s="15">
        <v>382</v>
      </c>
      <c r="V14" s="100">
        <v>306</v>
      </c>
      <c r="W14" s="15">
        <v>346</v>
      </c>
      <c r="X14" s="72">
        <f t="shared" si="7"/>
        <v>8.625</v>
      </c>
      <c r="Y14" s="34" t="s">
        <v>1457</v>
      </c>
      <c r="Z14" s="34" t="s">
        <v>152</v>
      </c>
      <c r="AA14" s="34" t="s">
        <v>18</v>
      </c>
      <c r="AB14" s="34" t="s">
        <v>1458</v>
      </c>
      <c r="AC14" s="34" t="s">
        <v>1464</v>
      </c>
      <c r="AD14" s="34" t="s">
        <v>1462</v>
      </c>
      <c r="AE14" s="120" t="s">
        <v>1277</v>
      </c>
    </row>
    <row r="15" spans="1:31" s="36" customFormat="1" ht="30" customHeight="1" thickBot="1" x14ac:dyDescent="0.3">
      <c r="A15" s="10">
        <v>9</v>
      </c>
      <c r="B15" s="13" t="s">
        <v>688</v>
      </c>
      <c r="C15" s="10" t="s">
        <v>1414</v>
      </c>
      <c r="D15" s="9">
        <f t="shared" si="0"/>
        <v>10</v>
      </c>
      <c r="E15" s="4" t="s">
        <v>36</v>
      </c>
      <c r="F15" s="9">
        <f t="shared" si="0"/>
        <v>8</v>
      </c>
      <c r="G15" s="158" t="s">
        <v>17</v>
      </c>
      <c r="H15" s="9">
        <f t="shared" si="1"/>
        <v>7</v>
      </c>
      <c r="I15" s="158" t="s">
        <v>18</v>
      </c>
      <c r="J15" s="9">
        <f t="shared" si="2"/>
        <v>6</v>
      </c>
      <c r="K15" s="158" t="s">
        <v>37</v>
      </c>
      <c r="L15" s="9">
        <f t="shared" si="3"/>
        <v>9</v>
      </c>
      <c r="M15" s="4" t="s">
        <v>37</v>
      </c>
      <c r="N15" s="9">
        <f t="shared" si="4"/>
        <v>9</v>
      </c>
      <c r="O15" s="10">
        <f t="shared" si="5"/>
        <v>330</v>
      </c>
      <c r="P15" s="14">
        <f t="shared" si="6"/>
        <v>8.25</v>
      </c>
      <c r="Q15" s="10">
        <v>301</v>
      </c>
      <c r="R15" s="10">
        <v>352</v>
      </c>
      <c r="S15" s="15">
        <v>326</v>
      </c>
      <c r="T15" s="15">
        <v>378</v>
      </c>
      <c r="U15" s="15">
        <v>340</v>
      </c>
      <c r="V15" s="100">
        <v>354</v>
      </c>
      <c r="W15" s="15">
        <v>360</v>
      </c>
      <c r="X15" s="72">
        <f t="shared" si="7"/>
        <v>8.5656250000000007</v>
      </c>
      <c r="Y15" s="34" t="s">
        <v>1459</v>
      </c>
      <c r="Z15" s="34" t="s">
        <v>152</v>
      </c>
      <c r="AA15" s="34" t="s">
        <v>18</v>
      </c>
      <c r="AB15" s="34" t="s">
        <v>1460</v>
      </c>
      <c r="AC15" s="34" t="s">
        <v>1464</v>
      </c>
      <c r="AD15" s="34" t="s">
        <v>1462</v>
      </c>
      <c r="AE15" s="120" t="s">
        <v>1278</v>
      </c>
    </row>
    <row r="16" spans="1:31" s="36" customFormat="1" ht="30" customHeight="1" thickBot="1" x14ac:dyDescent="0.3">
      <c r="A16" s="10">
        <v>10</v>
      </c>
      <c r="B16" s="13" t="s">
        <v>689</v>
      </c>
      <c r="C16" s="10" t="s">
        <v>1414</v>
      </c>
      <c r="D16" s="9">
        <f t="shared" si="0"/>
        <v>10</v>
      </c>
      <c r="E16" s="4" t="s">
        <v>37</v>
      </c>
      <c r="F16" s="9">
        <f t="shared" si="0"/>
        <v>9</v>
      </c>
      <c r="G16" s="158" t="s">
        <v>1414</v>
      </c>
      <c r="H16" s="9">
        <f t="shared" si="1"/>
        <v>10</v>
      </c>
      <c r="I16" s="158" t="s">
        <v>17</v>
      </c>
      <c r="J16" s="9">
        <f t="shared" si="2"/>
        <v>7</v>
      </c>
      <c r="K16" s="158" t="s">
        <v>1414</v>
      </c>
      <c r="L16" s="9">
        <f t="shared" si="3"/>
        <v>10</v>
      </c>
      <c r="M16" s="4" t="s">
        <v>17</v>
      </c>
      <c r="N16" s="9">
        <f t="shared" si="4"/>
        <v>7</v>
      </c>
      <c r="O16" s="10">
        <f t="shared" si="5"/>
        <v>346</v>
      </c>
      <c r="P16" s="14">
        <f t="shared" si="6"/>
        <v>8.65</v>
      </c>
      <c r="Q16" s="10">
        <v>331</v>
      </c>
      <c r="R16" s="10">
        <v>356</v>
      </c>
      <c r="S16" s="15">
        <v>380</v>
      </c>
      <c r="T16" s="15">
        <v>380</v>
      </c>
      <c r="U16" s="15">
        <v>358</v>
      </c>
      <c r="V16" s="100">
        <v>374</v>
      </c>
      <c r="W16" s="15">
        <v>338</v>
      </c>
      <c r="X16" s="72">
        <f t="shared" si="7"/>
        <v>8.9468750000000004</v>
      </c>
      <c r="Y16" s="34" t="s">
        <v>1459</v>
      </c>
      <c r="Z16" s="34" t="s">
        <v>152</v>
      </c>
      <c r="AA16" s="34" t="s">
        <v>18</v>
      </c>
      <c r="AB16" s="34" t="s">
        <v>1460</v>
      </c>
      <c r="AC16" s="34" t="s">
        <v>1464</v>
      </c>
      <c r="AD16" s="34" t="s">
        <v>1462</v>
      </c>
      <c r="AE16" s="120" t="s">
        <v>1279</v>
      </c>
    </row>
    <row r="17" spans="1:31" s="36" customFormat="1" ht="30" customHeight="1" thickBot="1" x14ac:dyDescent="0.3">
      <c r="A17" s="10">
        <v>11</v>
      </c>
      <c r="B17" s="13" t="s">
        <v>690</v>
      </c>
      <c r="C17" s="10" t="s">
        <v>37</v>
      </c>
      <c r="D17" s="9">
        <f t="shared" si="0"/>
        <v>9</v>
      </c>
      <c r="E17" s="4" t="s">
        <v>36</v>
      </c>
      <c r="F17" s="9">
        <f t="shared" si="0"/>
        <v>8</v>
      </c>
      <c r="G17" s="158" t="s">
        <v>36</v>
      </c>
      <c r="H17" s="9">
        <f t="shared" si="1"/>
        <v>8</v>
      </c>
      <c r="I17" s="158" t="s">
        <v>34</v>
      </c>
      <c r="J17" s="9">
        <f t="shared" si="2"/>
        <v>4</v>
      </c>
      <c r="K17" s="158" t="s">
        <v>37</v>
      </c>
      <c r="L17" s="9">
        <f t="shared" si="3"/>
        <v>9</v>
      </c>
      <c r="M17" s="4" t="s">
        <v>36</v>
      </c>
      <c r="N17" s="9">
        <f t="shared" si="4"/>
        <v>8</v>
      </c>
      <c r="O17" s="10">
        <f t="shared" si="5"/>
        <v>308</v>
      </c>
      <c r="P17" s="14">
        <f t="shared" si="6"/>
        <v>7.7</v>
      </c>
      <c r="Q17" s="10">
        <v>320</v>
      </c>
      <c r="R17" s="10">
        <v>364</v>
      </c>
      <c r="S17" s="15">
        <v>312</v>
      </c>
      <c r="T17" s="15">
        <v>340</v>
      </c>
      <c r="U17" s="15">
        <v>324</v>
      </c>
      <c r="V17" s="100">
        <v>288</v>
      </c>
      <c r="W17" s="15">
        <v>330</v>
      </c>
      <c r="X17" s="72">
        <f t="shared" si="7"/>
        <v>8.0812500000000007</v>
      </c>
      <c r="Y17" s="34" t="s">
        <v>1459</v>
      </c>
      <c r="Z17" s="34" t="s">
        <v>152</v>
      </c>
      <c r="AA17" s="34" t="s">
        <v>18</v>
      </c>
      <c r="AB17" s="34" t="s">
        <v>1460</v>
      </c>
      <c r="AC17" s="34" t="s">
        <v>1464</v>
      </c>
      <c r="AD17" s="34" t="s">
        <v>1462</v>
      </c>
      <c r="AE17" s="120" t="s">
        <v>1280</v>
      </c>
    </row>
    <row r="18" spans="1:31" s="36" customFormat="1" ht="30" customHeight="1" thickBot="1" x14ac:dyDescent="0.3">
      <c r="A18" s="10">
        <v>12</v>
      </c>
      <c r="B18" s="13" t="s">
        <v>691</v>
      </c>
      <c r="C18" s="10" t="s">
        <v>18</v>
      </c>
      <c r="D18" s="9">
        <f t="shared" si="0"/>
        <v>6</v>
      </c>
      <c r="E18" s="4" t="s">
        <v>34</v>
      </c>
      <c r="F18" s="9">
        <f t="shared" si="0"/>
        <v>4</v>
      </c>
      <c r="G18" s="158" t="s">
        <v>19</v>
      </c>
      <c r="H18" s="9">
        <f t="shared" si="1"/>
        <v>0</v>
      </c>
      <c r="I18" s="158" t="s">
        <v>34</v>
      </c>
      <c r="J18" s="9">
        <f t="shared" si="2"/>
        <v>4</v>
      </c>
      <c r="K18" s="158" t="s">
        <v>17</v>
      </c>
      <c r="L18" s="9">
        <f t="shared" si="3"/>
        <v>7</v>
      </c>
      <c r="M18" s="4" t="s">
        <v>36</v>
      </c>
      <c r="N18" s="9">
        <f t="shared" si="4"/>
        <v>8</v>
      </c>
      <c r="O18" s="10">
        <f t="shared" si="5"/>
        <v>206</v>
      </c>
      <c r="P18" s="14">
        <f t="shared" si="6"/>
        <v>5.15</v>
      </c>
      <c r="Q18" s="10">
        <v>245</v>
      </c>
      <c r="R18" s="10">
        <v>260</v>
      </c>
      <c r="S18" s="15">
        <v>306</v>
      </c>
      <c r="T18" s="15">
        <v>304</v>
      </c>
      <c r="U18" s="15">
        <v>300</v>
      </c>
      <c r="V18" s="100">
        <v>238</v>
      </c>
      <c r="W18" s="146">
        <v>226</v>
      </c>
      <c r="X18" s="72">
        <f t="shared" si="7"/>
        <v>6.515625</v>
      </c>
      <c r="Y18" s="34" t="s">
        <v>1459</v>
      </c>
      <c r="Z18" s="34" t="s">
        <v>152</v>
      </c>
      <c r="AA18" s="34" t="s">
        <v>18</v>
      </c>
      <c r="AB18" s="34" t="s">
        <v>1460</v>
      </c>
      <c r="AC18" s="34" t="s">
        <v>1464</v>
      </c>
      <c r="AD18" s="34" t="s">
        <v>1462</v>
      </c>
      <c r="AE18" s="120" t="s">
        <v>1281</v>
      </c>
    </row>
    <row r="19" spans="1:31" s="36" customFormat="1" ht="30" customHeight="1" thickBot="1" x14ac:dyDescent="0.3">
      <c r="A19" s="10">
        <v>13</v>
      </c>
      <c r="B19" s="13" t="s">
        <v>692</v>
      </c>
      <c r="C19" s="10" t="s">
        <v>37</v>
      </c>
      <c r="D19" s="9">
        <f t="shared" si="0"/>
        <v>9</v>
      </c>
      <c r="E19" s="4" t="s">
        <v>17</v>
      </c>
      <c r="F19" s="9">
        <f t="shared" si="0"/>
        <v>7</v>
      </c>
      <c r="G19" s="158" t="s">
        <v>18</v>
      </c>
      <c r="H19" s="9">
        <f t="shared" si="1"/>
        <v>6</v>
      </c>
      <c r="I19" s="158" t="s">
        <v>13</v>
      </c>
      <c r="J19" s="9">
        <f t="shared" si="2"/>
        <v>5</v>
      </c>
      <c r="K19" s="158" t="s">
        <v>36</v>
      </c>
      <c r="L19" s="9">
        <f t="shared" si="3"/>
        <v>8</v>
      </c>
      <c r="M19" s="4" t="s">
        <v>37</v>
      </c>
      <c r="N19" s="9">
        <f t="shared" si="4"/>
        <v>9</v>
      </c>
      <c r="O19" s="10">
        <f t="shared" si="5"/>
        <v>300</v>
      </c>
      <c r="P19" s="14">
        <f t="shared" si="6"/>
        <v>7.5</v>
      </c>
      <c r="Q19" s="10">
        <v>300</v>
      </c>
      <c r="R19" s="10">
        <v>346</v>
      </c>
      <c r="S19" s="15">
        <v>352</v>
      </c>
      <c r="T19" s="15">
        <v>344</v>
      </c>
      <c r="U19" s="15">
        <v>310</v>
      </c>
      <c r="V19" s="100">
        <v>298</v>
      </c>
      <c r="W19" s="15">
        <v>332</v>
      </c>
      <c r="X19" s="72">
        <f t="shared" si="7"/>
        <v>8.0687499999999996</v>
      </c>
      <c r="Y19" s="34" t="s">
        <v>1459</v>
      </c>
      <c r="Z19" s="34" t="s">
        <v>152</v>
      </c>
      <c r="AA19" s="34" t="s">
        <v>18</v>
      </c>
      <c r="AB19" s="34" t="s">
        <v>1460</v>
      </c>
      <c r="AC19" s="34" t="s">
        <v>1464</v>
      </c>
      <c r="AD19" s="34" t="s">
        <v>1462</v>
      </c>
      <c r="AE19" s="120" t="s">
        <v>1282</v>
      </c>
    </row>
    <row r="20" spans="1:31" s="36" customFormat="1" ht="30" customHeight="1" thickBot="1" x14ac:dyDescent="0.3">
      <c r="A20" s="10">
        <v>14</v>
      </c>
      <c r="B20" s="13" t="s">
        <v>693</v>
      </c>
      <c r="C20" s="10" t="s">
        <v>17</v>
      </c>
      <c r="D20" s="9">
        <f t="shared" si="0"/>
        <v>7</v>
      </c>
      <c r="E20" s="4" t="s">
        <v>18</v>
      </c>
      <c r="F20" s="9">
        <f t="shared" si="0"/>
        <v>6</v>
      </c>
      <c r="G20" s="158" t="s">
        <v>34</v>
      </c>
      <c r="H20" s="9">
        <f t="shared" si="1"/>
        <v>4</v>
      </c>
      <c r="I20" s="158" t="s">
        <v>34</v>
      </c>
      <c r="J20" s="9">
        <f t="shared" si="2"/>
        <v>4</v>
      </c>
      <c r="K20" s="158" t="s">
        <v>17</v>
      </c>
      <c r="L20" s="9">
        <f t="shared" si="3"/>
        <v>7</v>
      </c>
      <c r="M20" s="4" t="s">
        <v>36</v>
      </c>
      <c r="N20" s="9">
        <f t="shared" si="4"/>
        <v>8</v>
      </c>
      <c r="O20" s="10">
        <f t="shared" si="5"/>
        <v>248</v>
      </c>
      <c r="P20" s="14">
        <f t="shared" si="6"/>
        <v>6.2</v>
      </c>
      <c r="Q20" s="10">
        <v>271</v>
      </c>
      <c r="R20" s="10">
        <v>294</v>
      </c>
      <c r="S20" s="15">
        <v>278</v>
      </c>
      <c r="T20" s="15">
        <v>276</v>
      </c>
      <c r="U20" s="15">
        <v>296</v>
      </c>
      <c r="V20" s="100">
        <v>292</v>
      </c>
      <c r="W20" s="15">
        <v>288</v>
      </c>
      <c r="X20" s="72">
        <f t="shared" si="7"/>
        <v>7.0093750000000004</v>
      </c>
      <c r="Y20" s="34" t="s">
        <v>1459</v>
      </c>
      <c r="Z20" s="34" t="s">
        <v>152</v>
      </c>
      <c r="AA20" s="34" t="s">
        <v>170</v>
      </c>
      <c r="AB20" s="34" t="s">
        <v>1460</v>
      </c>
      <c r="AC20" s="34" t="s">
        <v>1464</v>
      </c>
      <c r="AD20" s="34" t="s">
        <v>1443</v>
      </c>
      <c r="AE20" s="120" t="s">
        <v>1283</v>
      </c>
    </row>
    <row r="21" spans="1:31" s="36" customFormat="1" ht="30" customHeight="1" thickBot="1" x14ac:dyDescent="0.3">
      <c r="A21" s="10">
        <v>15</v>
      </c>
      <c r="B21" s="13" t="s">
        <v>694</v>
      </c>
      <c r="C21" s="10" t="s">
        <v>36</v>
      </c>
      <c r="D21" s="9">
        <f t="shared" si="0"/>
        <v>8</v>
      </c>
      <c r="E21" s="4" t="s">
        <v>18</v>
      </c>
      <c r="F21" s="9">
        <f t="shared" si="0"/>
        <v>6</v>
      </c>
      <c r="G21" s="158" t="s">
        <v>37</v>
      </c>
      <c r="H21" s="9">
        <f t="shared" si="1"/>
        <v>9</v>
      </c>
      <c r="I21" s="158" t="s">
        <v>37</v>
      </c>
      <c r="J21" s="9">
        <f t="shared" si="2"/>
        <v>9</v>
      </c>
      <c r="K21" s="158" t="s">
        <v>37</v>
      </c>
      <c r="L21" s="9">
        <f t="shared" si="3"/>
        <v>9</v>
      </c>
      <c r="M21" s="4" t="s">
        <v>36</v>
      </c>
      <c r="N21" s="9">
        <f t="shared" si="4"/>
        <v>8</v>
      </c>
      <c r="O21" s="10">
        <f t="shared" si="5"/>
        <v>326</v>
      </c>
      <c r="P21" s="14">
        <f t="shared" si="6"/>
        <v>8.15</v>
      </c>
      <c r="Q21" s="10">
        <v>254</v>
      </c>
      <c r="R21" s="10">
        <v>344</v>
      </c>
      <c r="S21" s="15">
        <v>292</v>
      </c>
      <c r="T21" s="15">
        <v>340</v>
      </c>
      <c r="U21" s="15">
        <v>344</v>
      </c>
      <c r="V21" s="100">
        <v>330</v>
      </c>
      <c r="W21" s="15">
        <v>302</v>
      </c>
      <c r="X21" s="72">
        <f t="shared" si="7"/>
        <v>7.9124999999999996</v>
      </c>
      <c r="Y21" s="34" t="s">
        <v>1459</v>
      </c>
      <c r="Z21" s="34" t="s">
        <v>152</v>
      </c>
      <c r="AA21" s="34" t="s">
        <v>18</v>
      </c>
      <c r="AB21" s="34" t="s">
        <v>1460</v>
      </c>
      <c r="AC21" s="34" t="s">
        <v>1464</v>
      </c>
      <c r="AD21" s="34" t="s">
        <v>1462</v>
      </c>
      <c r="AE21" s="120" t="s">
        <v>1284</v>
      </c>
    </row>
    <row r="22" spans="1:31" s="36" customFormat="1" ht="30" customHeight="1" thickBot="1" x14ac:dyDescent="0.3">
      <c r="A22" s="10">
        <v>16</v>
      </c>
      <c r="B22" s="13" t="s">
        <v>695</v>
      </c>
      <c r="C22" s="10" t="s">
        <v>17</v>
      </c>
      <c r="D22" s="9">
        <f t="shared" si="0"/>
        <v>7</v>
      </c>
      <c r="E22" s="4" t="s">
        <v>18</v>
      </c>
      <c r="F22" s="9">
        <f t="shared" si="0"/>
        <v>6</v>
      </c>
      <c r="G22" s="158" t="s">
        <v>18</v>
      </c>
      <c r="H22" s="9">
        <f t="shared" si="1"/>
        <v>6</v>
      </c>
      <c r="I22" s="158" t="s">
        <v>18</v>
      </c>
      <c r="J22" s="9">
        <f t="shared" si="2"/>
        <v>6</v>
      </c>
      <c r="K22" s="158" t="s">
        <v>36</v>
      </c>
      <c r="L22" s="9">
        <f t="shared" si="3"/>
        <v>8</v>
      </c>
      <c r="M22" s="4" t="s">
        <v>18</v>
      </c>
      <c r="N22" s="9">
        <f t="shared" si="4"/>
        <v>6</v>
      </c>
      <c r="O22" s="10">
        <f t="shared" si="5"/>
        <v>258</v>
      </c>
      <c r="P22" s="14">
        <f t="shared" si="6"/>
        <v>6.45</v>
      </c>
      <c r="Q22" s="10">
        <v>265</v>
      </c>
      <c r="R22" s="10">
        <v>306</v>
      </c>
      <c r="S22" s="15">
        <v>294</v>
      </c>
      <c r="T22" s="15">
        <v>326</v>
      </c>
      <c r="U22" s="15">
        <v>260</v>
      </c>
      <c r="V22" s="100">
        <v>256</v>
      </c>
      <c r="W22" s="15">
        <v>266</v>
      </c>
      <c r="X22" s="72">
        <f t="shared" si="7"/>
        <v>6.9718749999999998</v>
      </c>
      <c r="Y22" s="34" t="s">
        <v>1459</v>
      </c>
      <c r="Z22" s="34" t="s">
        <v>1491</v>
      </c>
      <c r="AA22" s="34" t="s">
        <v>18</v>
      </c>
      <c r="AB22" s="34" t="s">
        <v>1460</v>
      </c>
      <c r="AC22" s="34" t="s">
        <v>1492</v>
      </c>
      <c r="AD22" s="34" t="s">
        <v>1462</v>
      </c>
      <c r="AE22" s="120" t="s">
        <v>1285</v>
      </c>
    </row>
    <row r="23" spans="1:31" s="36" customFormat="1" ht="30" customHeight="1" thickBot="1" x14ac:dyDescent="0.3">
      <c r="A23" s="10">
        <v>17</v>
      </c>
      <c r="B23" s="13" t="s">
        <v>696</v>
      </c>
      <c r="C23" s="10" t="s">
        <v>17</v>
      </c>
      <c r="D23" s="9">
        <f t="shared" si="0"/>
        <v>7</v>
      </c>
      <c r="E23" s="4" t="s">
        <v>36</v>
      </c>
      <c r="F23" s="9">
        <f t="shared" si="0"/>
        <v>8</v>
      </c>
      <c r="G23" s="158" t="s">
        <v>17</v>
      </c>
      <c r="H23" s="9">
        <f t="shared" si="1"/>
        <v>7</v>
      </c>
      <c r="I23" s="158" t="s">
        <v>18</v>
      </c>
      <c r="J23" s="9">
        <f t="shared" si="2"/>
        <v>6</v>
      </c>
      <c r="K23" s="158" t="s">
        <v>37</v>
      </c>
      <c r="L23" s="9">
        <f t="shared" si="3"/>
        <v>9</v>
      </c>
      <c r="M23" s="4" t="s">
        <v>36</v>
      </c>
      <c r="N23" s="9">
        <f t="shared" si="4"/>
        <v>8</v>
      </c>
      <c r="O23" s="10">
        <f t="shared" si="5"/>
        <v>302</v>
      </c>
      <c r="P23" s="14">
        <f t="shared" si="6"/>
        <v>7.55</v>
      </c>
      <c r="Q23" s="10">
        <v>324</v>
      </c>
      <c r="R23" s="10">
        <v>312</v>
      </c>
      <c r="S23" s="15">
        <v>286</v>
      </c>
      <c r="T23" s="15">
        <v>352</v>
      </c>
      <c r="U23" s="15">
        <v>304</v>
      </c>
      <c r="V23" s="100">
        <v>300</v>
      </c>
      <c r="W23" s="15">
        <v>310</v>
      </c>
      <c r="X23" s="72">
        <f t="shared" si="7"/>
        <v>7.78125</v>
      </c>
      <c r="Y23" s="34" t="s">
        <v>1457</v>
      </c>
      <c r="Z23" s="34" t="s">
        <v>1491</v>
      </c>
      <c r="AA23" s="34" t="s">
        <v>18</v>
      </c>
      <c r="AB23" s="34" t="s">
        <v>1458</v>
      </c>
      <c r="AC23" s="34" t="s">
        <v>1492</v>
      </c>
      <c r="AD23" s="34" t="s">
        <v>1462</v>
      </c>
      <c r="AE23" s="120" t="s">
        <v>1286</v>
      </c>
    </row>
    <row r="24" spans="1:31" s="36" customFormat="1" ht="30" customHeight="1" thickBot="1" x14ac:dyDescent="0.3">
      <c r="A24" s="10">
        <v>18</v>
      </c>
      <c r="B24" s="13" t="s">
        <v>697</v>
      </c>
      <c r="C24" s="10" t="s">
        <v>18</v>
      </c>
      <c r="D24" s="9">
        <f t="shared" si="0"/>
        <v>6</v>
      </c>
      <c r="E24" s="4" t="s">
        <v>18</v>
      </c>
      <c r="F24" s="9">
        <f t="shared" si="0"/>
        <v>6</v>
      </c>
      <c r="G24" s="158" t="s">
        <v>17</v>
      </c>
      <c r="H24" s="9">
        <f t="shared" si="1"/>
        <v>7</v>
      </c>
      <c r="I24" s="158" t="s">
        <v>34</v>
      </c>
      <c r="J24" s="9">
        <f t="shared" si="2"/>
        <v>4</v>
      </c>
      <c r="K24" s="158" t="s">
        <v>36</v>
      </c>
      <c r="L24" s="9">
        <f t="shared" si="3"/>
        <v>8</v>
      </c>
      <c r="M24" s="4" t="s">
        <v>36</v>
      </c>
      <c r="N24" s="9">
        <f t="shared" si="4"/>
        <v>8</v>
      </c>
      <c r="O24" s="10">
        <f t="shared" si="5"/>
        <v>266</v>
      </c>
      <c r="P24" s="14">
        <f t="shared" si="6"/>
        <v>6.65</v>
      </c>
      <c r="Q24" s="10">
        <v>305</v>
      </c>
      <c r="R24" s="10">
        <v>344</v>
      </c>
      <c r="S24" s="15">
        <v>316</v>
      </c>
      <c r="T24" s="15">
        <v>302</v>
      </c>
      <c r="U24" s="15">
        <v>300</v>
      </c>
      <c r="V24" s="100">
        <v>292</v>
      </c>
      <c r="W24" s="15">
        <v>274</v>
      </c>
      <c r="X24" s="72">
        <f t="shared" si="7"/>
        <v>7.4968750000000002</v>
      </c>
      <c r="Y24" s="34" t="s">
        <v>1457</v>
      </c>
      <c r="Z24" s="34" t="s">
        <v>152</v>
      </c>
      <c r="AA24" s="34" t="s">
        <v>18</v>
      </c>
      <c r="AB24" s="34" t="s">
        <v>1458</v>
      </c>
      <c r="AC24" s="34" t="s">
        <v>1464</v>
      </c>
      <c r="AD24" s="34" t="s">
        <v>1462</v>
      </c>
      <c r="AE24" s="120" t="s">
        <v>1287</v>
      </c>
    </row>
    <row r="25" spans="1:31" s="36" customFormat="1" ht="30" customHeight="1" thickBot="1" x14ac:dyDescent="0.3">
      <c r="A25" s="10">
        <v>19</v>
      </c>
      <c r="B25" s="13" t="s">
        <v>698</v>
      </c>
      <c r="C25" s="10" t="s">
        <v>17</v>
      </c>
      <c r="D25" s="9">
        <f t="shared" si="0"/>
        <v>7</v>
      </c>
      <c r="E25" s="4" t="s">
        <v>17</v>
      </c>
      <c r="F25" s="9">
        <f t="shared" si="0"/>
        <v>7</v>
      </c>
      <c r="G25" s="158" t="s">
        <v>37</v>
      </c>
      <c r="H25" s="9">
        <f t="shared" si="1"/>
        <v>9</v>
      </c>
      <c r="I25" s="158" t="s">
        <v>36</v>
      </c>
      <c r="J25" s="9">
        <f t="shared" si="2"/>
        <v>8</v>
      </c>
      <c r="K25" s="158" t="s">
        <v>37</v>
      </c>
      <c r="L25" s="9">
        <f t="shared" si="3"/>
        <v>9</v>
      </c>
      <c r="M25" s="4" t="s">
        <v>37</v>
      </c>
      <c r="N25" s="9">
        <f t="shared" si="4"/>
        <v>9</v>
      </c>
      <c r="O25" s="10">
        <f t="shared" si="5"/>
        <v>330</v>
      </c>
      <c r="P25" s="14">
        <f t="shared" si="6"/>
        <v>8.25</v>
      </c>
      <c r="Q25" s="10">
        <v>328</v>
      </c>
      <c r="R25" s="10">
        <v>360</v>
      </c>
      <c r="S25" s="15">
        <v>346</v>
      </c>
      <c r="T25" s="15">
        <v>358</v>
      </c>
      <c r="U25" s="15">
        <v>344</v>
      </c>
      <c r="V25" s="100">
        <v>344</v>
      </c>
      <c r="W25" s="15">
        <v>358</v>
      </c>
      <c r="X25" s="72">
        <f t="shared" si="7"/>
        <v>8.65</v>
      </c>
      <c r="Y25" s="34" t="s">
        <v>1457</v>
      </c>
      <c r="Z25" s="34" t="s">
        <v>152</v>
      </c>
      <c r="AA25" s="34" t="s">
        <v>18</v>
      </c>
      <c r="AB25" s="34" t="s">
        <v>1458</v>
      </c>
      <c r="AC25" s="34" t="s">
        <v>1464</v>
      </c>
      <c r="AD25" s="34" t="s">
        <v>1462</v>
      </c>
      <c r="AE25" s="120" t="s">
        <v>1288</v>
      </c>
    </row>
    <row r="26" spans="1:31" s="36" customFormat="1" ht="30" customHeight="1" thickBot="1" x14ac:dyDescent="0.3">
      <c r="A26" s="10">
        <v>20</v>
      </c>
      <c r="B26" s="13" t="s">
        <v>699</v>
      </c>
      <c r="C26" s="10" t="s">
        <v>18</v>
      </c>
      <c r="D26" s="9">
        <f t="shared" si="0"/>
        <v>6</v>
      </c>
      <c r="E26" s="4" t="s">
        <v>18</v>
      </c>
      <c r="F26" s="9">
        <f t="shared" si="0"/>
        <v>6</v>
      </c>
      <c r="G26" s="158" t="s">
        <v>34</v>
      </c>
      <c r="H26" s="9">
        <f t="shared" si="1"/>
        <v>4</v>
      </c>
      <c r="I26" s="158" t="s">
        <v>18</v>
      </c>
      <c r="J26" s="9">
        <f t="shared" si="2"/>
        <v>6</v>
      </c>
      <c r="K26" s="158" t="s">
        <v>36</v>
      </c>
      <c r="L26" s="9">
        <f t="shared" si="3"/>
        <v>8</v>
      </c>
      <c r="M26" s="4" t="s">
        <v>13</v>
      </c>
      <c r="N26" s="9">
        <f t="shared" si="4"/>
        <v>5</v>
      </c>
      <c r="O26" s="10">
        <f t="shared" si="5"/>
        <v>230</v>
      </c>
      <c r="P26" s="14">
        <f t="shared" si="6"/>
        <v>5.75</v>
      </c>
      <c r="Q26" s="10">
        <v>261</v>
      </c>
      <c r="R26" s="10">
        <v>310</v>
      </c>
      <c r="S26" s="15">
        <v>294</v>
      </c>
      <c r="T26" s="15">
        <v>270</v>
      </c>
      <c r="U26" s="15">
        <v>258</v>
      </c>
      <c r="V26" s="100">
        <v>272</v>
      </c>
      <c r="W26" s="15">
        <v>304</v>
      </c>
      <c r="X26" s="72">
        <f t="shared" si="7"/>
        <v>6.8718750000000002</v>
      </c>
      <c r="Y26" s="34" t="s">
        <v>1459</v>
      </c>
      <c r="Z26" s="34" t="s">
        <v>1491</v>
      </c>
      <c r="AA26" s="34" t="s">
        <v>18</v>
      </c>
      <c r="AB26" s="34" t="s">
        <v>1460</v>
      </c>
      <c r="AC26" s="34" t="s">
        <v>1492</v>
      </c>
      <c r="AD26" s="34" t="s">
        <v>1462</v>
      </c>
      <c r="AE26" s="120" t="s">
        <v>1289</v>
      </c>
    </row>
    <row r="27" spans="1:31" s="36" customFormat="1" ht="30" customHeight="1" thickBot="1" x14ac:dyDescent="0.3">
      <c r="A27" s="10">
        <v>21</v>
      </c>
      <c r="B27" s="13" t="s">
        <v>700</v>
      </c>
      <c r="C27" s="10" t="s">
        <v>18</v>
      </c>
      <c r="D27" s="9">
        <f t="shared" si="0"/>
        <v>6</v>
      </c>
      <c r="E27" s="4" t="s">
        <v>18</v>
      </c>
      <c r="F27" s="9">
        <f t="shared" si="0"/>
        <v>6</v>
      </c>
      <c r="G27" s="158" t="s">
        <v>13</v>
      </c>
      <c r="H27" s="9">
        <f t="shared" si="1"/>
        <v>5</v>
      </c>
      <c r="I27" s="158" t="s">
        <v>18</v>
      </c>
      <c r="J27" s="9">
        <f t="shared" si="2"/>
        <v>6</v>
      </c>
      <c r="K27" s="158" t="s">
        <v>17</v>
      </c>
      <c r="L27" s="9">
        <f t="shared" si="3"/>
        <v>7</v>
      </c>
      <c r="M27" s="4" t="s">
        <v>17</v>
      </c>
      <c r="N27" s="9">
        <f t="shared" si="4"/>
        <v>7</v>
      </c>
      <c r="O27" s="10">
        <f t="shared" si="5"/>
        <v>250</v>
      </c>
      <c r="P27" s="14">
        <f t="shared" si="6"/>
        <v>6.25</v>
      </c>
      <c r="Q27" s="10">
        <v>215</v>
      </c>
      <c r="R27" s="10">
        <v>340</v>
      </c>
      <c r="S27" s="15">
        <v>258</v>
      </c>
      <c r="T27" s="15">
        <v>278</v>
      </c>
      <c r="U27" s="15">
        <v>250</v>
      </c>
      <c r="V27" s="100">
        <v>232</v>
      </c>
      <c r="W27" s="15">
        <v>220</v>
      </c>
      <c r="X27" s="72">
        <f t="shared" si="7"/>
        <v>6.3843750000000004</v>
      </c>
      <c r="Y27" s="34" t="s">
        <v>153</v>
      </c>
      <c r="Z27" s="34" t="s">
        <v>152</v>
      </c>
      <c r="AA27" s="34" t="s">
        <v>18</v>
      </c>
      <c r="AB27" s="34" t="s">
        <v>1461</v>
      </c>
      <c r="AC27" s="34" t="s">
        <v>1464</v>
      </c>
      <c r="AD27" s="34" t="s">
        <v>1462</v>
      </c>
      <c r="AE27" s="120" t="s">
        <v>1290</v>
      </c>
    </row>
    <row r="28" spans="1:31" s="36" customFormat="1" ht="30" customHeight="1" thickBot="1" x14ac:dyDescent="0.3">
      <c r="A28" s="10">
        <v>22</v>
      </c>
      <c r="B28" s="13" t="s">
        <v>701</v>
      </c>
      <c r="C28" s="10" t="s">
        <v>17</v>
      </c>
      <c r="D28" s="9">
        <f t="shared" si="0"/>
        <v>7</v>
      </c>
      <c r="E28" s="4" t="s">
        <v>18</v>
      </c>
      <c r="F28" s="9">
        <f t="shared" si="0"/>
        <v>6</v>
      </c>
      <c r="G28" s="158" t="s">
        <v>17</v>
      </c>
      <c r="H28" s="9">
        <f t="shared" si="1"/>
        <v>7</v>
      </c>
      <c r="I28" s="158" t="s">
        <v>13</v>
      </c>
      <c r="J28" s="9">
        <f t="shared" si="2"/>
        <v>5</v>
      </c>
      <c r="K28" s="158" t="s">
        <v>36</v>
      </c>
      <c r="L28" s="9">
        <f t="shared" si="3"/>
        <v>8</v>
      </c>
      <c r="M28" s="4" t="s">
        <v>17</v>
      </c>
      <c r="N28" s="9">
        <f t="shared" si="4"/>
        <v>7</v>
      </c>
      <c r="O28" s="10">
        <f t="shared" si="5"/>
        <v>268</v>
      </c>
      <c r="P28" s="14">
        <f t="shared" si="6"/>
        <v>6.7</v>
      </c>
      <c r="Q28" s="10">
        <v>262</v>
      </c>
      <c r="R28" s="10">
        <v>306</v>
      </c>
      <c r="S28" s="15">
        <v>296</v>
      </c>
      <c r="T28" s="15">
        <v>296</v>
      </c>
      <c r="U28" s="15">
        <v>252</v>
      </c>
      <c r="V28" s="100">
        <v>276</v>
      </c>
      <c r="W28" s="15">
        <v>266</v>
      </c>
      <c r="X28" s="72">
        <f t="shared" si="7"/>
        <v>6.9437499999999996</v>
      </c>
      <c r="Y28" s="34" t="s">
        <v>1457</v>
      </c>
      <c r="Z28" s="34" t="s">
        <v>1491</v>
      </c>
      <c r="AA28" s="34" t="s">
        <v>18</v>
      </c>
      <c r="AB28" s="34" t="s">
        <v>1458</v>
      </c>
      <c r="AC28" s="34" t="s">
        <v>1492</v>
      </c>
      <c r="AD28" s="34" t="s">
        <v>1462</v>
      </c>
      <c r="AE28" s="120" t="s">
        <v>1291</v>
      </c>
    </row>
    <row r="29" spans="1:31" s="36" customFormat="1" ht="30" customHeight="1" thickBot="1" x14ac:dyDescent="0.3">
      <c r="A29" s="10">
        <v>23</v>
      </c>
      <c r="B29" s="13" t="s">
        <v>702</v>
      </c>
      <c r="C29" s="10" t="s">
        <v>18</v>
      </c>
      <c r="D29" s="9">
        <f t="shared" si="0"/>
        <v>6</v>
      </c>
      <c r="E29" s="4" t="s">
        <v>17</v>
      </c>
      <c r="F29" s="9">
        <f t="shared" si="0"/>
        <v>7</v>
      </c>
      <c r="G29" s="158" t="s">
        <v>18</v>
      </c>
      <c r="H29" s="9">
        <f t="shared" si="1"/>
        <v>6</v>
      </c>
      <c r="I29" s="158" t="s">
        <v>13</v>
      </c>
      <c r="J29" s="9">
        <f t="shared" si="2"/>
        <v>5</v>
      </c>
      <c r="K29" s="158" t="s">
        <v>1414</v>
      </c>
      <c r="L29" s="9">
        <f t="shared" si="3"/>
        <v>10</v>
      </c>
      <c r="M29" s="4" t="s">
        <v>36</v>
      </c>
      <c r="N29" s="9">
        <f t="shared" si="4"/>
        <v>8</v>
      </c>
      <c r="O29" s="10">
        <f t="shared" si="5"/>
        <v>284</v>
      </c>
      <c r="P29" s="14">
        <f t="shared" si="6"/>
        <v>7.1</v>
      </c>
      <c r="Q29" s="10">
        <v>317</v>
      </c>
      <c r="R29" s="10">
        <v>340</v>
      </c>
      <c r="S29" s="15">
        <v>344</v>
      </c>
      <c r="T29" s="15">
        <v>360</v>
      </c>
      <c r="U29" s="15">
        <v>304</v>
      </c>
      <c r="V29" s="100">
        <v>312</v>
      </c>
      <c r="W29" s="15">
        <v>298</v>
      </c>
      <c r="X29" s="72">
        <f t="shared" si="7"/>
        <v>7.9968750000000002</v>
      </c>
      <c r="Y29" s="34" t="s">
        <v>153</v>
      </c>
      <c r="Z29" s="34" t="s">
        <v>1491</v>
      </c>
      <c r="AA29" s="34" t="s">
        <v>18</v>
      </c>
      <c r="AB29" s="34" t="s">
        <v>1461</v>
      </c>
      <c r="AC29" s="34" t="s">
        <v>1492</v>
      </c>
      <c r="AD29" s="34" t="s">
        <v>1462</v>
      </c>
      <c r="AE29" s="120" t="s">
        <v>1292</v>
      </c>
    </row>
    <row r="30" spans="1:31" s="36" customFormat="1" ht="30" customHeight="1" thickBot="1" x14ac:dyDescent="0.3">
      <c r="A30" s="10">
        <v>24</v>
      </c>
      <c r="B30" s="13" t="s">
        <v>703</v>
      </c>
      <c r="C30" s="10" t="s">
        <v>36</v>
      </c>
      <c r="D30" s="9">
        <f t="shared" si="0"/>
        <v>8</v>
      </c>
      <c r="E30" s="4" t="s">
        <v>17</v>
      </c>
      <c r="F30" s="9">
        <f t="shared" si="0"/>
        <v>7</v>
      </c>
      <c r="G30" s="158" t="s">
        <v>17</v>
      </c>
      <c r="H30" s="9">
        <f t="shared" si="1"/>
        <v>7</v>
      </c>
      <c r="I30" s="158" t="s">
        <v>36</v>
      </c>
      <c r="J30" s="9">
        <f t="shared" si="2"/>
        <v>8</v>
      </c>
      <c r="K30" s="158" t="s">
        <v>37</v>
      </c>
      <c r="L30" s="9">
        <f t="shared" si="3"/>
        <v>9</v>
      </c>
      <c r="M30" s="4" t="s">
        <v>36</v>
      </c>
      <c r="N30" s="9">
        <f t="shared" si="4"/>
        <v>8</v>
      </c>
      <c r="O30" s="10">
        <f t="shared" si="5"/>
        <v>314</v>
      </c>
      <c r="P30" s="14">
        <f t="shared" si="6"/>
        <v>7.85</v>
      </c>
      <c r="Q30" s="10">
        <v>331</v>
      </c>
      <c r="R30" s="10">
        <v>316</v>
      </c>
      <c r="S30" s="15">
        <v>338</v>
      </c>
      <c r="T30" s="15">
        <v>300</v>
      </c>
      <c r="U30" s="15">
        <v>320</v>
      </c>
      <c r="V30" s="100">
        <v>302</v>
      </c>
      <c r="W30" s="15">
        <v>316</v>
      </c>
      <c r="X30" s="72">
        <f t="shared" si="7"/>
        <v>7.9281249999999996</v>
      </c>
      <c r="Y30" s="34" t="s">
        <v>1459</v>
      </c>
      <c r="Z30" s="34" t="s">
        <v>1491</v>
      </c>
      <c r="AA30" s="34" t="s">
        <v>18</v>
      </c>
      <c r="AB30" s="34" t="s">
        <v>1460</v>
      </c>
      <c r="AC30" s="34" t="s">
        <v>1492</v>
      </c>
      <c r="AD30" s="34" t="s">
        <v>1462</v>
      </c>
      <c r="AE30" s="120" t="s">
        <v>1293</v>
      </c>
    </row>
    <row r="31" spans="1:31" s="36" customFormat="1" ht="30" customHeight="1" thickBot="1" x14ac:dyDescent="0.3">
      <c r="A31" s="10">
        <v>25</v>
      </c>
      <c r="B31" s="13" t="s">
        <v>704</v>
      </c>
      <c r="C31" s="10" t="s">
        <v>17</v>
      </c>
      <c r="D31" s="9">
        <f t="shared" si="0"/>
        <v>7</v>
      </c>
      <c r="E31" s="4" t="s">
        <v>34</v>
      </c>
      <c r="F31" s="9">
        <f t="shared" si="0"/>
        <v>4</v>
      </c>
      <c r="G31" s="158" t="s">
        <v>17</v>
      </c>
      <c r="H31" s="9">
        <f t="shared" si="1"/>
        <v>7</v>
      </c>
      <c r="I31" s="158" t="s">
        <v>19</v>
      </c>
      <c r="J31" s="9">
        <f t="shared" si="2"/>
        <v>0</v>
      </c>
      <c r="K31" s="158" t="s">
        <v>17</v>
      </c>
      <c r="L31" s="9">
        <f t="shared" si="3"/>
        <v>7</v>
      </c>
      <c r="M31" s="4" t="s">
        <v>18</v>
      </c>
      <c r="N31" s="9">
        <f t="shared" si="4"/>
        <v>6</v>
      </c>
      <c r="O31" s="10">
        <f t="shared" si="5"/>
        <v>210</v>
      </c>
      <c r="P31" s="14">
        <f t="shared" si="6"/>
        <v>5.25</v>
      </c>
      <c r="Q31" s="10">
        <v>259</v>
      </c>
      <c r="R31" s="10">
        <v>276</v>
      </c>
      <c r="S31" s="15">
        <v>296</v>
      </c>
      <c r="T31" s="15">
        <v>308</v>
      </c>
      <c r="U31" s="15">
        <v>298</v>
      </c>
      <c r="V31" s="100">
        <v>282</v>
      </c>
      <c r="W31" s="15">
        <v>306</v>
      </c>
      <c r="X31" s="72">
        <f t="shared" si="7"/>
        <v>6.984375</v>
      </c>
      <c r="Y31" s="34" t="s">
        <v>1457</v>
      </c>
      <c r="Z31" s="34" t="s">
        <v>1491</v>
      </c>
      <c r="AA31" s="34" t="s">
        <v>18</v>
      </c>
      <c r="AB31" s="34" t="s">
        <v>1458</v>
      </c>
      <c r="AC31" s="34" t="s">
        <v>1492</v>
      </c>
      <c r="AD31" s="34" t="s">
        <v>1462</v>
      </c>
      <c r="AE31" s="120" t="s">
        <v>1294</v>
      </c>
    </row>
    <row r="32" spans="1:31" s="36" customFormat="1" ht="30" customHeight="1" thickBot="1" x14ac:dyDescent="0.3">
      <c r="A32" s="10">
        <v>26</v>
      </c>
      <c r="B32" s="13" t="s">
        <v>705</v>
      </c>
      <c r="C32" s="10" t="s">
        <v>18</v>
      </c>
      <c r="D32" s="9">
        <f t="shared" si="0"/>
        <v>6</v>
      </c>
      <c r="E32" s="4" t="s">
        <v>13</v>
      </c>
      <c r="F32" s="9">
        <f t="shared" si="0"/>
        <v>5</v>
      </c>
      <c r="G32" s="158" t="s">
        <v>34</v>
      </c>
      <c r="H32" s="9">
        <f t="shared" si="1"/>
        <v>4</v>
      </c>
      <c r="I32" s="158" t="s">
        <v>34</v>
      </c>
      <c r="J32" s="9">
        <f t="shared" si="2"/>
        <v>4</v>
      </c>
      <c r="K32" s="158" t="s">
        <v>17</v>
      </c>
      <c r="L32" s="9">
        <f t="shared" si="3"/>
        <v>7</v>
      </c>
      <c r="M32" s="4" t="s">
        <v>18</v>
      </c>
      <c r="N32" s="9">
        <f t="shared" si="4"/>
        <v>6</v>
      </c>
      <c r="O32" s="10">
        <f t="shared" si="5"/>
        <v>216</v>
      </c>
      <c r="P32" s="14">
        <f t="shared" si="6"/>
        <v>5.4</v>
      </c>
      <c r="Q32" s="10">
        <v>255</v>
      </c>
      <c r="R32" s="10">
        <v>256</v>
      </c>
      <c r="S32" s="15">
        <v>228</v>
      </c>
      <c r="T32" s="15">
        <v>234</v>
      </c>
      <c r="U32" s="15">
        <v>238</v>
      </c>
      <c r="V32" s="100">
        <v>234</v>
      </c>
      <c r="W32" s="15">
        <v>242</v>
      </c>
      <c r="X32" s="72">
        <f t="shared" si="7"/>
        <v>5.9468750000000004</v>
      </c>
      <c r="Y32" s="34" t="s">
        <v>1459</v>
      </c>
      <c r="Z32" s="34" t="s">
        <v>152</v>
      </c>
      <c r="AA32" s="34" t="s">
        <v>18</v>
      </c>
      <c r="AB32" s="34" t="s">
        <v>1460</v>
      </c>
      <c r="AC32" s="34" t="s">
        <v>1464</v>
      </c>
      <c r="AD32" s="34" t="s">
        <v>1462</v>
      </c>
      <c r="AE32" s="120" t="s">
        <v>1295</v>
      </c>
    </row>
    <row r="33" spans="1:31" s="36" customFormat="1" ht="30" customHeight="1" thickBot="1" x14ac:dyDescent="0.3">
      <c r="A33" s="10">
        <v>27</v>
      </c>
      <c r="B33" s="13" t="s">
        <v>706</v>
      </c>
      <c r="C33" s="10" t="s">
        <v>17</v>
      </c>
      <c r="D33" s="9">
        <f t="shared" si="0"/>
        <v>7</v>
      </c>
      <c r="E33" s="4" t="s">
        <v>34</v>
      </c>
      <c r="F33" s="9">
        <f t="shared" si="0"/>
        <v>4</v>
      </c>
      <c r="G33" s="158" t="s">
        <v>13</v>
      </c>
      <c r="H33" s="9">
        <f t="shared" si="1"/>
        <v>5</v>
      </c>
      <c r="I33" s="158" t="s">
        <v>18</v>
      </c>
      <c r="J33" s="9">
        <f t="shared" si="2"/>
        <v>6</v>
      </c>
      <c r="K33" s="158" t="s">
        <v>18</v>
      </c>
      <c r="L33" s="9">
        <f t="shared" si="3"/>
        <v>6</v>
      </c>
      <c r="M33" s="4" t="s">
        <v>1414</v>
      </c>
      <c r="N33" s="9">
        <f t="shared" si="4"/>
        <v>10</v>
      </c>
      <c r="O33" s="10">
        <f t="shared" si="5"/>
        <v>268</v>
      </c>
      <c r="P33" s="14">
        <f t="shared" si="6"/>
        <v>6.7</v>
      </c>
      <c r="Q33" s="10">
        <v>272</v>
      </c>
      <c r="R33" s="10">
        <v>290</v>
      </c>
      <c r="S33" s="15">
        <v>298</v>
      </c>
      <c r="T33" s="15">
        <v>288</v>
      </c>
      <c r="U33" s="15">
        <v>254</v>
      </c>
      <c r="V33" s="100">
        <v>242</v>
      </c>
      <c r="W33" s="15">
        <v>288</v>
      </c>
      <c r="X33" s="72">
        <f t="shared" si="7"/>
        <v>6.875</v>
      </c>
      <c r="Y33" s="34" t="s">
        <v>153</v>
      </c>
      <c r="Z33" s="34" t="s">
        <v>152</v>
      </c>
      <c r="AA33" s="34" t="s">
        <v>18</v>
      </c>
      <c r="AB33" s="34" t="s">
        <v>1461</v>
      </c>
      <c r="AC33" s="34" t="s">
        <v>1464</v>
      </c>
      <c r="AD33" s="34" t="s">
        <v>1462</v>
      </c>
      <c r="AE33" s="120" t="s">
        <v>1296</v>
      </c>
    </row>
    <row r="34" spans="1:31" s="36" customFormat="1" ht="30" customHeight="1" thickBot="1" x14ac:dyDescent="0.3">
      <c r="A34" s="10">
        <v>28</v>
      </c>
      <c r="B34" s="13" t="s">
        <v>707</v>
      </c>
      <c r="C34" s="10" t="s">
        <v>37</v>
      </c>
      <c r="D34" s="9">
        <f t="shared" si="0"/>
        <v>9</v>
      </c>
      <c r="E34" s="4" t="s">
        <v>36</v>
      </c>
      <c r="F34" s="9">
        <f t="shared" si="0"/>
        <v>8</v>
      </c>
      <c r="G34" s="158" t="s">
        <v>1414</v>
      </c>
      <c r="H34" s="9">
        <f t="shared" si="1"/>
        <v>10</v>
      </c>
      <c r="I34" s="158" t="s">
        <v>17</v>
      </c>
      <c r="J34" s="9">
        <f t="shared" si="2"/>
        <v>7</v>
      </c>
      <c r="K34" s="158" t="s">
        <v>37</v>
      </c>
      <c r="L34" s="9">
        <f t="shared" si="3"/>
        <v>9</v>
      </c>
      <c r="M34" s="4" t="s">
        <v>17</v>
      </c>
      <c r="N34" s="9">
        <f t="shared" si="4"/>
        <v>7</v>
      </c>
      <c r="O34" s="10">
        <f t="shared" si="5"/>
        <v>328</v>
      </c>
      <c r="P34" s="14">
        <f t="shared" si="6"/>
        <v>8.1999999999999993</v>
      </c>
      <c r="Q34" s="10">
        <v>304</v>
      </c>
      <c r="R34" s="10">
        <v>352</v>
      </c>
      <c r="S34" s="15">
        <v>356</v>
      </c>
      <c r="T34" s="15">
        <v>360</v>
      </c>
      <c r="U34" s="15">
        <v>338</v>
      </c>
      <c r="V34" s="100">
        <v>348</v>
      </c>
      <c r="W34" s="15">
        <v>354</v>
      </c>
      <c r="X34" s="72">
        <f t="shared" si="7"/>
        <v>8.5625</v>
      </c>
      <c r="Y34" s="34" t="s">
        <v>1457</v>
      </c>
      <c r="Z34" s="34" t="s">
        <v>1491</v>
      </c>
      <c r="AA34" s="34" t="s">
        <v>18</v>
      </c>
      <c r="AB34" s="34" t="s">
        <v>1458</v>
      </c>
      <c r="AC34" s="34" t="s">
        <v>1492</v>
      </c>
      <c r="AD34" s="34" t="s">
        <v>1462</v>
      </c>
      <c r="AE34" s="120" t="s">
        <v>1297</v>
      </c>
    </row>
    <row r="35" spans="1:31" s="36" customFormat="1" ht="30" customHeight="1" thickBot="1" x14ac:dyDescent="0.3">
      <c r="A35" s="10">
        <v>29</v>
      </c>
      <c r="B35" s="13" t="s">
        <v>708</v>
      </c>
      <c r="C35" s="10" t="s">
        <v>17</v>
      </c>
      <c r="D35" s="9">
        <f t="shared" si="0"/>
        <v>7</v>
      </c>
      <c r="E35" s="4" t="s">
        <v>17</v>
      </c>
      <c r="F35" s="9">
        <f t="shared" si="0"/>
        <v>7</v>
      </c>
      <c r="G35" s="158" t="s">
        <v>17</v>
      </c>
      <c r="H35" s="9">
        <f t="shared" si="1"/>
        <v>7</v>
      </c>
      <c r="I35" s="158" t="s">
        <v>18</v>
      </c>
      <c r="J35" s="9">
        <f t="shared" si="2"/>
        <v>6</v>
      </c>
      <c r="K35" s="158" t="s">
        <v>36</v>
      </c>
      <c r="L35" s="9">
        <f t="shared" si="3"/>
        <v>8</v>
      </c>
      <c r="M35" s="4" t="s">
        <v>36</v>
      </c>
      <c r="N35" s="9">
        <f t="shared" si="4"/>
        <v>8</v>
      </c>
      <c r="O35" s="10">
        <f t="shared" si="5"/>
        <v>290</v>
      </c>
      <c r="P35" s="14">
        <f t="shared" si="6"/>
        <v>7.25</v>
      </c>
      <c r="Q35" s="10">
        <v>268</v>
      </c>
      <c r="R35" s="10">
        <v>302</v>
      </c>
      <c r="S35" s="15">
        <v>322</v>
      </c>
      <c r="T35" s="15">
        <v>322</v>
      </c>
      <c r="U35" s="15">
        <v>328</v>
      </c>
      <c r="V35" s="100">
        <v>306</v>
      </c>
      <c r="W35" s="15">
        <v>306</v>
      </c>
      <c r="X35" s="72">
        <f t="shared" si="7"/>
        <v>7.6375000000000002</v>
      </c>
      <c r="Y35" s="34" t="s">
        <v>1457</v>
      </c>
      <c r="Z35" s="34" t="s">
        <v>152</v>
      </c>
      <c r="AA35" s="34" t="s">
        <v>18</v>
      </c>
      <c r="AB35" s="34" t="s">
        <v>1458</v>
      </c>
      <c r="AC35" s="34" t="s">
        <v>1464</v>
      </c>
      <c r="AD35" s="34" t="s">
        <v>1462</v>
      </c>
      <c r="AE35" s="120" t="s">
        <v>1298</v>
      </c>
    </row>
    <row r="36" spans="1:31" s="36" customFormat="1" ht="30" customHeight="1" thickBot="1" x14ac:dyDescent="0.3">
      <c r="A36" s="10">
        <v>30</v>
      </c>
      <c r="B36" s="13" t="s">
        <v>709</v>
      </c>
      <c r="C36" s="10" t="s">
        <v>37</v>
      </c>
      <c r="D36" s="9">
        <f t="shared" si="0"/>
        <v>9</v>
      </c>
      <c r="E36" s="4" t="s">
        <v>13</v>
      </c>
      <c r="F36" s="9">
        <f t="shared" si="0"/>
        <v>5</v>
      </c>
      <c r="G36" s="158" t="s">
        <v>36</v>
      </c>
      <c r="H36" s="9">
        <f t="shared" si="1"/>
        <v>8</v>
      </c>
      <c r="I36" s="158" t="s">
        <v>13</v>
      </c>
      <c r="J36" s="9">
        <f t="shared" si="2"/>
        <v>5</v>
      </c>
      <c r="K36" s="158" t="s">
        <v>37</v>
      </c>
      <c r="L36" s="9">
        <f t="shared" si="3"/>
        <v>9</v>
      </c>
      <c r="M36" s="4" t="s">
        <v>17</v>
      </c>
      <c r="N36" s="9">
        <f t="shared" si="4"/>
        <v>7</v>
      </c>
      <c r="O36" s="10">
        <f t="shared" si="5"/>
        <v>286</v>
      </c>
      <c r="P36" s="14">
        <f t="shared" si="6"/>
        <v>7.15</v>
      </c>
      <c r="Q36" s="10">
        <v>258</v>
      </c>
      <c r="R36" s="10">
        <v>320</v>
      </c>
      <c r="S36" s="15">
        <v>296</v>
      </c>
      <c r="T36" s="15">
        <v>300</v>
      </c>
      <c r="U36" s="15">
        <v>288</v>
      </c>
      <c r="V36" s="100">
        <v>302</v>
      </c>
      <c r="W36" s="15">
        <v>284</v>
      </c>
      <c r="X36" s="72">
        <f t="shared" si="7"/>
        <v>7.2937500000000002</v>
      </c>
      <c r="Y36" s="34" t="s">
        <v>1459</v>
      </c>
      <c r="Z36" s="34" t="s">
        <v>1491</v>
      </c>
      <c r="AA36" s="34" t="s">
        <v>18</v>
      </c>
      <c r="AB36" s="34" t="s">
        <v>1460</v>
      </c>
      <c r="AC36" s="34" t="s">
        <v>1492</v>
      </c>
      <c r="AD36" s="34" t="s">
        <v>1462</v>
      </c>
      <c r="AE36" s="120" t="s">
        <v>1299</v>
      </c>
    </row>
    <row r="37" spans="1:31" s="36" customFormat="1" ht="30" customHeight="1" thickBot="1" x14ac:dyDescent="0.3">
      <c r="A37" s="10">
        <v>31</v>
      </c>
      <c r="B37" s="13" t="s">
        <v>710</v>
      </c>
      <c r="C37" s="10" t="s">
        <v>37</v>
      </c>
      <c r="D37" s="9">
        <f t="shared" si="0"/>
        <v>9</v>
      </c>
      <c r="E37" s="4" t="s">
        <v>36</v>
      </c>
      <c r="F37" s="9">
        <f t="shared" si="0"/>
        <v>8</v>
      </c>
      <c r="G37" s="158" t="s">
        <v>17</v>
      </c>
      <c r="H37" s="9">
        <f t="shared" si="1"/>
        <v>7</v>
      </c>
      <c r="I37" s="158" t="s">
        <v>13</v>
      </c>
      <c r="J37" s="9">
        <f t="shared" si="2"/>
        <v>5</v>
      </c>
      <c r="K37" s="158" t="s">
        <v>36</v>
      </c>
      <c r="L37" s="9">
        <f t="shared" si="3"/>
        <v>8</v>
      </c>
      <c r="M37" s="4" t="s">
        <v>1414</v>
      </c>
      <c r="N37" s="9">
        <f t="shared" si="4"/>
        <v>10</v>
      </c>
      <c r="O37" s="10">
        <f t="shared" si="5"/>
        <v>322</v>
      </c>
      <c r="P37" s="14">
        <f t="shared" si="6"/>
        <v>8.0500000000000007</v>
      </c>
      <c r="Q37" s="10">
        <v>290</v>
      </c>
      <c r="R37" s="10">
        <v>306</v>
      </c>
      <c r="S37" s="15">
        <v>324</v>
      </c>
      <c r="T37" s="15">
        <v>332</v>
      </c>
      <c r="U37" s="15">
        <v>314</v>
      </c>
      <c r="V37" s="100">
        <v>350</v>
      </c>
      <c r="W37" s="15">
        <v>354</v>
      </c>
      <c r="X37" s="72">
        <f t="shared" si="7"/>
        <v>8.1</v>
      </c>
      <c r="Y37" s="34" t="s">
        <v>1459</v>
      </c>
      <c r="Z37" s="34" t="s">
        <v>152</v>
      </c>
      <c r="AA37" s="34" t="s">
        <v>18</v>
      </c>
      <c r="AB37" s="34" t="s">
        <v>1460</v>
      </c>
      <c r="AC37" s="34" t="s">
        <v>1464</v>
      </c>
      <c r="AD37" s="34" t="s">
        <v>1462</v>
      </c>
      <c r="AE37" s="120" t="s">
        <v>1300</v>
      </c>
    </row>
    <row r="38" spans="1:31" s="36" customFormat="1" ht="30" customHeight="1" thickBot="1" x14ac:dyDescent="0.3">
      <c r="A38" s="10">
        <v>32</v>
      </c>
      <c r="B38" s="13" t="s">
        <v>711</v>
      </c>
      <c r="C38" s="10" t="s">
        <v>13</v>
      </c>
      <c r="D38" s="9">
        <f t="shared" si="0"/>
        <v>5</v>
      </c>
      <c r="E38" s="4" t="s">
        <v>34</v>
      </c>
      <c r="F38" s="9">
        <f t="shared" si="0"/>
        <v>4</v>
      </c>
      <c r="G38" s="158" t="s">
        <v>19</v>
      </c>
      <c r="H38" s="9">
        <f t="shared" si="1"/>
        <v>0</v>
      </c>
      <c r="I38" s="158" t="s">
        <v>34</v>
      </c>
      <c r="J38" s="9">
        <f t="shared" si="2"/>
        <v>4</v>
      </c>
      <c r="K38" s="158" t="s">
        <v>13</v>
      </c>
      <c r="L38" s="9">
        <f t="shared" si="3"/>
        <v>5</v>
      </c>
      <c r="M38" s="4" t="s">
        <v>37</v>
      </c>
      <c r="N38" s="9">
        <f t="shared" si="4"/>
        <v>9</v>
      </c>
      <c r="O38" s="10">
        <f t="shared" si="5"/>
        <v>198</v>
      </c>
      <c r="P38" s="14">
        <f t="shared" si="6"/>
        <v>4.95</v>
      </c>
      <c r="Q38" s="10">
        <v>292</v>
      </c>
      <c r="R38" s="10">
        <v>300</v>
      </c>
      <c r="S38" s="15">
        <v>268</v>
      </c>
      <c r="T38" s="15">
        <v>240</v>
      </c>
      <c r="U38" s="15">
        <v>228</v>
      </c>
      <c r="V38" s="100">
        <v>244</v>
      </c>
      <c r="W38" s="146">
        <v>234</v>
      </c>
      <c r="X38" s="72">
        <f t="shared" si="7"/>
        <v>6.2625000000000002</v>
      </c>
      <c r="Y38" s="34" t="s">
        <v>1459</v>
      </c>
      <c r="Z38" s="34" t="s">
        <v>152</v>
      </c>
      <c r="AA38" s="34" t="s">
        <v>18</v>
      </c>
      <c r="AB38" s="34" t="s">
        <v>1460</v>
      </c>
      <c r="AC38" s="34" t="s">
        <v>1464</v>
      </c>
      <c r="AD38" s="34" t="s">
        <v>1462</v>
      </c>
      <c r="AE38" s="120" t="s">
        <v>1301</v>
      </c>
    </row>
    <row r="39" spans="1:31" s="36" customFormat="1" ht="30" customHeight="1" thickBot="1" x14ac:dyDescent="0.3">
      <c r="A39" s="10">
        <v>33</v>
      </c>
      <c r="B39" s="13" t="s">
        <v>712</v>
      </c>
      <c r="C39" s="10" t="s">
        <v>36</v>
      </c>
      <c r="D39" s="9">
        <f t="shared" si="0"/>
        <v>8</v>
      </c>
      <c r="E39" s="4" t="s">
        <v>18</v>
      </c>
      <c r="F39" s="9">
        <f t="shared" si="0"/>
        <v>6</v>
      </c>
      <c r="G39" s="158" t="s">
        <v>17</v>
      </c>
      <c r="H39" s="9">
        <f t="shared" si="1"/>
        <v>7</v>
      </c>
      <c r="I39" s="158" t="s">
        <v>18</v>
      </c>
      <c r="J39" s="9">
        <f t="shared" si="2"/>
        <v>6</v>
      </c>
      <c r="K39" s="158" t="s">
        <v>37</v>
      </c>
      <c r="L39" s="9">
        <f t="shared" si="3"/>
        <v>9</v>
      </c>
      <c r="M39" s="4" t="s">
        <v>36</v>
      </c>
      <c r="N39" s="9">
        <f t="shared" si="4"/>
        <v>8</v>
      </c>
      <c r="O39" s="10">
        <f t="shared" si="5"/>
        <v>296</v>
      </c>
      <c r="P39" s="14">
        <f t="shared" si="6"/>
        <v>7.4</v>
      </c>
      <c r="Q39" s="10">
        <v>285</v>
      </c>
      <c r="R39" s="10">
        <v>338</v>
      </c>
      <c r="S39" s="15">
        <v>322</v>
      </c>
      <c r="T39" s="15">
        <v>310</v>
      </c>
      <c r="U39" s="15">
        <v>300</v>
      </c>
      <c r="V39" s="100">
        <v>290</v>
      </c>
      <c r="W39" s="15">
        <v>292</v>
      </c>
      <c r="X39" s="72">
        <f t="shared" si="7"/>
        <v>7.6031250000000004</v>
      </c>
      <c r="Y39" s="34" t="s">
        <v>1457</v>
      </c>
      <c r="Z39" s="34" t="s">
        <v>1491</v>
      </c>
      <c r="AA39" s="34" t="s">
        <v>170</v>
      </c>
      <c r="AB39" s="34" t="s">
        <v>1458</v>
      </c>
      <c r="AC39" s="34" t="s">
        <v>1492</v>
      </c>
      <c r="AD39" s="34" t="s">
        <v>1490</v>
      </c>
      <c r="AE39" s="120" t="s">
        <v>1302</v>
      </c>
    </row>
    <row r="40" spans="1:31" s="36" customFormat="1" ht="30" customHeight="1" thickBot="1" x14ac:dyDescent="0.3">
      <c r="A40" s="10">
        <v>34</v>
      </c>
      <c r="B40" s="13" t="s">
        <v>713</v>
      </c>
      <c r="C40" s="10" t="s">
        <v>17</v>
      </c>
      <c r="D40" s="9">
        <f t="shared" si="0"/>
        <v>7</v>
      </c>
      <c r="E40" s="4" t="s">
        <v>17</v>
      </c>
      <c r="F40" s="9">
        <f t="shared" si="0"/>
        <v>7</v>
      </c>
      <c r="G40" s="158" t="s">
        <v>36</v>
      </c>
      <c r="H40" s="9">
        <f t="shared" si="1"/>
        <v>8</v>
      </c>
      <c r="I40" s="158" t="s">
        <v>17</v>
      </c>
      <c r="J40" s="9">
        <f t="shared" si="2"/>
        <v>7</v>
      </c>
      <c r="K40" s="158" t="s">
        <v>36</v>
      </c>
      <c r="L40" s="9">
        <f t="shared" si="3"/>
        <v>8</v>
      </c>
      <c r="M40" s="4" t="s">
        <v>37</v>
      </c>
      <c r="N40" s="9">
        <f t="shared" si="4"/>
        <v>9</v>
      </c>
      <c r="O40" s="10">
        <f t="shared" si="5"/>
        <v>312</v>
      </c>
      <c r="P40" s="14">
        <f t="shared" si="6"/>
        <v>7.8</v>
      </c>
      <c r="Q40" s="10">
        <v>287</v>
      </c>
      <c r="R40" s="10">
        <v>310</v>
      </c>
      <c r="S40" s="15">
        <v>302</v>
      </c>
      <c r="T40" s="15">
        <v>308</v>
      </c>
      <c r="U40" s="15">
        <v>300</v>
      </c>
      <c r="V40" s="100">
        <v>310</v>
      </c>
      <c r="W40" s="15">
        <v>320</v>
      </c>
      <c r="X40" s="72">
        <f t="shared" si="7"/>
        <v>7.6531250000000002</v>
      </c>
      <c r="Y40" s="34" t="s">
        <v>1459</v>
      </c>
      <c r="Z40" s="34" t="s">
        <v>1491</v>
      </c>
      <c r="AA40" s="34" t="s">
        <v>18</v>
      </c>
      <c r="AB40" s="34" t="s">
        <v>1460</v>
      </c>
      <c r="AC40" s="34" t="s">
        <v>1492</v>
      </c>
      <c r="AD40" s="34" t="s">
        <v>1462</v>
      </c>
      <c r="AE40" s="120" t="s">
        <v>1303</v>
      </c>
    </row>
    <row r="41" spans="1:31" s="36" customFormat="1" ht="30" customHeight="1" thickBot="1" x14ac:dyDescent="0.3">
      <c r="A41" s="10">
        <v>35</v>
      </c>
      <c r="B41" s="13" t="s">
        <v>714</v>
      </c>
      <c r="C41" s="10" t="s">
        <v>17</v>
      </c>
      <c r="D41" s="9">
        <f t="shared" si="0"/>
        <v>7</v>
      </c>
      <c r="E41" s="4" t="s">
        <v>18</v>
      </c>
      <c r="F41" s="9">
        <f t="shared" si="0"/>
        <v>6</v>
      </c>
      <c r="G41" s="158" t="s">
        <v>17</v>
      </c>
      <c r="H41" s="9">
        <f t="shared" si="1"/>
        <v>7</v>
      </c>
      <c r="I41" s="158" t="s">
        <v>13</v>
      </c>
      <c r="J41" s="9">
        <f t="shared" si="2"/>
        <v>5</v>
      </c>
      <c r="K41" s="158" t="s">
        <v>17</v>
      </c>
      <c r="L41" s="9">
        <f t="shared" si="3"/>
        <v>7</v>
      </c>
      <c r="M41" s="4" t="s">
        <v>36</v>
      </c>
      <c r="N41" s="9">
        <f t="shared" si="4"/>
        <v>8</v>
      </c>
      <c r="O41" s="10">
        <f t="shared" si="5"/>
        <v>272</v>
      </c>
      <c r="P41" s="14">
        <f t="shared" si="6"/>
        <v>6.8</v>
      </c>
      <c r="Q41" s="10">
        <v>279</v>
      </c>
      <c r="R41" s="10">
        <v>300</v>
      </c>
      <c r="S41" s="15">
        <v>296</v>
      </c>
      <c r="T41" s="15">
        <v>234</v>
      </c>
      <c r="U41" s="15">
        <v>248</v>
      </c>
      <c r="V41" s="100">
        <v>256</v>
      </c>
      <c r="W41" s="15">
        <v>254</v>
      </c>
      <c r="X41" s="72">
        <f t="shared" si="7"/>
        <v>6.6843750000000002</v>
      </c>
      <c r="Y41" s="34" t="s">
        <v>1457</v>
      </c>
      <c r="Z41" s="34" t="s">
        <v>152</v>
      </c>
      <c r="AA41" s="34" t="s">
        <v>18</v>
      </c>
      <c r="AB41" s="34" t="s">
        <v>1458</v>
      </c>
      <c r="AC41" s="34" t="s">
        <v>1464</v>
      </c>
      <c r="AD41" s="34" t="s">
        <v>1462</v>
      </c>
      <c r="AE41" s="120" t="s">
        <v>1304</v>
      </c>
    </row>
    <row r="42" spans="1:31" s="36" customFormat="1" ht="30" customHeight="1" thickBot="1" x14ac:dyDescent="0.3">
      <c r="A42" s="10">
        <v>36</v>
      </c>
      <c r="B42" s="13" t="s">
        <v>715</v>
      </c>
      <c r="C42" s="10" t="s">
        <v>18</v>
      </c>
      <c r="D42" s="9">
        <f t="shared" si="0"/>
        <v>6</v>
      </c>
      <c r="E42" s="4" t="s">
        <v>18</v>
      </c>
      <c r="F42" s="9">
        <f t="shared" si="0"/>
        <v>6</v>
      </c>
      <c r="G42" s="158" t="s">
        <v>17</v>
      </c>
      <c r="H42" s="9">
        <f t="shared" si="1"/>
        <v>7</v>
      </c>
      <c r="I42" s="158" t="s">
        <v>13</v>
      </c>
      <c r="J42" s="9">
        <f t="shared" si="2"/>
        <v>5</v>
      </c>
      <c r="K42" s="158" t="s">
        <v>17</v>
      </c>
      <c r="L42" s="9">
        <f t="shared" si="3"/>
        <v>7</v>
      </c>
      <c r="M42" s="4" t="s">
        <v>17</v>
      </c>
      <c r="N42" s="9">
        <f t="shared" si="4"/>
        <v>7</v>
      </c>
      <c r="O42" s="10">
        <f t="shared" si="5"/>
        <v>256</v>
      </c>
      <c r="P42" s="14">
        <f t="shared" si="6"/>
        <v>6.4</v>
      </c>
      <c r="Q42" s="10">
        <v>280</v>
      </c>
      <c r="R42" s="10">
        <v>308</v>
      </c>
      <c r="S42" s="15">
        <v>264</v>
      </c>
      <c r="T42" s="15">
        <v>250</v>
      </c>
      <c r="U42" s="146">
        <v>262</v>
      </c>
      <c r="V42" s="100">
        <v>268</v>
      </c>
      <c r="W42" s="15">
        <v>260</v>
      </c>
      <c r="X42" s="72">
        <f t="shared" si="7"/>
        <v>6.7125000000000004</v>
      </c>
      <c r="Y42" s="34" t="s">
        <v>1459</v>
      </c>
      <c r="Z42" s="34" t="s">
        <v>1491</v>
      </c>
      <c r="AA42" s="34" t="s">
        <v>18</v>
      </c>
      <c r="AB42" s="34" t="s">
        <v>1460</v>
      </c>
      <c r="AC42" s="34" t="s">
        <v>1492</v>
      </c>
      <c r="AD42" s="34" t="s">
        <v>1462</v>
      </c>
      <c r="AE42" s="120" t="s">
        <v>1305</v>
      </c>
    </row>
    <row r="43" spans="1:31" s="36" customFormat="1" ht="30" customHeight="1" thickBot="1" x14ac:dyDescent="0.3">
      <c r="A43" s="10">
        <v>37</v>
      </c>
      <c r="B43" s="13" t="s">
        <v>716</v>
      </c>
      <c r="C43" s="10" t="s">
        <v>34</v>
      </c>
      <c r="D43" s="9">
        <f t="shared" si="0"/>
        <v>4</v>
      </c>
      <c r="E43" s="4" t="s">
        <v>19</v>
      </c>
      <c r="F43" s="9">
        <f t="shared" si="0"/>
        <v>0</v>
      </c>
      <c r="G43" s="158" t="s">
        <v>19</v>
      </c>
      <c r="H43" s="9">
        <f t="shared" si="1"/>
        <v>0</v>
      </c>
      <c r="I43" s="158" t="s">
        <v>19</v>
      </c>
      <c r="J43" s="9">
        <f t="shared" si="2"/>
        <v>0</v>
      </c>
      <c r="K43" s="158" t="s">
        <v>34</v>
      </c>
      <c r="L43" s="9">
        <f t="shared" si="3"/>
        <v>4</v>
      </c>
      <c r="M43" s="4" t="s">
        <v>17</v>
      </c>
      <c r="N43" s="9">
        <f t="shared" si="4"/>
        <v>7</v>
      </c>
      <c r="O43" s="10">
        <f t="shared" si="5"/>
        <v>118</v>
      </c>
      <c r="P43" s="14">
        <f t="shared" si="6"/>
        <v>2.95</v>
      </c>
      <c r="Q43" s="140">
        <v>195</v>
      </c>
      <c r="R43" s="10">
        <v>232</v>
      </c>
      <c r="S43" s="15">
        <v>172</v>
      </c>
      <c r="T43" s="15">
        <v>206</v>
      </c>
      <c r="U43" s="146">
        <v>198</v>
      </c>
      <c r="V43" s="100">
        <v>152</v>
      </c>
      <c r="W43" s="146">
        <v>182</v>
      </c>
      <c r="X43" s="72">
        <f t="shared" si="7"/>
        <v>4.546875</v>
      </c>
      <c r="Y43" s="34" t="s">
        <v>1459</v>
      </c>
      <c r="Z43" s="34" t="s">
        <v>152</v>
      </c>
      <c r="AA43" s="34" t="s">
        <v>18</v>
      </c>
      <c r="AB43" s="34" t="s">
        <v>1460</v>
      </c>
      <c r="AC43" s="34" t="s">
        <v>1464</v>
      </c>
      <c r="AD43" s="34" t="s">
        <v>1462</v>
      </c>
      <c r="AE43" s="120" t="s">
        <v>889</v>
      </c>
    </row>
    <row r="44" spans="1:31" s="36" customFormat="1" ht="30" customHeight="1" thickBot="1" x14ac:dyDescent="0.3">
      <c r="A44" s="10">
        <v>38</v>
      </c>
      <c r="B44" s="13" t="s">
        <v>717</v>
      </c>
      <c r="C44" s="10" t="s">
        <v>13</v>
      </c>
      <c r="D44" s="9">
        <f t="shared" si="0"/>
        <v>5</v>
      </c>
      <c r="E44" s="4" t="s">
        <v>19</v>
      </c>
      <c r="F44" s="9">
        <f t="shared" si="0"/>
        <v>0</v>
      </c>
      <c r="G44" s="158" t="s">
        <v>34</v>
      </c>
      <c r="H44" s="9">
        <f t="shared" si="1"/>
        <v>4</v>
      </c>
      <c r="I44" s="158" t="s">
        <v>19</v>
      </c>
      <c r="J44" s="9">
        <f t="shared" si="2"/>
        <v>0</v>
      </c>
      <c r="K44" s="158" t="s">
        <v>18</v>
      </c>
      <c r="L44" s="9">
        <f t="shared" si="3"/>
        <v>6</v>
      </c>
      <c r="M44" s="4" t="s">
        <v>36</v>
      </c>
      <c r="N44" s="9">
        <f t="shared" si="4"/>
        <v>8</v>
      </c>
      <c r="O44" s="10">
        <f t="shared" si="5"/>
        <v>170</v>
      </c>
      <c r="P44" s="14">
        <f t="shared" si="6"/>
        <v>4.25</v>
      </c>
      <c r="Q44" s="10">
        <v>245</v>
      </c>
      <c r="R44" s="10">
        <v>254</v>
      </c>
      <c r="S44" s="15">
        <v>260</v>
      </c>
      <c r="T44" s="15">
        <v>244</v>
      </c>
      <c r="U44" s="15">
        <v>232</v>
      </c>
      <c r="V44" s="100">
        <v>236</v>
      </c>
      <c r="W44" s="146">
        <v>220</v>
      </c>
      <c r="X44" s="72">
        <f t="shared" si="7"/>
        <v>5.8156249999999998</v>
      </c>
      <c r="Y44" s="34" t="s">
        <v>1457</v>
      </c>
      <c r="Z44" s="34" t="s">
        <v>1491</v>
      </c>
      <c r="AA44" s="34" t="s">
        <v>170</v>
      </c>
      <c r="AB44" s="34" t="s">
        <v>1458</v>
      </c>
      <c r="AC44" s="34" t="s">
        <v>1492</v>
      </c>
      <c r="AD44" s="34" t="s">
        <v>1443</v>
      </c>
      <c r="AE44" s="120" t="s">
        <v>1306</v>
      </c>
    </row>
    <row r="45" spans="1:31" s="36" customFormat="1" ht="30" customHeight="1" thickBot="1" x14ac:dyDescent="0.3">
      <c r="A45" s="10">
        <v>39</v>
      </c>
      <c r="B45" s="13" t="s">
        <v>718</v>
      </c>
      <c r="C45" s="10" t="s">
        <v>36</v>
      </c>
      <c r="D45" s="9">
        <f t="shared" si="0"/>
        <v>8</v>
      </c>
      <c r="E45" s="4" t="s">
        <v>18</v>
      </c>
      <c r="F45" s="9">
        <f t="shared" si="0"/>
        <v>6</v>
      </c>
      <c r="G45" s="158" t="s">
        <v>36</v>
      </c>
      <c r="H45" s="9">
        <f t="shared" si="1"/>
        <v>8</v>
      </c>
      <c r="I45" s="158" t="s">
        <v>17</v>
      </c>
      <c r="J45" s="9">
        <f t="shared" si="2"/>
        <v>7</v>
      </c>
      <c r="K45" s="158" t="s">
        <v>37</v>
      </c>
      <c r="L45" s="9">
        <f t="shared" si="3"/>
        <v>9</v>
      </c>
      <c r="M45" s="4" t="s">
        <v>37</v>
      </c>
      <c r="N45" s="9">
        <f t="shared" si="4"/>
        <v>9</v>
      </c>
      <c r="O45" s="10">
        <f t="shared" si="5"/>
        <v>318</v>
      </c>
      <c r="P45" s="14">
        <f t="shared" si="6"/>
        <v>7.95</v>
      </c>
      <c r="Q45" s="10">
        <v>331</v>
      </c>
      <c r="R45" s="10">
        <v>346</v>
      </c>
      <c r="S45" s="15">
        <v>338</v>
      </c>
      <c r="T45" s="15">
        <v>348</v>
      </c>
      <c r="U45" s="15">
        <v>336</v>
      </c>
      <c r="V45" s="100">
        <v>326</v>
      </c>
      <c r="W45" s="15">
        <v>296</v>
      </c>
      <c r="X45" s="72">
        <f t="shared" si="7"/>
        <v>8.2468749999999993</v>
      </c>
      <c r="Y45" s="34" t="s">
        <v>1457</v>
      </c>
      <c r="Z45" s="34" t="s">
        <v>1491</v>
      </c>
      <c r="AA45" s="34" t="s">
        <v>18</v>
      </c>
      <c r="AB45" s="34" t="s">
        <v>1458</v>
      </c>
      <c r="AC45" s="34" t="s">
        <v>1492</v>
      </c>
      <c r="AD45" s="34" t="s">
        <v>1462</v>
      </c>
      <c r="AE45" s="120" t="s">
        <v>1307</v>
      </c>
    </row>
    <row r="46" spans="1:31" s="36" customFormat="1" ht="30" customHeight="1" thickBot="1" x14ac:dyDescent="0.3">
      <c r="A46" s="10">
        <v>40</v>
      </c>
      <c r="B46" s="13" t="s">
        <v>719</v>
      </c>
      <c r="C46" s="10" t="s">
        <v>1414</v>
      </c>
      <c r="D46" s="9">
        <f t="shared" si="0"/>
        <v>10</v>
      </c>
      <c r="E46" s="4" t="s">
        <v>17</v>
      </c>
      <c r="F46" s="9">
        <f t="shared" si="0"/>
        <v>7</v>
      </c>
      <c r="G46" s="158" t="s">
        <v>1414</v>
      </c>
      <c r="H46" s="9">
        <f t="shared" si="1"/>
        <v>10</v>
      </c>
      <c r="I46" s="158" t="s">
        <v>18</v>
      </c>
      <c r="J46" s="9">
        <f t="shared" si="2"/>
        <v>6</v>
      </c>
      <c r="K46" s="158" t="s">
        <v>37</v>
      </c>
      <c r="L46" s="9">
        <f t="shared" si="3"/>
        <v>9</v>
      </c>
      <c r="M46" s="4" t="s">
        <v>37</v>
      </c>
      <c r="N46" s="9">
        <f t="shared" si="4"/>
        <v>9</v>
      </c>
      <c r="O46" s="10">
        <f t="shared" si="5"/>
        <v>342</v>
      </c>
      <c r="P46" s="14">
        <f t="shared" si="6"/>
        <v>8.5500000000000007</v>
      </c>
      <c r="Q46" s="10">
        <v>351</v>
      </c>
      <c r="R46" s="10">
        <v>368</v>
      </c>
      <c r="S46" s="15">
        <v>376</v>
      </c>
      <c r="T46" s="15">
        <v>370</v>
      </c>
      <c r="U46" s="15">
        <v>354</v>
      </c>
      <c r="V46" s="100">
        <v>346</v>
      </c>
      <c r="W46" s="15">
        <v>370</v>
      </c>
      <c r="X46" s="72">
        <f t="shared" si="7"/>
        <v>8.9906249999999996</v>
      </c>
      <c r="Y46" s="34" t="s">
        <v>153</v>
      </c>
      <c r="Z46" s="34" t="s">
        <v>152</v>
      </c>
      <c r="AA46" s="34" t="s">
        <v>18</v>
      </c>
      <c r="AB46" s="34" t="s">
        <v>1461</v>
      </c>
      <c r="AC46" s="34" t="s">
        <v>1464</v>
      </c>
      <c r="AD46" s="34" t="s">
        <v>1462</v>
      </c>
      <c r="AE46" s="124" t="s">
        <v>1308</v>
      </c>
    </row>
    <row r="47" spans="1:31" s="36" customFormat="1" ht="30" customHeight="1" thickBot="1" x14ac:dyDescent="0.3">
      <c r="A47" s="10">
        <v>41</v>
      </c>
      <c r="B47" s="13" t="s">
        <v>720</v>
      </c>
      <c r="C47" s="10" t="s">
        <v>13</v>
      </c>
      <c r="D47" s="9">
        <f t="shared" si="0"/>
        <v>5</v>
      </c>
      <c r="E47" s="4" t="s">
        <v>13</v>
      </c>
      <c r="F47" s="9">
        <f t="shared" si="0"/>
        <v>5</v>
      </c>
      <c r="G47" s="158" t="s">
        <v>18</v>
      </c>
      <c r="H47" s="9">
        <f t="shared" si="1"/>
        <v>6</v>
      </c>
      <c r="I47" s="158" t="s">
        <v>13</v>
      </c>
      <c r="J47" s="9">
        <f t="shared" si="2"/>
        <v>5</v>
      </c>
      <c r="K47" s="158" t="s">
        <v>17</v>
      </c>
      <c r="L47" s="9">
        <f t="shared" si="3"/>
        <v>7</v>
      </c>
      <c r="M47" s="4" t="s">
        <v>36</v>
      </c>
      <c r="N47" s="9">
        <f t="shared" si="4"/>
        <v>8</v>
      </c>
      <c r="O47" s="10">
        <f t="shared" si="5"/>
        <v>248</v>
      </c>
      <c r="P47" s="14">
        <f t="shared" si="6"/>
        <v>6.2</v>
      </c>
      <c r="Q47" s="10">
        <v>236</v>
      </c>
      <c r="R47" s="10">
        <v>242</v>
      </c>
      <c r="S47" s="15">
        <v>246</v>
      </c>
      <c r="T47" s="15">
        <v>256</v>
      </c>
      <c r="U47" s="15">
        <v>264</v>
      </c>
      <c r="V47" s="100">
        <v>210</v>
      </c>
      <c r="W47" s="15">
        <v>226</v>
      </c>
      <c r="X47" s="72">
        <f t="shared" si="7"/>
        <v>6.0250000000000004</v>
      </c>
      <c r="Y47" s="34" t="s">
        <v>1457</v>
      </c>
      <c r="Z47" s="34" t="s">
        <v>152</v>
      </c>
      <c r="AA47" s="34" t="s">
        <v>18</v>
      </c>
      <c r="AB47" s="34" t="s">
        <v>1458</v>
      </c>
      <c r="AC47" s="34" t="s">
        <v>1464</v>
      </c>
      <c r="AD47" s="34" t="s">
        <v>1462</v>
      </c>
      <c r="AE47" s="120" t="s">
        <v>1309</v>
      </c>
    </row>
    <row r="48" spans="1:31" s="36" customFormat="1" ht="30" customHeight="1" thickBot="1" x14ac:dyDescent="0.3">
      <c r="A48" s="10">
        <v>42</v>
      </c>
      <c r="B48" s="13" t="s">
        <v>721</v>
      </c>
      <c r="C48" s="10" t="s">
        <v>36</v>
      </c>
      <c r="D48" s="9">
        <f t="shared" si="0"/>
        <v>8</v>
      </c>
      <c r="E48" s="4" t="s">
        <v>17</v>
      </c>
      <c r="F48" s="9">
        <f t="shared" si="0"/>
        <v>7</v>
      </c>
      <c r="G48" s="158" t="s">
        <v>17</v>
      </c>
      <c r="H48" s="9">
        <f t="shared" si="1"/>
        <v>7</v>
      </c>
      <c r="I48" s="158" t="s">
        <v>13</v>
      </c>
      <c r="J48" s="9">
        <f t="shared" si="2"/>
        <v>5</v>
      </c>
      <c r="K48" s="158" t="s">
        <v>37</v>
      </c>
      <c r="L48" s="9">
        <f t="shared" si="3"/>
        <v>9</v>
      </c>
      <c r="M48" s="4" t="s">
        <v>36</v>
      </c>
      <c r="N48" s="9">
        <f t="shared" si="4"/>
        <v>8</v>
      </c>
      <c r="O48" s="10">
        <f t="shared" si="5"/>
        <v>296</v>
      </c>
      <c r="P48" s="14">
        <f t="shared" si="6"/>
        <v>7.4</v>
      </c>
      <c r="Q48" s="10">
        <v>331</v>
      </c>
      <c r="R48" s="10">
        <v>336</v>
      </c>
      <c r="S48" s="15">
        <v>320</v>
      </c>
      <c r="T48" s="15">
        <v>318</v>
      </c>
      <c r="U48" s="15">
        <v>314</v>
      </c>
      <c r="V48" s="100">
        <v>298</v>
      </c>
      <c r="W48" s="15">
        <v>328</v>
      </c>
      <c r="X48" s="72">
        <f t="shared" si="7"/>
        <v>7.9406249999999998</v>
      </c>
      <c r="Y48" s="34" t="s">
        <v>1457</v>
      </c>
      <c r="Z48" s="34" t="s">
        <v>1491</v>
      </c>
      <c r="AA48" s="34" t="s">
        <v>18</v>
      </c>
      <c r="AB48" s="34" t="s">
        <v>1458</v>
      </c>
      <c r="AC48" s="34" t="s">
        <v>1492</v>
      </c>
      <c r="AD48" s="34" t="s">
        <v>1462</v>
      </c>
      <c r="AE48" s="120" t="s">
        <v>1310</v>
      </c>
    </row>
    <row r="49" spans="1:31" s="36" customFormat="1" ht="30" customHeight="1" thickBot="1" x14ac:dyDescent="0.3">
      <c r="A49" s="10">
        <v>43</v>
      </c>
      <c r="B49" s="13" t="s">
        <v>722</v>
      </c>
      <c r="C49" s="10" t="s">
        <v>17</v>
      </c>
      <c r="D49" s="9">
        <f t="shared" si="0"/>
        <v>7</v>
      </c>
      <c r="E49" s="4" t="s">
        <v>18</v>
      </c>
      <c r="F49" s="9">
        <f t="shared" si="0"/>
        <v>6</v>
      </c>
      <c r="G49" s="158" t="s">
        <v>18</v>
      </c>
      <c r="H49" s="9">
        <f t="shared" si="1"/>
        <v>6</v>
      </c>
      <c r="I49" s="158" t="s">
        <v>34</v>
      </c>
      <c r="J49" s="9">
        <f t="shared" si="2"/>
        <v>4</v>
      </c>
      <c r="K49" s="158" t="s">
        <v>36</v>
      </c>
      <c r="L49" s="9">
        <f t="shared" si="3"/>
        <v>8</v>
      </c>
      <c r="M49" s="4" t="s">
        <v>17</v>
      </c>
      <c r="N49" s="9">
        <f t="shared" si="4"/>
        <v>7</v>
      </c>
      <c r="O49" s="10">
        <f t="shared" si="5"/>
        <v>256</v>
      </c>
      <c r="P49" s="14">
        <f t="shared" si="6"/>
        <v>6.4</v>
      </c>
      <c r="Q49" s="10">
        <v>273</v>
      </c>
      <c r="R49" s="10">
        <v>276</v>
      </c>
      <c r="S49" s="15">
        <v>274</v>
      </c>
      <c r="T49" s="15">
        <v>230</v>
      </c>
      <c r="U49" s="15">
        <v>250</v>
      </c>
      <c r="V49" s="100">
        <v>254</v>
      </c>
      <c r="W49" s="15">
        <v>266</v>
      </c>
      <c r="X49" s="72">
        <f t="shared" si="7"/>
        <v>6.4968750000000002</v>
      </c>
      <c r="Y49" s="34" t="s">
        <v>153</v>
      </c>
      <c r="Z49" s="34" t="s">
        <v>152</v>
      </c>
      <c r="AA49" s="34" t="s">
        <v>18</v>
      </c>
      <c r="AB49" s="34" t="s">
        <v>1461</v>
      </c>
      <c r="AC49" s="34" t="s">
        <v>1464</v>
      </c>
      <c r="AD49" s="34" t="s">
        <v>1462</v>
      </c>
      <c r="AE49" s="120" t="s">
        <v>1311</v>
      </c>
    </row>
    <row r="50" spans="1:31" s="36" customFormat="1" ht="30" customHeight="1" thickBot="1" x14ac:dyDescent="0.3">
      <c r="A50" s="10">
        <v>44</v>
      </c>
      <c r="B50" s="13" t="s">
        <v>723</v>
      </c>
      <c r="C50" s="10" t="s">
        <v>17</v>
      </c>
      <c r="D50" s="9">
        <f t="shared" si="0"/>
        <v>7</v>
      </c>
      <c r="E50" s="4" t="s">
        <v>17</v>
      </c>
      <c r="F50" s="9">
        <f t="shared" si="0"/>
        <v>7</v>
      </c>
      <c r="G50" s="158" t="s">
        <v>36</v>
      </c>
      <c r="H50" s="9">
        <f t="shared" si="1"/>
        <v>8</v>
      </c>
      <c r="I50" s="158" t="s">
        <v>17</v>
      </c>
      <c r="J50" s="9">
        <f t="shared" si="2"/>
        <v>7</v>
      </c>
      <c r="K50" s="158" t="s">
        <v>36</v>
      </c>
      <c r="L50" s="9">
        <f t="shared" si="3"/>
        <v>8</v>
      </c>
      <c r="M50" s="4" t="s">
        <v>37</v>
      </c>
      <c r="N50" s="9">
        <f t="shared" si="4"/>
        <v>9</v>
      </c>
      <c r="O50" s="10">
        <f t="shared" si="5"/>
        <v>312</v>
      </c>
      <c r="P50" s="14">
        <f t="shared" si="6"/>
        <v>7.8</v>
      </c>
      <c r="Q50" s="10">
        <v>281</v>
      </c>
      <c r="R50" s="10">
        <v>328</v>
      </c>
      <c r="S50" s="15">
        <v>326</v>
      </c>
      <c r="T50" s="15">
        <v>312</v>
      </c>
      <c r="U50" s="15">
        <v>336</v>
      </c>
      <c r="V50" s="100">
        <v>344</v>
      </c>
      <c r="W50" s="15">
        <v>340</v>
      </c>
      <c r="X50" s="72">
        <f t="shared" si="7"/>
        <v>8.0593749999999993</v>
      </c>
      <c r="Y50" s="34" t="s">
        <v>1457</v>
      </c>
      <c r="Z50" s="34" t="s">
        <v>1491</v>
      </c>
      <c r="AA50" s="34" t="s">
        <v>18</v>
      </c>
      <c r="AB50" s="34" t="s">
        <v>1458</v>
      </c>
      <c r="AC50" s="34" t="s">
        <v>1492</v>
      </c>
      <c r="AD50" s="34" t="s">
        <v>1462</v>
      </c>
      <c r="AE50" s="120" t="s">
        <v>1312</v>
      </c>
    </row>
    <row r="51" spans="1:31" s="36" customFormat="1" ht="30" customHeight="1" thickBot="1" x14ac:dyDescent="0.3">
      <c r="A51" s="10">
        <v>45</v>
      </c>
      <c r="B51" s="13" t="s">
        <v>724</v>
      </c>
      <c r="C51" s="10" t="s">
        <v>1414</v>
      </c>
      <c r="D51" s="9">
        <f t="shared" si="0"/>
        <v>10</v>
      </c>
      <c r="E51" s="4" t="s">
        <v>37</v>
      </c>
      <c r="F51" s="9">
        <f t="shared" si="0"/>
        <v>9</v>
      </c>
      <c r="G51" s="158" t="s">
        <v>37</v>
      </c>
      <c r="H51" s="9">
        <f t="shared" si="1"/>
        <v>9</v>
      </c>
      <c r="I51" s="158" t="s">
        <v>37</v>
      </c>
      <c r="J51" s="9">
        <f t="shared" si="2"/>
        <v>9</v>
      </c>
      <c r="K51" s="158" t="s">
        <v>37</v>
      </c>
      <c r="L51" s="9">
        <f t="shared" si="3"/>
        <v>9</v>
      </c>
      <c r="M51" s="4" t="s">
        <v>37</v>
      </c>
      <c r="N51" s="9">
        <f t="shared" si="4"/>
        <v>9</v>
      </c>
      <c r="O51" s="10">
        <f t="shared" si="5"/>
        <v>366</v>
      </c>
      <c r="P51" s="14">
        <f t="shared" si="6"/>
        <v>9.15</v>
      </c>
      <c r="Q51" s="10">
        <v>309</v>
      </c>
      <c r="R51" s="10">
        <v>340</v>
      </c>
      <c r="S51" s="15">
        <v>354</v>
      </c>
      <c r="T51" s="15">
        <v>362</v>
      </c>
      <c r="U51" s="15">
        <v>338</v>
      </c>
      <c r="V51" s="100">
        <v>334</v>
      </c>
      <c r="W51" s="15">
        <v>354</v>
      </c>
      <c r="X51" s="72">
        <f t="shared" si="7"/>
        <v>8.6156249999999996</v>
      </c>
      <c r="Y51" s="34" t="s">
        <v>1457</v>
      </c>
      <c r="Z51" s="34" t="s">
        <v>1491</v>
      </c>
      <c r="AA51" s="34" t="s">
        <v>18</v>
      </c>
      <c r="AB51" s="34" t="s">
        <v>1458</v>
      </c>
      <c r="AC51" s="34" t="s">
        <v>1492</v>
      </c>
      <c r="AD51" s="34" t="s">
        <v>1462</v>
      </c>
      <c r="AE51" s="120" t="s">
        <v>1313</v>
      </c>
    </row>
    <row r="52" spans="1:31" s="36" customFormat="1" ht="30" customHeight="1" thickBot="1" x14ac:dyDescent="0.3">
      <c r="A52" s="10">
        <v>46</v>
      </c>
      <c r="B52" s="13" t="s">
        <v>725</v>
      </c>
      <c r="C52" s="10" t="s">
        <v>37</v>
      </c>
      <c r="D52" s="9">
        <f t="shared" si="0"/>
        <v>9</v>
      </c>
      <c r="E52" s="4" t="s">
        <v>36</v>
      </c>
      <c r="F52" s="9">
        <f t="shared" si="0"/>
        <v>8</v>
      </c>
      <c r="G52" s="158" t="s">
        <v>36</v>
      </c>
      <c r="H52" s="9">
        <f t="shared" si="1"/>
        <v>8</v>
      </c>
      <c r="I52" s="158" t="s">
        <v>17</v>
      </c>
      <c r="J52" s="9">
        <f t="shared" si="2"/>
        <v>7</v>
      </c>
      <c r="K52" s="158" t="s">
        <v>36</v>
      </c>
      <c r="L52" s="9">
        <f t="shared" si="3"/>
        <v>8</v>
      </c>
      <c r="M52" s="4" t="s">
        <v>36</v>
      </c>
      <c r="N52" s="9">
        <f t="shared" si="4"/>
        <v>8</v>
      </c>
      <c r="O52" s="10">
        <f t="shared" si="5"/>
        <v>320</v>
      </c>
      <c r="P52" s="14">
        <f t="shared" si="6"/>
        <v>8</v>
      </c>
      <c r="Q52" s="10">
        <v>293</v>
      </c>
      <c r="R52" s="10">
        <v>308</v>
      </c>
      <c r="S52" s="15">
        <v>298</v>
      </c>
      <c r="T52" s="15">
        <v>230</v>
      </c>
      <c r="U52" s="15">
        <v>290</v>
      </c>
      <c r="V52" s="100">
        <v>308</v>
      </c>
      <c r="W52" s="15">
        <v>326</v>
      </c>
      <c r="X52" s="72">
        <f t="shared" si="7"/>
        <v>7.4156250000000004</v>
      </c>
      <c r="Y52" s="34" t="s">
        <v>1457</v>
      </c>
      <c r="Z52" s="34" t="s">
        <v>1491</v>
      </c>
      <c r="AA52" s="34" t="s">
        <v>18</v>
      </c>
      <c r="AB52" s="34" t="s">
        <v>1458</v>
      </c>
      <c r="AC52" s="34" t="s">
        <v>1492</v>
      </c>
      <c r="AD52" s="34" t="s">
        <v>1462</v>
      </c>
      <c r="AE52" s="120" t="s">
        <v>1022</v>
      </c>
    </row>
    <row r="53" spans="1:31" s="36" customFormat="1" ht="30" customHeight="1" thickBot="1" x14ac:dyDescent="0.3">
      <c r="A53" s="10">
        <v>47</v>
      </c>
      <c r="B53" s="13" t="s">
        <v>726</v>
      </c>
      <c r="C53" s="10" t="s">
        <v>36</v>
      </c>
      <c r="D53" s="9">
        <f t="shared" si="0"/>
        <v>8</v>
      </c>
      <c r="E53" s="4" t="s">
        <v>36</v>
      </c>
      <c r="F53" s="9">
        <f t="shared" si="0"/>
        <v>8</v>
      </c>
      <c r="G53" s="158" t="s">
        <v>17</v>
      </c>
      <c r="H53" s="9">
        <f t="shared" si="1"/>
        <v>7</v>
      </c>
      <c r="I53" s="158" t="s">
        <v>37</v>
      </c>
      <c r="J53" s="9">
        <f t="shared" si="2"/>
        <v>9</v>
      </c>
      <c r="K53" s="158" t="s">
        <v>37</v>
      </c>
      <c r="L53" s="9">
        <f t="shared" si="3"/>
        <v>9</v>
      </c>
      <c r="M53" s="4" t="s">
        <v>37</v>
      </c>
      <c r="N53" s="9">
        <f t="shared" si="4"/>
        <v>9</v>
      </c>
      <c r="O53" s="10">
        <f t="shared" si="5"/>
        <v>336</v>
      </c>
      <c r="P53" s="14">
        <f t="shared" si="6"/>
        <v>8.4</v>
      </c>
      <c r="Q53" s="10">
        <v>280</v>
      </c>
      <c r="R53" s="10">
        <v>288</v>
      </c>
      <c r="S53" s="15">
        <v>338</v>
      </c>
      <c r="T53" s="15">
        <v>310</v>
      </c>
      <c r="U53" s="15">
        <v>328</v>
      </c>
      <c r="V53" s="100">
        <v>304</v>
      </c>
      <c r="W53" s="15">
        <v>332</v>
      </c>
      <c r="X53" s="72">
        <f t="shared" si="7"/>
        <v>7.8624999999999998</v>
      </c>
      <c r="Y53" s="34" t="s">
        <v>1457</v>
      </c>
      <c r="Z53" s="34" t="s">
        <v>1491</v>
      </c>
      <c r="AA53" s="34" t="s">
        <v>18</v>
      </c>
      <c r="AB53" s="34" t="s">
        <v>1458</v>
      </c>
      <c r="AC53" s="34" t="s">
        <v>1492</v>
      </c>
      <c r="AD53" s="34" t="s">
        <v>1462</v>
      </c>
      <c r="AE53" s="120" t="s">
        <v>1314</v>
      </c>
    </row>
    <row r="54" spans="1:31" s="36" customFormat="1" ht="30" customHeight="1" thickBot="1" x14ac:dyDescent="0.3">
      <c r="A54" s="10">
        <v>48</v>
      </c>
      <c r="B54" s="13" t="s">
        <v>727</v>
      </c>
      <c r="C54" s="10" t="s">
        <v>36</v>
      </c>
      <c r="D54" s="9">
        <f t="shared" si="0"/>
        <v>8</v>
      </c>
      <c r="E54" s="4" t="s">
        <v>17</v>
      </c>
      <c r="F54" s="9">
        <f t="shared" si="0"/>
        <v>7</v>
      </c>
      <c r="G54" s="158" t="s">
        <v>17</v>
      </c>
      <c r="H54" s="9">
        <f t="shared" si="1"/>
        <v>7</v>
      </c>
      <c r="I54" s="158" t="s">
        <v>13</v>
      </c>
      <c r="J54" s="9">
        <f t="shared" si="2"/>
        <v>5</v>
      </c>
      <c r="K54" s="158" t="s">
        <v>17</v>
      </c>
      <c r="L54" s="9">
        <f t="shared" si="3"/>
        <v>7</v>
      </c>
      <c r="M54" s="4" t="s">
        <v>18</v>
      </c>
      <c r="N54" s="9">
        <f t="shared" si="4"/>
        <v>6</v>
      </c>
      <c r="O54" s="10">
        <f t="shared" si="5"/>
        <v>264</v>
      </c>
      <c r="P54" s="14">
        <f t="shared" si="6"/>
        <v>6.6</v>
      </c>
      <c r="Q54" s="10">
        <v>314</v>
      </c>
      <c r="R54" s="10">
        <v>318</v>
      </c>
      <c r="S54" s="15">
        <v>294</v>
      </c>
      <c r="T54" s="15">
        <v>258</v>
      </c>
      <c r="U54" s="15">
        <v>272</v>
      </c>
      <c r="V54" s="100">
        <v>258</v>
      </c>
      <c r="W54" s="15">
        <v>274</v>
      </c>
      <c r="X54" s="72">
        <f t="shared" si="7"/>
        <v>7.0374999999999996</v>
      </c>
      <c r="Y54" s="34" t="s">
        <v>1457</v>
      </c>
      <c r="Z54" s="34" t="s">
        <v>152</v>
      </c>
      <c r="AA54" s="34" t="s">
        <v>18</v>
      </c>
      <c r="AB54" s="34" t="s">
        <v>1458</v>
      </c>
      <c r="AC54" s="34" t="s">
        <v>1464</v>
      </c>
      <c r="AD54" s="34" t="s">
        <v>1462</v>
      </c>
      <c r="AE54" s="120" t="s">
        <v>1315</v>
      </c>
    </row>
    <row r="55" spans="1:31" s="36" customFormat="1" ht="30" customHeight="1" thickBot="1" x14ac:dyDescent="0.3">
      <c r="A55" s="10">
        <v>49</v>
      </c>
      <c r="B55" s="13" t="s">
        <v>728</v>
      </c>
      <c r="C55" s="10" t="s">
        <v>18</v>
      </c>
      <c r="D55" s="9">
        <f t="shared" si="0"/>
        <v>6</v>
      </c>
      <c r="E55" s="4" t="s">
        <v>13</v>
      </c>
      <c r="F55" s="9">
        <f t="shared" si="0"/>
        <v>5</v>
      </c>
      <c r="G55" s="158" t="s">
        <v>18</v>
      </c>
      <c r="H55" s="9">
        <f t="shared" si="1"/>
        <v>6</v>
      </c>
      <c r="I55" s="158" t="s">
        <v>18</v>
      </c>
      <c r="J55" s="9">
        <f t="shared" si="2"/>
        <v>6</v>
      </c>
      <c r="K55" s="158" t="s">
        <v>36</v>
      </c>
      <c r="L55" s="9">
        <f t="shared" si="3"/>
        <v>8</v>
      </c>
      <c r="M55" s="4" t="s">
        <v>36</v>
      </c>
      <c r="N55" s="9">
        <f t="shared" si="4"/>
        <v>8</v>
      </c>
      <c r="O55" s="10">
        <f t="shared" si="5"/>
        <v>266</v>
      </c>
      <c r="P55" s="14">
        <f t="shared" si="6"/>
        <v>6.65</v>
      </c>
      <c r="Q55" s="10">
        <v>251</v>
      </c>
      <c r="R55" s="10">
        <v>264</v>
      </c>
      <c r="S55" s="15">
        <v>266</v>
      </c>
      <c r="T55" s="15">
        <v>234</v>
      </c>
      <c r="U55" s="15">
        <v>268</v>
      </c>
      <c r="V55" s="100">
        <v>228</v>
      </c>
      <c r="W55" s="15">
        <v>256</v>
      </c>
      <c r="X55" s="72">
        <f t="shared" si="7"/>
        <v>6.3531250000000004</v>
      </c>
      <c r="Y55" s="34" t="s">
        <v>153</v>
      </c>
      <c r="Z55" s="34" t="s">
        <v>152</v>
      </c>
      <c r="AA55" s="34" t="s">
        <v>18</v>
      </c>
      <c r="AB55" s="34" t="s">
        <v>1461</v>
      </c>
      <c r="AC55" s="34" t="s">
        <v>1464</v>
      </c>
      <c r="AD55" s="34" t="s">
        <v>1462</v>
      </c>
      <c r="AE55" s="120" t="s">
        <v>1316</v>
      </c>
    </row>
    <row r="56" spans="1:31" s="36" customFormat="1" ht="30" customHeight="1" thickBot="1" x14ac:dyDescent="0.3">
      <c r="A56" s="10">
        <v>50</v>
      </c>
      <c r="B56" s="13" t="s">
        <v>729</v>
      </c>
      <c r="C56" s="10" t="s">
        <v>36</v>
      </c>
      <c r="D56" s="9">
        <f t="shared" si="0"/>
        <v>8</v>
      </c>
      <c r="E56" s="4" t="s">
        <v>36</v>
      </c>
      <c r="F56" s="9">
        <f t="shared" si="0"/>
        <v>8</v>
      </c>
      <c r="G56" s="158" t="s">
        <v>17</v>
      </c>
      <c r="H56" s="9">
        <f t="shared" si="1"/>
        <v>7</v>
      </c>
      <c r="I56" s="158" t="s">
        <v>17</v>
      </c>
      <c r="J56" s="9">
        <f t="shared" si="2"/>
        <v>7</v>
      </c>
      <c r="K56" s="158" t="s">
        <v>37</v>
      </c>
      <c r="L56" s="9">
        <f t="shared" si="3"/>
        <v>9</v>
      </c>
      <c r="M56" s="4" t="s">
        <v>37</v>
      </c>
      <c r="N56" s="9">
        <f t="shared" si="4"/>
        <v>9</v>
      </c>
      <c r="O56" s="10">
        <f t="shared" si="5"/>
        <v>324</v>
      </c>
      <c r="P56" s="14">
        <f t="shared" si="6"/>
        <v>8.1</v>
      </c>
      <c r="Q56" s="10">
        <v>291</v>
      </c>
      <c r="R56" s="10">
        <v>326</v>
      </c>
      <c r="S56" s="15">
        <v>320</v>
      </c>
      <c r="T56" s="15">
        <v>322</v>
      </c>
      <c r="U56" s="15">
        <v>280</v>
      </c>
      <c r="V56" s="100">
        <v>326</v>
      </c>
      <c r="W56" s="15">
        <v>318</v>
      </c>
      <c r="X56" s="72">
        <f t="shared" si="7"/>
        <v>7.8343749999999996</v>
      </c>
      <c r="Y56" s="34" t="s">
        <v>153</v>
      </c>
      <c r="Z56" s="34" t="s">
        <v>1491</v>
      </c>
      <c r="AA56" s="34" t="s">
        <v>170</v>
      </c>
      <c r="AB56" s="34" t="s">
        <v>1461</v>
      </c>
      <c r="AC56" s="34" t="s">
        <v>1492</v>
      </c>
      <c r="AD56" s="34" t="s">
        <v>1443</v>
      </c>
      <c r="AE56" s="120" t="s">
        <v>1317</v>
      </c>
    </row>
    <row r="57" spans="1:31" s="36" customFormat="1" ht="30" customHeight="1" thickBot="1" x14ac:dyDescent="0.3">
      <c r="A57" s="10">
        <v>51</v>
      </c>
      <c r="B57" s="13" t="s">
        <v>730</v>
      </c>
      <c r="C57" s="10" t="s">
        <v>36</v>
      </c>
      <c r="D57" s="9">
        <f t="shared" si="0"/>
        <v>8</v>
      </c>
      <c r="E57" s="4" t="s">
        <v>17</v>
      </c>
      <c r="F57" s="9">
        <f t="shared" si="0"/>
        <v>7</v>
      </c>
      <c r="G57" s="158" t="s">
        <v>17</v>
      </c>
      <c r="H57" s="9">
        <f t="shared" si="1"/>
        <v>7</v>
      </c>
      <c r="I57" s="158" t="s">
        <v>18</v>
      </c>
      <c r="J57" s="9">
        <f t="shared" si="2"/>
        <v>6</v>
      </c>
      <c r="K57" s="158" t="s">
        <v>36</v>
      </c>
      <c r="L57" s="9">
        <f t="shared" si="3"/>
        <v>8</v>
      </c>
      <c r="M57" s="4" t="s">
        <v>36</v>
      </c>
      <c r="N57" s="9">
        <f t="shared" si="4"/>
        <v>8</v>
      </c>
      <c r="O57" s="10">
        <f t="shared" si="5"/>
        <v>296</v>
      </c>
      <c r="P57" s="14">
        <f t="shared" si="6"/>
        <v>7.4</v>
      </c>
      <c r="Q57" s="10">
        <v>295</v>
      </c>
      <c r="R57" s="10">
        <v>326</v>
      </c>
      <c r="S57" s="15">
        <v>328</v>
      </c>
      <c r="T57" s="15">
        <v>290</v>
      </c>
      <c r="U57" s="15">
        <v>252</v>
      </c>
      <c r="V57" s="100">
        <v>260</v>
      </c>
      <c r="W57" s="15">
        <v>300</v>
      </c>
      <c r="X57" s="72">
        <f t="shared" si="7"/>
        <v>7.3343749999999996</v>
      </c>
      <c r="Y57" s="34" t="s">
        <v>1457</v>
      </c>
      <c r="Z57" s="34" t="s">
        <v>1491</v>
      </c>
      <c r="AA57" s="34" t="s">
        <v>18</v>
      </c>
      <c r="AB57" s="34" t="s">
        <v>1458</v>
      </c>
      <c r="AC57" s="34" t="s">
        <v>1492</v>
      </c>
      <c r="AD57" s="34" t="s">
        <v>1462</v>
      </c>
      <c r="AE57" s="120" t="s">
        <v>1318</v>
      </c>
    </row>
    <row r="58" spans="1:31" s="36" customFormat="1" ht="30" customHeight="1" thickBot="1" x14ac:dyDescent="0.3">
      <c r="A58" s="10">
        <v>52</v>
      </c>
      <c r="B58" s="13" t="s">
        <v>731</v>
      </c>
      <c r="C58" s="10" t="s">
        <v>36</v>
      </c>
      <c r="D58" s="9">
        <f t="shared" si="0"/>
        <v>8</v>
      </c>
      <c r="E58" s="4" t="s">
        <v>17</v>
      </c>
      <c r="F58" s="9">
        <f t="shared" si="0"/>
        <v>7</v>
      </c>
      <c r="G58" s="158" t="s">
        <v>36</v>
      </c>
      <c r="H58" s="9">
        <f t="shared" si="1"/>
        <v>8</v>
      </c>
      <c r="I58" s="158" t="s">
        <v>18</v>
      </c>
      <c r="J58" s="9">
        <f t="shared" si="2"/>
        <v>6</v>
      </c>
      <c r="K58" s="158" t="s">
        <v>37</v>
      </c>
      <c r="L58" s="9">
        <f t="shared" si="3"/>
        <v>9</v>
      </c>
      <c r="M58" s="4" t="s">
        <v>18</v>
      </c>
      <c r="N58" s="9">
        <f t="shared" si="4"/>
        <v>6</v>
      </c>
      <c r="O58" s="10">
        <f t="shared" si="5"/>
        <v>288</v>
      </c>
      <c r="P58" s="14">
        <f t="shared" si="6"/>
        <v>7.2</v>
      </c>
      <c r="Q58" s="10">
        <v>286</v>
      </c>
      <c r="R58" s="10">
        <v>308</v>
      </c>
      <c r="S58" s="15">
        <v>312</v>
      </c>
      <c r="T58" s="15">
        <v>310</v>
      </c>
      <c r="U58" s="15">
        <v>268</v>
      </c>
      <c r="V58" s="100">
        <v>266</v>
      </c>
      <c r="W58" s="15">
        <v>318</v>
      </c>
      <c r="X58" s="72">
        <f t="shared" si="7"/>
        <v>7.3624999999999998</v>
      </c>
      <c r="Y58" s="34" t="s">
        <v>1457</v>
      </c>
      <c r="Z58" s="34" t="s">
        <v>1491</v>
      </c>
      <c r="AA58" s="34" t="s">
        <v>18</v>
      </c>
      <c r="AB58" s="34" t="s">
        <v>1458</v>
      </c>
      <c r="AC58" s="34" t="s">
        <v>1492</v>
      </c>
      <c r="AD58" s="34" t="s">
        <v>1462</v>
      </c>
      <c r="AE58" s="120" t="s">
        <v>1319</v>
      </c>
    </row>
    <row r="59" spans="1:31" s="36" customFormat="1" ht="30" customHeight="1" thickBot="1" x14ac:dyDescent="0.3">
      <c r="A59" s="10">
        <v>53</v>
      </c>
      <c r="B59" s="13" t="s">
        <v>732</v>
      </c>
      <c r="C59" s="10" t="s">
        <v>36</v>
      </c>
      <c r="D59" s="9">
        <f t="shared" si="0"/>
        <v>8</v>
      </c>
      <c r="E59" s="4" t="s">
        <v>18</v>
      </c>
      <c r="F59" s="9">
        <f t="shared" si="0"/>
        <v>6</v>
      </c>
      <c r="G59" s="158" t="s">
        <v>17</v>
      </c>
      <c r="H59" s="9">
        <f t="shared" si="1"/>
        <v>7</v>
      </c>
      <c r="I59" s="158" t="s">
        <v>13</v>
      </c>
      <c r="J59" s="9">
        <f t="shared" si="2"/>
        <v>5</v>
      </c>
      <c r="K59" s="158" t="s">
        <v>36</v>
      </c>
      <c r="L59" s="9">
        <f t="shared" si="3"/>
        <v>8</v>
      </c>
      <c r="M59" s="4" t="s">
        <v>36</v>
      </c>
      <c r="N59" s="9">
        <f t="shared" si="4"/>
        <v>8</v>
      </c>
      <c r="O59" s="10">
        <f t="shared" si="5"/>
        <v>284</v>
      </c>
      <c r="P59" s="14">
        <f t="shared" si="6"/>
        <v>7.1</v>
      </c>
      <c r="Q59" s="10">
        <v>283</v>
      </c>
      <c r="R59" s="10">
        <v>282</v>
      </c>
      <c r="S59" s="15">
        <v>304</v>
      </c>
      <c r="T59" s="15">
        <v>258</v>
      </c>
      <c r="U59" s="15">
        <v>288</v>
      </c>
      <c r="V59" s="100">
        <v>268</v>
      </c>
      <c r="W59" s="15">
        <v>292</v>
      </c>
      <c r="X59" s="72">
        <f t="shared" si="7"/>
        <v>7.0593750000000002</v>
      </c>
      <c r="Y59" s="34" t="s">
        <v>1457</v>
      </c>
      <c r="Z59" s="34" t="s">
        <v>152</v>
      </c>
      <c r="AA59" s="34" t="s">
        <v>18</v>
      </c>
      <c r="AB59" s="34" t="s">
        <v>1458</v>
      </c>
      <c r="AC59" s="34" t="s">
        <v>1464</v>
      </c>
      <c r="AD59" s="34" t="s">
        <v>1462</v>
      </c>
      <c r="AE59" s="120" t="s">
        <v>1320</v>
      </c>
    </row>
    <row r="60" spans="1:31" s="36" customFormat="1" ht="30" customHeight="1" thickBot="1" x14ac:dyDescent="0.3">
      <c r="A60" s="10">
        <v>54</v>
      </c>
      <c r="B60" s="13" t="s">
        <v>733</v>
      </c>
      <c r="C60" s="10" t="s">
        <v>36</v>
      </c>
      <c r="D60" s="9">
        <f t="shared" si="0"/>
        <v>8</v>
      </c>
      <c r="E60" s="4" t="s">
        <v>18</v>
      </c>
      <c r="F60" s="9">
        <f t="shared" si="0"/>
        <v>6</v>
      </c>
      <c r="G60" s="158" t="s">
        <v>17</v>
      </c>
      <c r="H60" s="9">
        <f t="shared" si="1"/>
        <v>7</v>
      </c>
      <c r="I60" s="158" t="s">
        <v>17</v>
      </c>
      <c r="J60" s="9">
        <f t="shared" si="2"/>
        <v>7</v>
      </c>
      <c r="K60" s="158" t="s">
        <v>17</v>
      </c>
      <c r="L60" s="9">
        <f t="shared" si="3"/>
        <v>7</v>
      </c>
      <c r="M60" s="4" t="s">
        <v>37</v>
      </c>
      <c r="N60" s="9">
        <f t="shared" si="4"/>
        <v>9</v>
      </c>
      <c r="O60" s="10">
        <f t="shared" si="5"/>
        <v>300</v>
      </c>
      <c r="P60" s="14">
        <f t="shared" si="6"/>
        <v>7.5</v>
      </c>
      <c r="Q60" s="10">
        <v>273</v>
      </c>
      <c r="R60" s="10">
        <v>280</v>
      </c>
      <c r="S60" s="15">
        <v>304</v>
      </c>
      <c r="T60" s="15">
        <v>286</v>
      </c>
      <c r="U60" s="15">
        <v>298</v>
      </c>
      <c r="V60" s="100">
        <v>300</v>
      </c>
      <c r="W60" s="15">
        <v>314</v>
      </c>
      <c r="X60" s="72">
        <f t="shared" si="7"/>
        <v>7.359375</v>
      </c>
      <c r="Y60" s="34" t="s">
        <v>1459</v>
      </c>
      <c r="Z60" s="34" t="s">
        <v>152</v>
      </c>
      <c r="AA60" s="34" t="s">
        <v>170</v>
      </c>
      <c r="AB60" s="34" t="s">
        <v>1460</v>
      </c>
      <c r="AC60" s="34" t="s">
        <v>1464</v>
      </c>
      <c r="AD60" s="34" t="s">
        <v>1443</v>
      </c>
      <c r="AE60" s="120" t="s">
        <v>1321</v>
      </c>
    </row>
    <row r="61" spans="1:31" s="36" customFormat="1" ht="30" customHeight="1" thickBot="1" x14ac:dyDescent="0.3">
      <c r="A61" s="10">
        <v>55</v>
      </c>
      <c r="B61" s="13" t="s">
        <v>734</v>
      </c>
      <c r="C61" s="10" t="s">
        <v>17</v>
      </c>
      <c r="D61" s="9">
        <f t="shared" si="0"/>
        <v>7</v>
      </c>
      <c r="E61" s="4" t="s">
        <v>18</v>
      </c>
      <c r="F61" s="9">
        <f t="shared" si="0"/>
        <v>6</v>
      </c>
      <c r="G61" s="158" t="s">
        <v>17</v>
      </c>
      <c r="H61" s="9">
        <f t="shared" si="1"/>
        <v>7</v>
      </c>
      <c r="I61" s="158" t="s">
        <v>17</v>
      </c>
      <c r="J61" s="9">
        <f t="shared" si="2"/>
        <v>7</v>
      </c>
      <c r="K61" s="158" t="s">
        <v>36</v>
      </c>
      <c r="L61" s="9">
        <f t="shared" si="3"/>
        <v>8</v>
      </c>
      <c r="M61" s="4" t="s">
        <v>37</v>
      </c>
      <c r="N61" s="9">
        <f t="shared" si="4"/>
        <v>9</v>
      </c>
      <c r="O61" s="10">
        <f t="shared" si="5"/>
        <v>300</v>
      </c>
      <c r="P61" s="14">
        <f t="shared" si="6"/>
        <v>7.5</v>
      </c>
      <c r="Q61" s="10">
        <v>259</v>
      </c>
      <c r="R61" s="10">
        <v>280</v>
      </c>
      <c r="S61" s="15">
        <v>300</v>
      </c>
      <c r="T61" s="15">
        <v>312</v>
      </c>
      <c r="U61" s="15">
        <v>286</v>
      </c>
      <c r="V61" s="100">
        <v>310</v>
      </c>
      <c r="W61" s="15">
        <v>352</v>
      </c>
      <c r="X61" s="72">
        <f t="shared" si="7"/>
        <v>7.4968750000000002</v>
      </c>
      <c r="Y61" s="34" t="s">
        <v>1457</v>
      </c>
      <c r="Z61" s="34" t="s">
        <v>1491</v>
      </c>
      <c r="AA61" s="34" t="s">
        <v>18</v>
      </c>
      <c r="AB61" s="34" t="s">
        <v>1458</v>
      </c>
      <c r="AC61" s="34" t="s">
        <v>1492</v>
      </c>
      <c r="AD61" s="34" t="s">
        <v>1462</v>
      </c>
      <c r="AE61" s="120" t="s">
        <v>1322</v>
      </c>
    </row>
    <row r="62" spans="1:31" s="36" customFormat="1" ht="30" customHeight="1" thickBot="1" x14ac:dyDescent="0.3">
      <c r="A62" s="10">
        <v>56</v>
      </c>
      <c r="B62" s="119" t="s">
        <v>735</v>
      </c>
      <c r="C62" s="10" t="s">
        <v>17</v>
      </c>
      <c r="D62" s="9">
        <f t="shared" si="0"/>
        <v>7</v>
      </c>
      <c r="E62" s="4" t="s">
        <v>17</v>
      </c>
      <c r="F62" s="9">
        <f t="shared" si="0"/>
        <v>7</v>
      </c>
      <c r="G62" s="158" t="s">
        <v>17</v>
      </c>
      <c r="H62" s="9">
        <f t="shared" si="1"/>
        <v>7</v>
      </c>
      <c r="I62" s="158" t="s">
        <v>34</v>
      </c>
      <c r="J62" s="9">
        <f t="shared" si="2"/>
        <v>4</v>
      </c>
      <c r="K62" s="158" t="s">
        <v>17</v>
      </c>
      <c r="L62" s="9">
        <f t="shared" si="3"/>
        <v>7</v>
      </c>
      <c r="M62" s="4" t="s">
        <v>36</v>
      </c>
      <c r="N62" s="9">
        <f t="shared" si="4"/>
        <v>8</v>
      </c>
      <c r="O62" s="10">
        <f t="shared" si="5"/>
        <v>272</v>
      </c>
      <c r="P62" s="14">
        <f t="shared" si="6"/>
        <v>6.8</v>
      </c>
      <c r="Q62" s="10">
        <v>232</v>
      </c>
      <c r="R62" s="10">
        <v>322</v>
      </c>
      <c r="S62" s="15">
        <v>314</v>
      </c>
      <c r="T62" s="15">
        <v>312</v>
      </c>
      <c r="U62" s="15">
        <v>334</v>
      </c>
      <c r="V62" s="100">
        <v>264</v>
      </c>
      <c r="W62" s="15">
        <v>286</v>
      </c>
      <c r="X62" s="72">
        <f t="shared" si="7"/>
        <v>7.3</v>
      </c>
      <c r="Y62" s="34" t="s">
        <v>153</v>
      </c>
      <c r="Z62" s="34" t="s">
        <v>1491</v>
      </c>
      <c r="AA62" s="34" t="s">
        <v>18</v>
      </c>
      <c r="AB62" s="34" t="s">
        <v>1461</v>
      </c>
      <c r="AC62" s="34" t="s">
        <v>1492</v>
      </c>
      <c r="AD62" s="34" t="s">
        <v>1462</v>
      </c>
      <c r="AE62" s="120" t="s">
        <v>1323</v>
      </c>
    </row>
    <row r="63" spans="1:31" s="36" customFormat="1" ht="30" customHeight="1" thickBot="1" x14ac:dyDescent="0.3">
      <c r="A63" s="10">
        <v>57</v>
      </c>
      <c r="B63" s="119" t="s">
        <v>736</v>
      </c>
      <c r="C63" s="10" t="s">
        <v>37</v>
      </c>
      <c r="D63" s="9">
        <f t="shared" si="0"/>
        <v>9</v>
      </c>
      <c r="E63" s="4" t="s">
        <v>13</v>
      </c>
      <c r="F63" s="9">
        <f t="shared" si="0"/>
        <v>5</v>
      </c>
      <c r="G63" s="158" t="s">
        <v>18</v>
      </c>
      <c r="H63" s="9">
        <f t="shared" si="1"/>
        <v>6</v>
      </c>
      <c r="I63" s="158" t="s">
        <v>13</v>
      </c>
      <c r="J63" s="9">
        <f t="shared" si="2"/>
        <v>5</v>
      </c>
      <c r="K63" s="158" t="s">
        <v>36</v>
      </c>
      <c r="L63" s="9">
        <f t="shared" si="3"/>
        <v>8</v>
      </c>
      <c r="M63" s="4" t="s">
        <v>37</v>
      </c>
      <c r="N63" s="9">
        <f t="shared" si="4"/>
        <v>9</v>
      </c>
      <c r="O63" s="10">
        <f t="shared" si="5"/>
        <v>288</v>
      </c>
      <c r="P63" s="14">
        <f t="shared" si="6"/>
        <v>7.2</v>
      </c>
      <c r="Q63" s="10">
        <v>309</v>
      </c>
      <c r="R63" s="10">
        <v>294</v>
      </c>
      <c r="S63" s="15">
        <v>316</v>
      </c>
      <c r="T63" s="15">
        <v>336</v>
      </c>
      <c r="U63" s="15">
        <v>340</v>
      </c>
      <c r="V63" s="100">
        <v>330</v>
      </c>
      <c r="W63" s="15">
        <v>324</v>
      </c>
      <c r="X63" s="72">
        <f t="shared" si="7"/>
        <v>7.9281249999999996</v>
      </c>
      <c r="Y63" s="34" t="s">
        <v>1459</v>
      </c>
      <c r="Z63" s="34" t="s">
        <v>152</v>
      </c>
      <c r="AA63" s="34" t="s">
        <v>18</v>
      </c>
      <c r="AB63" s="34" t="s">
        <v>1460</v>
      </c>
      <c r="AC63" s="34" t="s">
        <v>1464</v>
      </c>
      <c r="AD63" s="34" t="s">
        <v>1462</v>
      </c>
      <c r="AE63" s="120" t="s">
        <v>1324</v>
      </c>
    </row>
    <row r="64" spans="1:31" s="36" customFormat="1" ht="30" customHeight="1" thickBot="1" x14ac:dyDescent="0.3">
      <c r="A64" s="10">
        <v>58</v>
      </c>
      <c r="B64" s="119" t="s">
        <v>737</v>
      </c>
      <c r="C64" s="10" t="s">
        <v>36</v>
      </c>
      <c r="D64" s="9">
        <f t="shared" si="0"/>
        <v>8</v>
      </c>
      <c r="E64" s="4" t="s">
        <v>17</v>
      </c>
      <c r="F64" s="9">
        <f t="shared" si="0"/>
        <v>7</v>
      </c>
      <c r="G64" s="158" t="s">
        <v>37</v>
      </c>
      <c r="H64" s="9">
        <f t="shared" si="1"/>
        <v>9</v>
      </c>
      <c r="I64" s="158" t="s">
        <v>13</v>
      </c>
      <c r="J64" s="9">
        <f t="shared" si="2"/>
        <v>5</v>
      </c>
      <c r="K64" s="158" t="s">
        <v>36</v>
      </c>
      <c r="L64" s="9">
        <f t="shared" si="3"/>
        <v>8</v>
      </c>
      <c r="M64" s="4" t="s">
        <v>36</v>
      </c>
      <c r="N64" s="9">
        <f t="shared" si="4"/>
        <v>8</v>
      </c>
      <c r="O64" s="10">
        <f t="shared" si="5"/>
        <v>302</v>
      </c>
      <c r="P64" s="14">
        <f t="shared" si="6"/>
        <v>7.55</v>
      </c>
      <c r="Q64" s="10">
        <v>273</v>
      </c>
      <c r="R64" s="10">
        <v>282</v>
      </c>
      <c r="S64" s="15">
        <v>314</v>
      </c>
      <c r="T64" s="15">
        <v>292</v>
      </c>
      <c r="U64" s="15">
        <v>334</v>
      </c>
      <c r="V64" s="100">
        <v>260</v>
      </c>
      <c r="W64" s="146">
        <v>274</v>
      </c>
      <c r="X64" s="72">
        <f t="shared" si="7"/>
        <v>7.2843749999999998</v>
      </c>
      <c r="Y64" s="34" t="s">
        <v>153</v>
      </c>
      <c r="Z64" s="34" t="s">
        <v>1491</v>
      </c>
      <c r="AA64" s="34" t="s">
        <v>18</v>
      </c>
      <c r="AB64" s="34" t="s">
        <v>1461</v>
      </c>
      <c r="AC64" s="34" t="s">
        <v>1492</v>
      </c>
      <c r="AD64" s="34" t="s">
        <v>1462</v>
      </c>
      <c r="AE64" s="120" t="s">
        <v>1325</v>
      </c>
    </row>
    <row r="65" spans="1:31" s="36" customFormat="1" ht="30" customHeight="1" thickBot="1" x14ac:dyDescent="0.3">
      <c r="A65" s="10">
        <v>59</v>
      </c>
      <c r="B65" s="119" t="s">
        <v>738</v>
      </c>
      <c r="C65" s="10" t="s">
        <v>18</v>
      </c>
      <c r="D65" s="9">
        <f t="shared" si="0"/>
        <v>6</v>
      </c>
      <c r="E65" s="4" t="s">
        <v>13</v>
      </c>
      <c r="F65" s="9">
        <f t="shared" si="0"/>
        <v>5</v>
      </c>
      <c r="G65" s="158" t="s">
        <v>17</v>
      </c>
      <c r="H65" s="9">
        <f t="shared" si="1"/>
        <v>7</v>
      </c>
      <c r="I65" s="158" t="s">
        <v>34</v>
      </c>
      <c r="J65" s="9">
        <f t="shared" si="2"/>
        <v>4</v>
      </c>
      <c r="K65" s="158" t="s">
        <v>36</v>
      </c>
      <c r="L65" s="9">
        <f t="shared" si="3"/>
        <v>8</v>
      </c>
      <c r="M65" s="4" t="s">
        <v>17</v>
      </c>
      <c r="N65" s="9">
        <f t="shared" si="4"/>
        <v>7</v>
      </c>
      <c r="O65" s="10">
        <f t="shared" si="5"/>
        <v>250</v>
      </c>
      <c r="P65" s="14">
        <f t="shared" si="6"/>
        <v>6.25</v>
      </c>
      <c r="Q65" s="10">
        <v>252</v>
      </c>
      <c r="R65" s="10">
        <v>282</v>
      </c>
      <c r="S65" s="15">
        <v>290</v>
      </c>
      <c r="T65" s="15">
        <v>248</v>
      </c>
      <c r="U65" s="15">
        <v>242</v>
      </c>
      <c r="V65" s="100">
        <v>240</v>
      </c>
      <c r="W65" s="15">
        <v>246</v>
      </c>
      <c r="X65" s="72">
        <f t="shared" si="7"/>
        <v>6.40625</v>
      </c>
      <c r="Y65" s="34" t="s">
        <v>1457</v>
      </c>
      <c r="Z65" s="34" t="s">
        <v>1491</v>
      </c>
      <c r="AA65" s="34" t="s">
        <v>18</v>
      </c>
      <c r="AB65" s="34" t="s">
        <v>1458</v>
      </c>
      <c r="AC65" s="34" t="s">
        <v>1492</v>
      </c>
      <c r="AD65" s="34" t="s">
        <v>1462</v>
      </c>
      <c r="AE65" s="120" t="s">
        <v>1326</v>
      </c>
    </row>
    <row r="66" spans="1:31" s="36" customFormat="1" ht="30" customHeight="1" thickBot="1" x14ac:dyDescent="0.3">
      <c r="A66" s="10">
        <v>60</v>
      </c>
      <c r="B66" s="119" t="s">
        <v>739</v>
      </c>
      <c r="C66" s="10" t="s">
        <v>13</v>
      </c>
      <c r="D66" s="9">
        <f t="shared" si="0"/>
        <v>5</v>
      </c>
      <c r="E66" s="4" t="s">
        <v>13</v>
      </c>
      <c r="F66" s="9">
        <f t="shared" si="0"/>
        <v>5</v>
      </c>
      <c r="G66" s="158" t="s">
        <v>18</v>
      </c>
      <c r="H66" s="9">
        <f t="shared" si="1"/>
        <v>6</v>
      </c>
      <c r="I66" s="158" t="s">
        <v>13</v>
      </c>
      <c r="J66" s="9">
        <f t="shared" si="2"/>
        <v>5</v>
      </c>
      <c r="K66" s="158" t="s">
        <v>17</v>
      </c>
      <c r="L66" s="9">
        <f t="shared" si="3"/>
        <v>7</v>
      </c>
      <c r="M66" s="4" t="s">
        <v>17</v>
      </c>
      <c r="N66" s="9">
        <f t="shared" si="4"/>
        <v>7</v>
      </c>
      <c r="O66" s="10">
        <f t="shared" si="5"/>
        <v>238</v>
      </c>
      <c r="P66" s="14">
        <f t="shared" si="6"/>
        <v>5.95</v>
      </c>
      <c r="Q66" s="10">
        <v>248</v>
      </c>
      <c r="R66" s="10">
        <v>250</v>
      </c>
      <c r="S66" s="15">
        <v>236</v>
      </c>
      <c r="T66" s="15">
        <v>240</v>
      </c>
      <c r="U66" s="15">
        <v>200</v>
      </c>
      <c r="V66" s="100">
        <v>236</v>
      </c>
      <c r="W66" s="15">
        <v>242</v>
      </c>
      <c r="X66" s="72">
        <f t="shared" si="7"/>
        <v>5.90625</v>
      </c>
      <c r="Y66" s="34" t="s">
        <v>153</v>
      </c>
      <c r="Z66" s="34" t="s">
        <v>1491</v>
      </c>
      <c r="AA66" s="34" t="s">
        <v>18</v>
      </c>
      <c r="AB66" s="34" t="s">
        <v>1461</v>
      </c>
      <c r="AC66" s="34" t="s">
        <v>1492</v>
      </c>
      <c r="AD66" s="34" t="s">
        <v>1462</v>
      </c>
      <c r="AE66" s="120" t="s">
        <v>1327</v>
      </c>
    </row>
    <row r="67" spans="1:31" s="36" customFormat="1" ht="30" customHeight="1" thickBot="1" x14ac:dyDescent="0.3">
      <c r="A67" s="10">
        <v>61</v>
      </c>
      <c r="B67" s="119" t="s">
        <v>740</v>
      </c>
      <c r="C67" s="10" t="s">
        <v>18</v>
      </c>
      <c r="D67" s="9">
        <f t="shared" si="0"/>
        <v>6</v>
      </c>
      <c r="E67" s="4" t="s">
        <v>34</v>
      </c>
      <c r="F67" s="9">
        <f t="shared" si="0"/>
        <v>4</v>
      </c>
      <c r="G67" s="158" t="s">
        <v>13</v>
      </c>
      <c r="H67" s="9">
        <f t="shared" si="1"/>
        <v>5</v>
      </c>
      <c r="I67" s="158" t="s">
        <v>19</v>
      </c>
      <c r="J67" s="9">
        <f t="shared" si="2"/>
        <v>0</v>
      </c>
      <c r="K67" s="158" t="s">
        <v>18</v>
      </c>
      <c r="L67" s="9">
        <f t="shared" si="3"/>
        <v>6</v>
      </c>
      <c r="M67" s="4" t="s">
        <v>36</v>
      </c>
      <c r="N67" s="9">
        <f t="shared" si="4"/>
        <v>8</v>
      </c>
      <c r="O67" s="10">
        <f t="shared" si="5"/>
        <v>206</v>
      </c>
      <c r="P67" s="14">
        <f t="shared" si="6"/>
        <v>5.15</v>
      </c>
      <c r="Q67" s="140">
        <v>221</v>
      </c>
      <c r="R67" s="10">
        <v>248</v>
      </c>
      <c r="S67" s="15">
        <v>262</v>
      </c>
      <c r="T67" s="15">
        <v>216</v>
      </c>
      <c r="U67" s="15">
        <v>236</v>
      </c>
      <c r="V67" s="100">
        <v>190</v>
      </c>
      <c r="W67" s="15">
        <v>240</v>
      </c>
      <c r="X67" s="72">
        <f t="shared" si="7"/>
        <v>5.6843750000000002</v>
      </c>
      <c r="Y67" s="34" t="s">
        <v>153</v>
      </c>
      <c r="Z67" s="34" t="s">
        <v>1491</v>
      </c>
      <c r="AA67" s="34" t="s">
        <v>18</v>
      </c>
      <c r="AB67" s="34" t="s">
        <v>1461</v>
      </c>
      <c r="AC67" s="34" t="s">
        <v>1492</v>
      </c>
      <c r="AD67" s="34" t="s">
        <v>1462</v>
      </c>
      <c r="AE67" s="120" t="s">
        <v>1328</v>
      </c>
    </row>
    <row r="68" spans="1:31" s="36" customFormat="1" ht="30" customHeight="1" thickBot="1" x14ac:dyDescent="0.3">
      <c r="A68" s="10">
        <v>62</v>
      </c>
      <c r="B68" s="119" t="s">
        <v>741</v>
      </c>
      <c r="C68" s="10" t="s">
        <v>34</v>
      </c>
      <c r="D68" s="9">
        <f t="shared" si="0"/>
        <v>4</v>
      </c>
      <c r="E68" s="4" t="s">
        <v>34</v>
      </c>
      <c r="F68" s="9">
        <f t="shared" si="0"/>
        <v>4</v>
      </c>
      <c r="G68" s="158" t="s">
        <v>18</v>
      </c>
      <c r="H68" s="9">
        <f t="shared" si="1"/>
        <v>6</v>
      </c>
      <c r="I68" s="158" t="s">
        <v>19</v>
      </c>
      <c r="J68" s="9">
        <f t="shared" si="2"/>
        <v>0</v>
      </c>
      <c r="K68" s="158" t="s">
        <v>18</v>
      </c>
      <c r="L68" s="9">
        <f t="shared" si="3"/>
        <v>6</v>
      </c>
      <c r="M68" s="4" t="s">
        <v>36</v>
      </c>
      <c r="N68" s="9">
        <f t="shared" si="4"/>
        <v>8</v>
      </c>
      <c r="O68" s="10">
        <f t="shared" si="5"/>
        <v>200</v>
      </c>
      <c r="P68" s="14">
        <f t="shared" si="6"/>
        <v>5</v>
      </c>
      <c r="Q68" s="10">
        <v>243</v>
      </c>
      <c r="R68" s="10">
        <v>270</v>
      </c>
      <c r="S68" s="15">
        <v>264</v>
      </c>
      <c r="T68" s="15">
        <v>234</v>
      </c>
      <c r="U68" s="15">
        <v>222</v>
      </c>
      <c r="V68" s="100">
        <v>226</v>
      </c>
      <c r="W68" s="15">
        <v>222</v>
      </c>
      <c r="X68" s="72">
        <f t="shared" si="7"/>
        <v>5.8781249999999998</v>
      </c>
      <c r="Y68" s="34" t="s">
        <v>153</v>
      </c>
      <c r="Z68" s="34" t="s">
        <v>1491</v>
      </c>
      <c r="AA68" s="34" t="s">
        <v>18</v>
      </c>
      <c r="AB68" s="34" t="s">
        <v>1461</v>
      </c>
      <c r="AC68" s="34" t="s">
        <v>1492</v>
      </c>
      <c r="AD68" s="34" t="s">
        <v>1462</v>
      </c>
      <c r="AE68" s="120" t="s">
        <v>1329</v>
      </c>
    </row>
    <row r="69" spans="1:31" s="36" customFormat="1" ht="30" customHeight="1" thickBot="1" x14ac:dyDescent="0.3">
      <c r="A69" s="10">
        <v>63</v>
      </c>
      <c r="B69" s="119" t="s">
        <v>742</v>
      </c>
      <c r="C69" s="10" t="s">
        <v>37</v>
      </c>
      <c r="D69" s="9">
        <f t="shared" si="0"/>
        <v>9</v>
      </c>
      <c r="E69" s="4" t="s">
        <v>13</v>
      </c>
      <c r="F69" s="9">
        <f t="shared" si="0"/>
        <v>5</v>
      </c>
      <c r="G69" s="158" t="s">
        <v>37</v>
      </c>
      <c r="H69" s="9">
        <f t="shared" si="1"/>
        <v>9</v>
      </c>
      <c r="I69" s="158" t="s">
        <v>13</v>
      </c>
      <c r="J69" s="9">
        <f t="shared" si="2"/>
        <v>5</v>
      </c>
      <c r="K69" s="158" t="s">
        <v>36</v>
      </c>
      <c r="L69" s="9">
        <f t="shared" si="3"/>
        <v>8</v>
      </c>
      <c r="M69" s="4" t="s">
        <v>17</v>
      </c>
      <c r="N69" s="9">
        <f t="shared" si="4"/>
        <v>7</v>
      </c>
      <c r="O69" s="10">
        <f t="shared" si="5"/>
        <v>286</v>
      </c>
      <c r="P69" s="14">
        <f t="shared" si="6"/>
        <v>7.15</v>
      </c>
      <c r="Q69" s="142">
        <v>151</v>
      </c>
      <c r="R69" s="10">
        <v>178</v>
      </c>
      <c r="S69" s="15">
        <v>140</v>
      </c>
      <c r="T69" s="15">
        <v>138</v>
      </c>
      <c r="U69" s="15">
        <v>118</v>
      </c>
      <c r="V69" s="100">
        <v>106</v>
      </c>
      <c r="W69" s="15">
        <v>258</v>
      </c>
      <c r="X69" s="72">
        <f t="shared" si="7"/>
        <v>4.296875</v>
      </c>
      <c r="Y69" s="34" t="s">
        <v>153</v>
      </c>
      <c r="Z69" s="34" t="s">
        <v>1491</v>
      </c>
      <c r="AA69" s="34" t="s">
        <v>18</v>
      </c>
      <c r="AB69" s="34" t="s">
        <v>1461</v>
      </c>
      <c r="AC69" s="34" t="s">
        <v>1492</v>
      </c>
      <c r="AD69" s="34" t="s">
        <v>1462</v>
      </c>
      <c r="AE69" s="120" t="s">
        <v>1330</v>
      </c>
    </row>
    <row r="70" spans="1:31" s="36" customFormat="1" ht="30" customHeight="1" thickBot="1" x14ac:dyDescent="0.3">
      <c r="A70" s="10">
        <v>64</v>
      </c>
      <c r="B70" s="119" t="s">
        <v>743</v>
      </c>
      <c r="C70" s="10" t="s">
        <v>13</v>
      </c>
      <c r="D70" s="9">
        <f t="shared" si="0"/>
        <v>5</v>
      </c>
      <c r="E70" s="4" t="s">
        <v>34</v>
      </c>
      <c r="F70" s="9">
        <f t="shared" si="0"/>
        <v>4</v>
      </c>
      <c r="G70" s="158" t="s">
        <v>19</v>
      </c>
      <c r="H70" s="9">
        <f t="shared" si="1"/>
        <v>0</v>
      </c>
      <c r="I70" s="158" t="s">
        <v>19</v>
      </c>
      <c r="J70" s="9">
        <f t="shared" si="2"/>
        <v>0</v>
      </c>
      <c r="K70" s="158" t="s">
        <v>18</v>
      </c>
      <c r="L70" s="9">
        <f t="shared" si="3"/>
        <v>6</v>
      </c>
      <c r="M70" s="4" t="s">
        <v>13</v>
      </c>
      <c r="N70" s="9">
        <f t="shared" si="4"/>
        <v>5</v>
      </c>
      <c r="O70" s="10">
        <f t="shared" si="5"/>
        <v>140</v>
      </c>
      <c r="P70" s="14">
        <f t="shared" si="6"/>
        <v>3.5</v>
      </c>
      <c r="Q70" s="10">
        <v>237</v>
      </c>
      <c r="R70" s="10">
        <v>186</v>
      </c>
      <c r="S70" s="15">
        <v>280</v>
      </c>
      <c r="T70" s="15">
        <v>174</v>
      </c>
      <c r="U70" s="15">
        <v>244</v>
      </c>
      <c r="V70" s="100">
        <v>218</v>
      </c>
      <c r="W70" s="146">
        <v>222</v>
      </c>
      <c r="X70" s="72">
        <f t="shared" si="7"/>
        <v>5.3156249999999998</v>
      </c>
      <c r="Y70" s="34" t="s">
        <v>1459</v>
      </c>
      <c r="Z70" s="34" t="s">
        <v>152</v>
      </c>
      <c r="AA70" s="34" t="s">
        <v>18</v>
      </c>
      <c r="AB70" s="34" t="s">
        <v>1460</v>
      </c>
      <c r="AC70" s="34" t="s">
        <v>1464</v>
      </c>
      <c r="AD70" s="34" t="s">
        <v>1462</v>
      </c>
      <c r="AE70" s="120" t="s">
        <v>1331</v>
      </c>
    </row>
    <row r="71" spans="1:31" s="36" customFormat="1" ht="30" customHeight="1" thickBot="1" x14ac:dyDescent="0.3">
      <c r="A71" s="10">
        <v>65</v>
      </c>
      <c r="B71" s="119" t="s">
        <v>744</v>
      </c>
      <c r="C71" s="10" t="s">
        <v>19</v>
      </c>
      <c r="D71" s="9">
        <f t="shared" ref="D71:D102" si="8">IF(C71="AA",10, IF(C71="AB",9, IF(C71="BB",8, IF(C71="BC",7,IF(C71="CC",6, IF(C71="CD",5, IF(C71="DD",4,IF(C71="F",0))))))))</f>
        <v>0</v>
      </c>
      <c r="E71" s="4" t="s">
        <v>19</v>
      </c>
      <c r="F71" s="9">
        <f t="shared" ref="F71:F102" si="9">IF(E71="AA",10, IF(E71="AB",9, IF(E71="BB",8, IF(E71="BC",7,IF(E71="CC",6, IF(E71="CD",5, IF(E71="DD",4,IF(E71="F",0))))))))</f>
        <v>0</v>
      </c>
      <c r="G71" s="158" t="s">
        <v>13</v>
      </c>
      <c r="H71" s="9">
        <f t="shared" ref="H71:H102" si="10">IF(G71="AA",10, IF(G71="AB",9, IF(G71="BB",8, IF(G71="BC",7,IF(G71="CC",6, IF(G71="CD",5, IF(G71="DD",4,IF(G71="F",0))))))))</f>
        <v>5</v>
      </c>
      <c r="I71" s="158" t="s">
        <v>19</v>
      </c>
      <c r="J71" s="9">
        <f t="shared" ref="J71:J102" si="11">IF(I71="AA",10, IF(I71="AB",9, IF(I71="BB",8, IF(I71="BC",7,IF(I71="CC",6, IF(I71="CD",5, IF(I71="DD",4,IF(I71="F",0))))))))</f>
        <v>0</v>
      </c>
      <c r="K71" s="158" t="s">
        <v>18</v>
      </c>
      <c r="L71" s="9">
        <f t="shared" ref="L71:L102" si="12">IF(K71="AA",10, IF(K71="AB",9, IF(K71="BB",8, IF(K71="BC",7,IF(K71="CC",6, IF(K71="CD",5, IF(K71="DD",4,IF(K71="F",0))))))))</f>
        <v>6</v>
      </c>
      <c r="M71" s="4" t="s">
        <v>18</v>
      </c>
      <c r="N71" s="9">
        <f t="shared" ref="N71:N102" si="13">IF(M71="AA",10, IF(M71="AB",9, IF(M71="BB",8, IF(M71="BC",7,IF(M71="CC",6, IF(M71="CD",5, IF(M71="DD",4,IF(M71="F",0))))))))</f>
        <v>6</v>
      </c>
      <c r="O71" s="10">
        <f t="shared" si="5"/>
        <v>126</v>
      </c>
      <c r="P71" s="14">
        <f t="shared" si="6"/>
        <v>3.15</v>
      </c>
      <c r="Q71" s="10">
        <v>200</v>
      </c>
      <c r="R71" s="140">
        <v>198</v>
      </c>
      <c r="S71" s="146">
        <v>190</v>
      </c>
      <c r="T71" s="145">
        <v>122</v>
      </c>
      <c r="U71" s="146">
        <v>192</v>
      </c>
      <c r="V71" s="150">
        <v>218</v>
      </c>
      <c r="W71" s="146">
        <v>210</v>
      </c>
      <c r="X71" s="72">
        <f t="shared" si="7"/>
        <v>4.55</v>
      </c>
      <c r="Y71" s="34" t="s">
        <v>1457</v>
      </c>
      <c r="Z71" s="34" t="s">
        <v>1491</v>
      </c>
      <c r="AA71" s="34" t="s">
        <v>170</v>
      </c>
      <c r="AB71" s="34" t="s">
        <v>1458</v>
      </c>
      <c r="AC71" s="34" t="s">
        <v>1492</v>
      </c>
      <c r="AD71" s="34" t="s">
        <v>1443</v>
      </c>
      <c r="AE71" s="120" t="s">
        <v>1332</v>
      </c>
    </row>
    <row r="72" spans="1:31" s="36" customFormat="1" ht="30" customHeight="1" thickBot="1" x14ac:dyDescent="0.3">
      <c r="A72" s="10">
        <v>66</v>
      </c>
      <c r="B72" s="119" t="s">
        <v>745</v>
      </c>
      <c r="C72" s="10" t="s">
        <v>18</v>
      </c>
      <c r="D72" s="9">
        <f t="shared" si="8"/>
        <v>6</v>
      </c>
      <c r="E72" s="4" t="s">
        <v>34</v>
      </c>
      <c r="F72" s="9">
        <f t="shared" si="9"/>
        <v>4</v>
      </c>
      <c r="G72" s="158" t="s">
        <v>13</v>
      </c>
      <c r="H72" s="9">
        <f t="shared" si="10"/>
        <v>5</v>
      </c>
      <c r="I72" s="158" t="s">
        <v>19</v>
      </c>
      <c r="J72" s="9">
        <f t="shared" si="11"/>
        <v>0</v>
      </c>
      <c r="K72" s="158" t="s">
        <v>36</v>
      </c>
      <c r="L72" s="9">
        <f t="shared" si="12"/>
        <v>8</v>
      </c>
      <c r="M72" s="4" t="s">
        <v>37</v>
      </c>
      <c r="N72" s="9">
        <f t="shared" si="13"/>
        <v>9</v>
      </c>
      <c r="O72" s="10">
        <f t="shared" ref="O72:O87" si="14">(D72*6+F72*6+H72*6+J72*6+L72*6+N72*10)</f>
        <v>228</v>
      </c>
      <c r="P72" s="14">
        <f t="shared" ref="P72:P87" si="15">(O72/40)</f>
        <v>5.7</v>
      </c>
      <c r="Q72" s="10">
        <v>235</v>
      </c>
      <c r="R72" s="10">
        <v>258</v>
      </c>
      <c r="S72" s="15">
        <v>240</v>
      </c>
      <c r="T72" s="15">
        <v>220</v>
      </c>
      <c r="U72" s="15">
        <v>238</v>
      </c>
      <c r="V72" s="100">
        <v>218</v>
      </c>
      <c r="W72" s="146">
        <v>260</v>
      </c>
      <c r="X72" s="72">
        <f t="shared" ref="X72:X87" si="16">(O72+Q72+R72+S72+T72+U72+V72+W72)/320</f>
        <v>5.9281249999999996</v>
      </c>
      <c r="Y72" s="34" t="s">
        <v>153</v>
      </c>
      <c r="Z72" s="34" t="s">
        <v>1491</v>
      </c>
      <c r="AA72" s="34" t="s">
        <v>18</v>
      </c>
      <c r="AB72" s="34" t="s">
        <v>1461</v>
      </c>
      <c r="AC72" s="34" t="s">
        <v>1492</v>
      </c>
      <c r="AD72" s="34" t="s">
        <v>1462</v>
      </c>
      <c r="AE72" s="120" t="s">
        <v>1333</v>
      </c>
    </row>
    <row r="73" spans="1:31" s="36" customFormat="1" ht="30" customHeight="1" thickBot="1" x14ac:dyDescent="0.25">
      <c r="A73" s="10">
        <v>67</v>
      </c>
      <c r="B73" s="119" t="s">
        <v>746</v>
      </c>
      <c r="C73" s="10" t="s">
        <v>36</v>
      </c>
      <c r="D73" s="9">
        <f t="shared" si="8"/>
        <v>8</v>
      </c>
      <c r="E73" s="4" t="s">
        <v>13</v>
      </c>
      <c r="F73" s="9">
        <f t="shared" si="9"/>
        <v>5</v>
      </c>
      <c r="G73" s="158" t="s">
        <v>13</v>
      </c>
      <c r="H73" s="9">
        <f t="shared" si="10"/>
        <v>5</v>
      </c>
      <c r="I73" s="158" t="s">
        <v>19</v>
      </c>
      <c r="J73" s="9">
        <f t="shared" si="11"/>
        <v>0</v>
      </c>
      <c r="K73" s="158" t="s">
        <v>17</v>
      </c>
      <c r="L73" s="9">
        <f t="shared" si="12"/>
        <v>7</v>
      </c>
      <c r="M73" s="4" t="s">
        <v>17</v>
      </c>
      <c r="N73" s="9">
        <f t="shared" si="13"/>
        <v>7</v>
      </c>
      <c r="O73" s="10">
        <f t="shared" si="14"/>
        <v>220</v>
      </c>
      <c r="P73" s="14">
        <f t="shared" si="15"/>
        <v>5.5</v>
      </c>
      <c r="Q73" s="10">
        <v>222</v>
      </c>
      <c r="R73" s="10">
        <v>268</v>
      </c>
      <c r="S73" s="15">
        <v>226</v>
      </c>
      <c r="T73" s="15">
        <v>224</v>
      </c>
      <c r="U73" s="15">
        <v>242</v>
      </c>
      <c r="V73" s="100">
        <v>264</v>
      </c>
      <c r="W73" s="15">
        <v>242</v>
      </c>
      <c r="X73" s="72">
        <f t="shared" si="16"/>
        <v>5.9625000000000004</v>
      </c>
      <c r="Y73" s="34" t="s">
        <v>153</v>
      </c>
      <c r="Z73" s="34" t="s">
        <v>1491</v>
      </c>
      <c r="AA73" s="35" t="s">
        <v>1441</v>
      </c>
      <c r="AB73" s="34" t="s">
        <v>1461</v>
      </c>
      <c r="AC73" s="34" t="s">
        <v>1492</v>
      </c>
      <c r="AD73" s="34" t="s">
        <v>1463</v>
      </c>
      <c r="AE73" s="120" t="s">
        <v>1334</v>
      </c>
    </row>
    <row r="74" spans="1:31" s="36" customFormat="1" ht="30" customHeight="1" thickBot="1" x14ac:dyDescent="0.3">
      <c r="A74" s="10">
        <v>68</v>
      </c>
      <c r="B74" s="119" t="s">
        <v>747</v>
      </c>
      <c r="C74" s="10" t="s">
        <v>1414</v>
      </c>
      <c r="D74" s="9">
        <f t="shared" si="8"/>
        <v>10</v>
      </c>
      <c r="E74" s="4" t="s">
        <v>18</v>
      </c>
      <c r="F74" s="9">
        <f t="shared" si="9"/>
        <v>6</v>
      </c>
      <c r="G74" s="158" t="s">
        <v>13</v>
      </c>
      <c r="H74" s="9">
        <f t="shared" si="10"/>
        <v>5</v>
      </c>
      <c r="I74" s="158" t="s">
        <v>13</v>
      </c>
      <c r="J74" s="9">
        <f t="shared" si="11"/>
        <v>5</v>
      </c>
      <c r="K74" s="158" t="s">
        <v>36</v>
      </c>
      <c r="L74" s="9">
        <f t="shared" si="12"/>
        <v>8</v>
      </c>
      <c r="M74" s="4" t="s">
        <v>36</v>
      </c>
      <c r="N74" s="9">
        <f t="shared" si="13"/>
        <v>8</v>
      </c>
      <c r="O74" s="10">
        <f t="shared" si="14"/>
        <v>284</v>
      </c>
      <c r="P74" s="14">
        <f t="shared" si="15"/>
        <v>7.1</v>
      </c>
      <c r="Q74" s="10">
        <v>223</v>
      </c>
      <c r="R74" s="10">
        <v>278</v>
      </c>
      <c r="S74" s="15">
        <v>298</v>
      </c>
      <c r="T74" s="15">
        <v>316</v>
      </c>
      <c r="U74" s="15">
        <v>322</v>
      </c>
      <c r="V74" s="100">
        <v>306</v>
      </c>
      <c r="W74" s="15">
        <v>298</v>
      </c>
      <c r="X74" s="72">
        <f t="shared" si="16"/>
        <v>7.265625</v>
      </c>
      <c r="Y74" s="34" t="s">
        <v>1459</v>
      </c>
      <c r="Z74" s="34" t="s">
        <v>152</v>
      </c>
      <c r="AA74" s="34" t="s">
        <v>18</v>
      </c>
      <c r="AB74" s="34" t="s">
        <v>1460</v>
      </c>
      <c r="AC74" s="34" t="s">
        <v>1464</v>
      </c>
      <c r="AD74" s="34" t="s">
        <v>1462</v>
      </c>
      <c r="AE74" s="120" t="s">
        <v>1335</v>
      </c>
    </row>
    <row r="75" spans="1:31" s="36" customFormat="1" ht="30" customHeight="1" thickBot="1" x14ac:dyDescent="0.3">
      <c r="A75" s="10">
        <v>69</v>
      </c>
      <c r="B75" s="119" t="s">
        <v>748</v>
      </c>
      <c r="C75" s="10" t="s">
        <v>36</v>
      </c>
      <c r="D75" s="9">
        <f t="shared" si="8"/>
        <v>8</v>
      </c>
      <c r="E75" s="4" t="s">
        <v>18</v>
      </c>
      <c r="F75" s="9">
        <f t="shared" si="9"/>
        <v>6</v>
      </c>
      <c r="G75" s="158" t="s">
        <v>17</v>
      </c>
      <c r="H75" s="9">
        <f t="shared" si="10"/>
        <v>7</v>
      </c>
      <c r="I75" s="158" t="s">
        <v>18</v>
      </c>
      <c r="J75" s="9">
        <f t="shared" si="11"/>
        <v>6</v>
      </c>
      <c r="K75" s="158" t="s">
        <v>17</v>
      </c>
      <c r="L75" s="9">
        <f t="shared" si="12"/>
        <v>7</v>
      </c>
      <c r="M75" s="4" t="s">
        <v>17</v>
      </c>
      <c r="N75" s="9">
        <f t="shared" si="13"/>
        <v>7</v>
      </c>
      <c r="O75" s="10">
        <f t="shared" si="14"/>
        <v>274</v>
      </c>
      <c r="P75" s="14">
        <f t="shared" si="15"/>
        <v>6.85</v>
      </c>
      <c r="Q75" s="10">
        <v>251</v>
      </c>
      <c r="R75" s="10">
        <v>232</v>
      </c>
      <c r="S75" s="15">
        <v>238</v>
      </c>
      <c r="T75" s="15">
        <v>214</v>
      </c>
      <c r="U75" s="15">
        <v>236</v>
      </c>
      <c r="V75" s="100">
        <v>222</v>
      </c>
      <c r="W75" s="15">
        <v>222</v>
      </c>
      <c r="X75" s="72">
        <f t="shared" si="16"/>
        <v>5.9031250000000002</v>
      </c>
      <c r="Y75" s="34" t="s">
        <v>153</v>
      </c>
      <c r="Z75" s="34" t="s">
        <v>1491</v>
      </c>
      <c r="AA75" s="34" t="s">
        <v>18</v>
      </c>
      <c r="AB75" s="34" t="s">
        <v>1461</v>
      </c>
      <c r="AC75" s="34" t="s">
        <v>1492</v>
      </c>
      <c r="AD75" s="34" t="s">
        <v>1462</v>
      </c>
      <c r="AE75" s="120" t="s">
        <v>1336</v>
      </c>
    </row>
    <row r="76" spans="1:31" s="36" customFormat="1" ht="30" customHeight="1" thickBot="1" x14ac:dyDescent="0.3">
      <c r="A76" s="10">
        <v>70</v>
      </c>
      <c r="B76" s="119" t="s">
        <v>749</v>
      </c>
      <c r="C76" s="10" t="s">
        <v>17</v>
      </c>
      <c r="D76" s="9">
        <f t="shared" si="8"/>
        <v>7</v>
      </c>
      <c r="E76" s="4" t="s">
        <v>17</v>
      </c>
      <c r="F76" s="9">
        <f t="shared" si="9"/>
        <v>7</v>
      </c>
      <c r="G76" s="158" t="s">
        <v>18</v>
      </c>
      <c r="H76" s="9">
        <f t="shared" si="10"/>
        <v>6</v>
      </c>
      <c r="I76" s="158" t="s">
        <v>36</v>
      </c>
      <c r="J76" s="9">
        <f t="shared" si="11"/>
        <v>8</v>
      </c>
      <c r="K76" s="158" t="s">
        <v>17</v>
      </c>
      <c r="L76" s="9">
        <f t="shared" si="12"/>
        <v>7</v>
      </c>
      <c r="M76" s="4" t="s">
        <v>18</v>
      </c>
      <c r="N76" s="9">
        <f t="shared" si="13"/>
        <v>6</v>
      </c>
      <c r="O76" s="10">
        <f t="shared" si="14"/>
        <v>270</v>
      </c>
      <c r="P76" s="14">
        <f t="shared" si="15"/>
        <v>6.75</v>
      </c>
      <c r="Q76" s="10">
        <v>219</v>
      </c>
      <c r="R76" s="10">
        <v>272</v>
      </c>
      <c r="S76" s="15">
        <v>300</v>
      </c>
      <c r="T76" s="15">
        <v>270</v>
      </c>
      <c r="U76" s="15">
        <v>290</v>
      </c>
      <c r="V76" s="100">
        <v>266</v>
      </c>
      <c r="W76" s="15">
        <v>292</v>
      </c>
      <c r="X76" s="72">
        <f t="shared" si="16"/>
        <v>6.8093750000000002</v>
      </c>
      <c r="Y76" s="34" t="s">
        <v>153</v>
      </c>
      <c r="Z76" s="34" t="s">
        <v>1491</v>
      </c>
      <c r="AA76" s="34" t="s">
        <v>18</v>
      </c>
      <c r="AB76" s="34" t="s">
        <v>1461</v>
      </c>
      <c r="AC76" s="34" t="s">
        <v>1492</v>
      </c>
      <c r="AD76" s="34" t="s">
        <v>1462</v>
      </c>
      <c r="AE76" s="120" t="s">
        <v>1337</v>
      </c>
    </row>
    <row r="77" spans="1:31" s="36" customFormat="1" ht="30" customHeight="1" thickBot="1" x14ac:dyDescent="0.3">
      <c r="A77" s="10">
        <v>71</v>
      </c>
      <c r="B77" s="119" t="s">
        <v>750</v>
      </c>
      <c r="C77" s="10" t="s">
        <v>18</v>
      </c>
      <c r="D77" s="9">
        <f t="shared" si="8"/>
        <v>6</v>
      </c>
      <c r="E77" s="4" t="s">
        <v>18</v>
      </c>
      <c r="F77" s="9">
        <f t="shared" si="9"/>
        <v>6</v>
      </c>
      <c r="G77" s="158" t="s">
        <v>17</v>
      </c>
      <c r="H77" s="9">
        <f t="shared" si="10"/>
        <v>7</v>
      </c>
      <c r="I77" s="158" t="s">
        <v>13</v>
      </c>
      <c r="J77" s="9">
        <f t="shared" si="11"/>
        <v>5</v>
      </c>
      <c r="K77" s="158" t="s">
        <v>36</v>
      </c>
      <c r="L77" s="9">
        <f t="shared" si="12"/>
        <v>8</v>
      </c>
      <c r="M77" s="4" t="s">
        <v>18</v>
      </c>
      <c r="N77" s="9">
        <f t="shared" si="13"/>
        <v>6</v>
      </c>
      <c r="O77" s="10">
        <f t="shared" si="14"/>
        <v>252</v>
      </c>
      <c r="P77" s="14">
        <f t="shared" si="15"/>
        <v>6.3</v>
      </c>
      <c r="Q77" s="10">
        <v>206</v>
      </c>
      <c r="R77" s="10">
        <v>216</v>
      </c>
      <c r="S77" s="15">
        <v>202</v>
      </c>
      <c r="T77" s="15">
        <v>232</v>
      </c>
      <c r="U77" s="15">
        <v>260</v>
      </c>
      <c r="V77" s="100">
        <v>236</v>
      </c>
      <c r="W77" s="15">
        <v>306</v>
      </c>
      <c r="X77" s="72">
        <f t="shared" si="16"/>
        <v>5.96875</v>
      </c>
      <c r="Y77" s="34" t="s">
        <v>153</v>
      </c>
      <c r="Z77" s="34" t="s">
        <v>1491</v>
      </c>
      <c r="AA77" s="34" t="s">
        <v>18</v>
      </c>
      <c r="AB77" s="34" t="s">
        <v>1461</v>
      </c>
      <c r="AC77" s="34" t="s">
        <v>1492</v>
      </c>
      <c r="AD77" s="34" t="s">
        <v>1462</v>
      </c>
      <c r="AE77" s="120" t="s">
        <v>1338</v>
      </c>
    </row>
    <row r="78" spans="1:31" s="36" customFormat="1" ht="30" customHeight="1" thickBot="1" x14ac:dyDescent="0.3">
      <c r="A78" s="10">
        <v>72</v>
      </c>
      <c r="B78" s="119" t="s">
        <v>751</v>
      </c>
      <c r="C78" s="10" t="s">
        <v>36</v>
      </c>
      <c r="D78" s="9">
        <f t="shared" si="8"/>
        <v>8</v>
      </c>
      <c r="E78" s="4" t="s">
        <v>18</v>
      </c>
      <c r="F78" s="9">
        <f t="shared" si="9"/>
        <v>6</v>
      </c>
      <c r="G78" s="158" t="s">
        <v>36</v>
      </c>
      <c r="H78" s="9">
        <f t="shared" si="10"/>
        <v>8</v>
      </c>
      <c r="I78" s="158" t="s">
        <v>17</v>
      </c>
      <c r="J78" s="9">
        <f t="shared" si="11"/>
        <v>7</v>
      </c>
      <c r="K78" s="158" t="s">
        <v>1414</v>
      </c>
      <c r="L78" s="9">
        <f t="shared" si="12"/>
        <v>10</v>
      </c>
      <c r="M78" s="4" t="s">
        <v>36</v>
      </c>
      <c r="N78" s="9">
        <f t="shared" si="13"/>
        <v>8</v>
      </c>
      <c r="O78" s="10">
        <f t="shared" si="14"/>
        <v>314</v>
      </c>
      <c r="P78" s="14">
        <f t="shared" si="15"/>
        <v>7.85</v>
      </c>
      <c r="Q78" s="10">
        <v>225</v>
      </c>
      <c r="R78" s="10">
        <v>284</v>
      </c>
      <c r="S78" s="15">
        <v>308</v>
      </c>
      <c r="T78" s="15">
        <v>312</v>
      </c>
      <c r="U78" s="15">
        <v>334</v>
      </c>
      <c r="V78" s="100">
        <v>316</v>
      </c>
      <c r="W78" s="15">
        <v>294</v>
      </c>
      <c r="X78" s="72">
        <f t="shared" si="16"/>
        <v>7.4593749999999996</v>
      </c>
      <c r="Y78" s="34" t="s">
        <v>153</v>
      </c>
      <c r="Z78" s="34" t="s">
        <v>1491</v>
      </c>
      <c r="AA78" s="34" t="s">
        <v>18</v>
      </c>
      <c r="AB78" s="34" t="s">
        <v>1461</v>
      </c>
      <c r="AC78" s="34" t="s">
        <v>1492</v>
      </c>
      <c r="AD78" s="34" t="s">
        <v>1462</v>
      </c>
      <c r="AE78" s="120" t="s">
        <v>1339</v>
      </c>
    </row>
    <row r="79" spans="1:31" s="36" customFormat="1" ht="30" customHeight="1" thickBot="1" x14ac:dyDescent="0.3">
      <c r="A79" s="10">
        <v>73</v>
      </c>
      <c r="B79" s="119" t="s">
        <v>752</v>
      </c>
      <c r="C79" s="10" t="s">
        <v>19</v>
      </c>
      <c r="D79" s="9">
        <f t="shared" si="8"/>
        <v>0</v>
      </c>
      <c r="E79" s="4" t="s">
        <v>19</v>
      </c>
      <c r="F79" s="9">
        <f t="shared" si="9"/>
        <v>0</v>
      </c>
      <c r="G79" s="158" t="s">
        <v>19</v>
      </c>
      <c r="H79" s="9">
        <f t="shared" si="10"/>
        <v>0</v>
      </c>
      <c r="I79" s="158" t="s">
        <v>19</v>
      </c>
      <c r="J79" s="9">
        <f t="shared" si="11"/>
        <v>0</v>
      </c>
      <c r="K79" s="158" t="s">
        <v>19</v>
      </c>
      <c r="L79" s="9">
        <f t="shared" si="12"/>
        <v>0</v>
      </c>
      <c r="M79" s="4" t="s">
        <v>18</v>
      </c>
      <c r="N79" s="9">
        <f t="shared" si="13"/>
        <v>6</v>
      </c>
      <c r="O79" s="10">
        <f t="shared" si="14"/>
        <v>60</v>
      </c>
      <c r="P79" s="14">
        <f t="shared" si="15"/>
        <v>1.5</v>
      </c>
      <c r="Q79" s="10">
        <v>259</v>
      </c>
      <c r="R79" s="10">
        <v>246</v>
      </c>
      <c r="S79" s="15">
        <v>56</v>
      </c>
      <c r="T79" s="15">
        <v>56</v>
      </c>
      <c r="U79" s="15">
        <v>116</v>
      </c>
      <c r="V79" s="150">
        <v>72</v>
      </c>
      <c r="W79" s="146">
        <v>160</v>
      </c>
      <c r="X79" s="72">
        <f t="shared" si="16"/>
        <v>3.203125</v>
      </c>
      <c r="Y79" s="34" t="s">
        <v>153</v>
      </c>
      <c r="Z79" s="34" t="s">
        <v>152</v>
      </c>
      <c r="AA79" s="34" t="s">
        <v>18</v>
      </c>
      <c r="AB79" s="34" t="s">
        <v>1461</v>
      </c>
      <c r="AC79" s="34" t="s">
        <v>1464</v>
      </c>
      <c r="AD79" s="34" t="s">
        <v>1462</v>
      </c>
      <c r="AE79" s="120" t="s">
        <v>1340</v>
      </c>
    </row>
    <row r="80" spans="1:31" s="36" customFormat="1" ht="30" customHeight="1" thickBot="1" x14ac:dyDescent="0.3">
      <c r="A80" s="10">
        <v>74</v>
      </c>
      <c r="B80" s="119" t="s">
        <v>753</v>
      </c>
      <c r="C80" s="10" t="s">
        <v>17</v>
      </c>
      <c r="D80" s="9">
        <f t="shared" si="8"/>
        <v>7</v>
      </c>
      <c r="E80" s="4" t="s">
        <v>17</v>
      </c>
      <c r="F80" s="9">
        <f t="shared" si="9"/>
        <v>7</v>
      </c>
      <c r="G80" s="158" t="s">
        <v>17</v>
      </c>
      <c r="H80" s="9">
        <f t="shared" si="10"/>
        <v>7</v>
      </c>
      <c r="I80" s="158" t="s">
        <v>13</v>
      </c>
      <c r="J80" s="9">
        <f t="shared" si="11"/>
        <v>5</v>
      </c>
      <c r="K80" s="158" t="s">
        <v>36</v>
      </c>
      <c r="L80" s="9">
        <f t="shared" si="12"/>
        <v>8</v>
      </c>
      <c r="M80" s="4" t="s">
        <v>17</v>
      </c>
      <c r="N80" s="9">
        <f t="shared" si="13"/>
        <v>7</v>
      </c>
      <c r="O80" s="10">
        <f t="shared" si="14"/>
        <v>274</v>
      </c>
      <c r="P80" s="14">
        <f t="shared" si="15"/>
        <v>6.85</v>
      </c>
      <c r="Q80" s="10">
        <v>233</v>
      </c>
      <c r="R80" s="10">
        <v>308</v>
      </c>
      <c r="S80" s="15">
        <v>306</v>
      </c>
      <c r="T80" s="15">
        <v>354</v>
      </c>
      <c r="U80" s="15">
        <v>302</v>
      </c>
      <c r="V80" s="100">
        <v>316</v>
      </c>
      <c r="W80" s="15">
        <v>318</v>
      </c>
      <c r="X80" s="72">
        <f t="shared" si="16"/>
        <v>7.5343749999999998</v>
      </c>
      <c r="Y80" s="34" t="s">
        <v>1457</v>
      </c>
      <c r="Z80" s="34" t="s">
        <v>152</v>
      </c>
      <c r="AA80" s="34" t="s">
        <v>18</v>
      </c>
      <c r="AB80" s="34" t="s">
        <v>1458</v>
      </c>
      <c r="AC80" s="34" t="s">
        <v>1464</v>
      </c>
      <c r="AD80" s="34" t="s">
        <v>1462</v>
      </c>
      <c r="AE80" s="120" t="s">
        <v>1341</v>
      </c>
    </row>
    <row r="81" spans="1:31" s="36" customFormat="1" ht="30" customHeight="1" thickBot="1" x14ac:dyDescent="0.3">
      <c r="A81" s="10">
        <v>75</v>
      </c>
      <c r="B81" s="119" t="s">
        <v>754</v>
      </c>
      <c r="C81" s="10" t="s">
        <v>18</v>
      </c>
      <c r="D81" s="9">
        <f t="shared" si="8"/>
        <v>6</v>
      </c>
      <c r="E81" s="4" t="s">
        <v>17</v>
      </c>
      <c r="F81" s="9">
        <f t="shared" si="9"/>
        <v>7</v>
      </c>
      <c r="G81" s="158" t="s">
        <v>36</v>
      </c>
      <c r="H81" s="9">
        <f t="shared" si="10"/>
        <v>8</v>
      </c>
      <c r="I81" s="158" t="s">
        <v>17</v>
      </c>
      <c r="J81" s="9">
        <f t="shared" si="11"/>
        <v>7</v>
      </c>
      <c r="K81" s="158" t="s">
        <v>36</v>
      </c>
      <c r="L81" s="9">
        <f t="shared" si="12"/>
        <v>8</v>
      </c>
      <c r="M81" s="4" t="s">
        <v>36</v>
      </c>
      <c r="N81" s="9">
        <f t="shared" si="13"/>
        <v>8</v>
      </c>
      <c r="O81" s="10">
        <f t="shared" si="14"/>
        <v>296</v>
      </c>
      <c r="P81" s="14">
        <f t="shared" si="15"/>
        <v>7.4</v>
      </c>
      <c r="Q81" s="10">
        <v>247</v>
      </c>
      <c r="R81" s="10">
        <v>280</v>
      </c>
      <c r="S81" s="15">
        <v>278</v>
      </c>
      <c r="T81" s="15">
        <v>246</v>
      </c>
      <c r="U81" s="15">
        <v>308</v>
      </c>
      <c r="V81" s="100">
        <v>248</v>
      </c>
      <c r="W81" s="15">
        <v>272</v>
      </c>
      <c r="X81" s="72">
        <f t="shared" si="16"/>
        <v>6.796875</v>
      </c>
      <c r="Y81" s="34" t="s">
        <v>153</v>
      </c>
      <c r="Z81" s="34" t="s">
        <v>1491</v>
      </c>
      <c r="AA81" s="34" t="s">
        <v>18</v>
      </c>
      <c r="AB81" s="34" t="s">
        <v>1461</v>
      </c>
      <c r="AC81" s="34" t="s">
        <v>1492</v>
      </c>
      <c r="AD81" s="34" t="s">
        <v>1462</v>
      </c>
      <c r="AE81" s="120" t="s">
        <v>1342</v>
      </c>
    </row>
    <row r="82" spans="1:31" s="36" customFormat="1" ht="36" customHeight="1" thickBot="1" x14ac:dyDescent="0.3">
      <c r="A82" s="10">
        <v>76</v>
      </c>
      <c r="B82" s="119" t="s">
        <v>755</v>
      </c>
      <c r="C82" s="10" t="s">
        <v>36</v>
      </c>
      <c r="D82" s="9">
        <f t="shared" si="8"/>
        <v>8</v>
      </c>
      <c r="E82" s="4" t="s">
        <v>18</v>
      </c>
      <c r="F82" s="9">
        <f t="shared" si="9"/>
        <v>6</v>
      </c>
      <c r="G82" s="158" t="s">
        <v>17</v>
      </c>
      <c r="H82" s="9">
        <f t="shared" si="10"/>
        <v>7</v>
      </c>
      <c r="I82" s="158" t="s">
        <v>18</v>
      </c>
      <c r="J82" s="9">
        <f t="shared" si="11"/>
        <v>6</v>
      </c>
      <c r="K82" s="158" t="s">
        <v>17</v>
      </c>
      <c r="L82" s="9">
        <f t="shared" si="12"/>
        <v>7</v>
      </c>
      <c r="M82" s="4" t="s">
        <v>36</v>
      </c>
      <c r="N82" s="9">
        <f t="shared" si="13"/>
        <v>8</v>
      </c>
      <c r="O82" s="10">
        <f t="shared" si="14"/>
        <v>284</v>
      </c>
      <c r="P82" s="14">
        <f t="shared" si="15"/>
        <v>7.1</v>
      </c>
      <c r="Q82" s="10">
        <v>198</v>
      </c>
      <c r="R82" s="10">
        <v>216</v>
      </c>
      <c r="S82" s="15">
        <v>240</v>
      </c>
      <c r="T82" s="15">
        <v>244</v>
      </c>
      <c r="U82" s="15">
        <v>264</v>
      </c>
      <c r="V82" s="100">
        <v>268</v>
      </c>
      <c r="W82" s="15">
        <v>256</v>
      </c>
      <c r="X82" s="72">
        <f t="shared" si="16"/>
        <v>6.15625</v>
      </c>
      <c r="Y82" s="34" t="s">
        <v>153</v>
      </c>
      <c r="Z82" s="34" t="s">
        <v>152</v>
      </c>
      <c r="AA82" s="34" t="s">
        <v>18</v>
      </c>
      <c r="AB82" s="34" t="s">
        <v>1461</v>
      </c>
      <c r="AC82" s="34" t="s">
        <v>1464</v>
      </c>
      <c r="AD82" s="34" t="s">
        <v>1462</v>
      </c>
      <c r="AE82" s="120" t="s">
        <v>1343</v>
      </c>
    </row>
    <row r="83" spans="1:31" s="36" customFormat="1" ht="30" customHeight="1" thickBot="1" x14ac:dyDescent="0.3">
      <c r="A83" s="10">
        <v>77</v>
      </c>
      <c r="B83" s="119" t="s">
        <v>756</v>
      </c>
      <c r="C83" s="10" t="s">
        <v>18</v>
      </c>
      <c r="D83" s="9">
        <f t="shared" si="8"/>
        <v>6</v>
      </c>
      <c r="E83" s="4" t="s">
        <v>34</v>
      </c>
      <c r="F83" s="9">
        <f t="shared" si="9"/>
        <v>4</v>
      </c>
      <c r="G83" s="158" t="s">
        <v>19</v>
      </c>
      <c r="H83" s="9">
        <f t="shared" si="10"/>
        <v>0</v>
      </c>
      <c r="I83" s="158" t="s">
        <v>34</v>
      </c>
      <c r="J83" s="9">
        <f t="shared" si="11"/>
        <v>4</v>
      </c>
      <c r="K83" s="158" t="s">
        <v>17</v>
      </c>
      <c r="L83" s="9">
        <f t="shared" si="12"/>
        <v>7</v>
      </c>
      <c r="M83" s="4" t="s">
        <v>17</v>
      </c>
      <c r="N83" s="9">
        <f t="shared" si="13"/>
        <v>7</v>
      </c>
      <c r="O83" s="10">
        <f t="shared" si="14"/>
        <v>196</v>
      </c>
      <c r="P83" s="14">
        <f t="shared" si="15"/>
        <v>4.9000000000000004</v>
      </c>
      <c r="Q83" s="10">
        <v>205</v>
      </c>
      <c r="R83" s="10">
        <v>272</v>
      </c>
      <c r="S83" s="15">
        <v>286</v>
      </c>
      <c r="T83" s="15">
        <v>234</v>
      </c>
      <c r="U83" s="15">
        <v>266</v>
      </c>
      <c r="V83" s="100">
        <v>252</v>
      </c>
      <c r="W83" s="15">
        <v>240</v>
      </c>
      <c r="X83" s="72">
        <f t="shared" si="16"/>
        <v>6.0968749999999998</v>
      </c>
      <c r="Y83" s="34" t="s">
        <v>1459</v>
      </c>
      <c r="Z83" s="34" t="s">
        <v>152</v>
      </c>
      <c r="AA83" s="34" t="s">
        <v>18</v>
      </c>
      <c r="AB83" s="34" t="s">
        <v>1460</v>
      </c>
      <c r="AC83" s="34" t="s">
        <v>1464</v>
      </c>
      <c r="AD83" s="34" t="s">
        <v>1462</v>
      </c>
      <c r="AE83" s="120" t="s">
        <v>1344</v>
      </c>
    </row>
    <row r="84" spans="1:31" s="36" customFormat="1" ht="30" customHeight="1" thickBot="1" x14ac:dyDescent="0.3">
      <c r="A84" s="10">
        <v>78</v>
      </c>
      <c r="B84" s="119" t="s">
        <v>757</v>
      </c>
      <c r="C84" s="10" t="s">
        <v>37</v>
      </c>
      <c r="D84" s="9">
        <f t="shared" si="8"/>
        <v>9</v>
      </c>
      <c r="E84" s="4" t="s">
        <v>34</v>
      </c>
      <c r="F84" s="9">
        <f t="shared" si="9"/>
        <v>4</v>
      </c>
      <c r="G84" s="158" t="s">
        <v>18</v>
      </c>
      <c r="H84" s="9">
        <f t="shared" si="10"/>
        <v>6</v>
      </c>
      <c r="I84" s="158" t="s">
        <v>13</v>
      </c>
      <c r="J84" s="9">
        <f t="shared" si="11"/>
        <v>5</v>
      </c>
      <c r="K84" s="158" t="s">
        <v>37</v>
      </c>
      <c r="L84" s="9">
        <f t="shared" si="12"/>
        <v>9</v>
      </c>
      <c r="M84" s="4" t="s">
        <v>17</v>
      </c>
      <c r="N84" s="9">
        <f t="shared" si="13"/>
        <v>7</v>
      </c>
      <c r="O84" s="10">
        <f t="shared" si="14"/>
        <v>268</v>
      </c>
      <c r="P84" s="14">
        <f t="shared" si="15"/>
        <v>6.7</v>
      </c>
      <c r="Q84" s="10">
        <v>190</v>
      </c>
      <c r="R84" s="10">
        <v>222</v>
      </c>
      <c r="S84" s="15">
        <v>232</v>
      </c>
      <c r="T84" s="15">
        <v>222</v>
      </c>
      <c r="U84" s="15">
        <v>252</v>
      </c>
      <c r="V84" s="100">
        <v>220</v>
      </c>
      <c r="W84" s="15">
        <v>270</v>
      </c>
      <c r="X84" s="72">
        <f t="shared" si="16"/>
        <v>5.8624999999999998</v>
      </c>
      <c r="Y84" s="34" t="s">
        <v>153</v>
      </c>
      <c r="Z84" s="34" t="s">
        <v>152</v>
      </c>
      <c r="AA84" s="34" t="s">
        <v>1441</v>
      </c>
      <c r="AB84" s="34" t="s">
        <v>1461</v>
      </c>
      <c r="AC84" s="34" t="s">
        <v>1464</v>
      </c>
      <c r="AD84" s="34" t="s">
        <v>1463</v>
      </c>
      <c r="AE84" s="120" t="s">
        <v>1345</v>
      </c>
    </row>
    <row r="85" spans="1:31" s="36" customFormat="1" ht="30" customHeight="1" thickBot="1" x14ac:dyDescent="0.3">
      <c r="A85" s="10">
        <v>79</v>
      </c>
      <c r="B85" s="119" t="s">
        <v>758</v>
      </c>
      <c r="C85" s="10" t="s">
        <v>19</v>
      </c>
      <c r="D85" s="9">
        <f t="shared" si="8"/>
        <v>0</v>
      </c>
      <c r="E85" s="4" t="s">
        <v>19</v>
      </c>
      <c r="F85" s="9">
        <f t="shared" si="9"/>
        <v>0</v>
      </c>
      <c r="G85" s="158" t="s">
        <v>34</v>
      </c>
      <c r="H85" s="9">
        <f t="shared" si="10"/>
        <v>4</v>
      </c>
      <c r="I85" s="158" t="s">
        <v>19</v>
      </c>
      <c r="J85" s="9">
        <f t="shared" si="11"/>
        <v>0</v>
      </c>
      <c r="K85" s="158" t="s">
        <v>34</v>
      </c>
      <c r="L85" s="9">
        <f t="shared" si="12"/>
        <v>4</v>
      </c>
      <c r="M85" s="4" t="s">
        <v>13</v>
      </c>
      <c r="N85" s="9">
        <f t="shared" si="13"/>
        <v>5</v>
      </c>
      <c r="O85" s="10">
        <f t="shared" si="14"/>
        <v>98</v>
      </c>
      <c r="P85" s="14">
        <f t="shared" si="15"/>
        <v>2.4500000000000002</v>
      </c>
      <c r="Q85" s="140">
        <v>187</v>
      </c>
      <c r="R85" s="10">
        <v>184</v>
      </c>
      <c r="S85" s="146">
        <v>164</v>
      </c>
      <c r="T85" s="146">
        <v>200</v>
      </c>
      <c r="U85" s="146">
        <v>154</v>
      </c>
      <c r="V85" s="150">
        <v>214</v>
      </c>
      <c r="W85" s="146">
        <v>96</v>
      </c>
      <c r="X85" s="72">
        <f t="shared" si="16"/>
        <v>4.0531249999999996</v>
      </c>
      <c r="Y85" s="34" t="s">
        <v>153</v>
      </c>
      <c r="Z85" s="34" t="s">
        <v>1491</v>
      </c>
      <c r="AA85" s="34" t="s">
        <v>170</v>
      </c>
      <c r="AB85" s="34" t="s">
        <v>1461</v>
      </c>
      <c r="AC85" s="34" t="s">
        <v>1492</v>
      </c>
      <c r="AD85" s="34" t="s">
        <v>1443</v>
      </c>
      <c r="AE85" s="120" t="s">
        <v>1346</v>
      </c>
    </row>
    <row r="86" spans="1:31" s="36" customFormat="1" ht="23.25" customHeight="1" thickBot="1" x14ac:dyDescent="0.3">
      <c r="A86" s="10">
        <v>80</v>
      </c>
      <c r="B86" s="119" t="s">
        <v>759</v>
      </c>
      <c r="C86" s="10" t="s">
        <v>18</v>
      </c>
      <c r="D86" s="9">
        <f t="shared" si="8"/>
        <v>6</v>
      </c>
      <c r="E86" s="10" t="s">
        <v>19</v>
      </c>
      <c r="F86" s="9">
        <f t="shared" si="9"/>
        <v>0</v>
      </c>
      <c r="G86" s="196" t="s">
        <v>19</v>
      </c>
      <c r="H86" s="9">
        <f t="shared" si="10"/>
        <v>0</v>
      </c>
      <c r="I86" s="196" t="s">
        <v>34</v>
      </c>
      <c r="J86" s="9">
        <f t="shared" si="11"/>
        <v>4</v>
      </c>
      <c r="K86" s="196" t="s">
        <v>13</v>
      </c>
      <c r="L86" s="9">
        <f t="shared" si="12"/>
        <v>5</v>
      </c>
      <c r="M86" s="10" t="s">
        <v>18</v>
      </c>
      <c r="N86" s="9">
        <f t="shared" si="13"/>
        <v>6</v>
      </c>
      <c r="O86" s="10">
        <f t="shared" si="14"/>
        <v>150</v>
      </c>
      <c r="P86" s="14">
        <f t="shared" si="15"/>
        <v>3.75</v>
      </c>
      <c r="Q86" s="142">
        <v>88</v>
      </c>
      <c r="R86" s="140">
        <v>194</v>
      </c>
      <c r="S86" s="10">
        <v>86</v>
      </c>
      <c r="T86" s="140">
        <v>148</v>
      </c>
      <c r="U86" s="10">
        <v>126</v>
      </c>
      <c r="V86" s="144">
        <v>200</v>
      </c>
      <c r="W86" s="146">
        <v>182</v>
      </c>
      <c r="X86" s="72">
        <f t="shared" si="16"/>
        <v>3.6687500000000002</v>
      </c>
      <c r="Y86" s="34" t="s">
        <v>1459</v>
      </c>
      <c r="Z86" s="34" t="s">
        <v>152</v>
      </c>
      <c r="AA86" s="34" t="s">
        <v>18</v>
      </c>
      <c r="AB86" s="34" t="s">
        <v>1460</v>
      </c>
      <c r="AC86" s="34" t="s">
        <v>1464</v>
      </c>
      <c r="AD86" s="34" t="s">
        <v>1462</v>
      </c>
      <c r="AE86" s="120" t="s">
        <v>1347</v>
      </c>
    </row>
    <row r="87" spans="1:31" s="76" customFormat="1" ht="23.25" customHeight="1" thickBot="1" x14ac:dyDescent="0.3">
      <c r="A87" s="10">
        <v>81</v>
      </c>
      <c r="B87" s="119" t="s">
        <v>760</v>
      </c>
      <c r="C87" s="10" t="s">
        <v>36</v>
      </c>
      <c r="D87" s="9">
        <f t="shared" si="8"/>
        <v>8</v>
      </c>
      <c r="E87" s="10" t="s">
        <v>18</v>
      </c>
      <c r="F87" s="9">
        <f t="shared" si="9"/>
        <v>6</v>
      </c>
      <c r="G87" s="196" t="s">
        <v>17</v>
      </c>
      <c r="H87" s="9">
        <f t="shared" si="10"/>
        <v>7</v>
      </c>
      <c r="I87" s="196" t="s">
        <v>34</v>
      </c>
      <c r="J87" s="9">
        <f t="shared" si="11"/>
        <v>4</v>
      </c>
      <c r="K87" s="196" t="s">
        <v>36</v>
      </c>
      <c r="L87" s="9">
        <f t="shared" si="12"/>
        <v>8</v>
      </c>
      <c r="M87" s="10" t="s">
        <v>17</v>
      </c>
      <c r="N87" s="9">
        <f t="shared" si="13"/>
        <v>7</v>
      </c>
      <c r="O87" s="10">
        <f t="shared" si="14"/>
        <v>268</v>
      </c>
      <c r="P87" s="14">
        <f t="shared" si="15"/>
        <v>6.7</v>
      </c>
      <c r="Q87" s="10">
        <v>204</v>
      </c>
      <c r="R87" s="10">
        <v>210</v>
      </c>
      <c r="S87" s="10">
        <v>204</v>
      </c>
      <c r="T87" s="10">
        <v>220</v>
      </c>
      <c r="U87" s="10">
        <v>266</v>
      </c>
      <c r="V87" s="10">
        <v>242</v>
      </c>
      <c r="W87" s="10">
        <v>280</v>
      </c>
      <c r="X87" s="72">
        <f t="shared" si="16"/>
        <v>5.9187500000000002</v>
      </c>
      <c r="Y87" s="34" t="s">
        <v>1457</v>
      </c>
      <c r="Z87" s="34" t="s">
        <v>152</v>
      </c>
      <c r="AA87" s="34" t="s">
        <v>18</v>
      </c>
      <c r="AB87" s="34" t="s">
        <v>1458</v>
      </c>
      <c r="AC87" s="34" t="s">
        <v>1464</v>
      </c>
      <c r="AD87" s="34" t="s">
        <v>1462</v>
      </c>
      <c r="AE87" s="120" t="s">
        <v>1348</v>
      </c>
    </row>
    <row r="88" spans="1:31" ht="24" customHeight="1" thickBot="1" x14ac:dyDescent="0.3">
      <c r="A88" s="10">
        <v>82</v>
      </c>
      <c r="B88" s="119" t="s">
        <v>761</v>
      </c>
      <c r="C88" s="10" t="s">
        <v>37</v>
      </c>
      <c r="D88" s="9">
        <f t="shared" si="8"/>
        <v>9</v>
      </c>
      <c r="E88" s="10" t="s">
        <v>18</v>
      </c>
      <c r="F88" s="9">
        <f t="shared" si="9"/>
        <v>6</v>
      </c>
      <c r="G88" s="196" t="s">
        <v>36</v>
      </c>
      <c r="H88" s="9">
        <f t="shared" si="10"/>
        <v>8</v>
      </c>
      <c r="I88" s="196" t="s">
        <v>18</v>
      </c>
      <c r="J88" s="9">
        <f t="shared" si="11"/>
        <v>6</v>
      </c>
      <c r="K88" s="196" t="s">
        <v>37</v>
      </c>
      <c r="L88" s="9">
        <f t="shared" si="12"/>
        <v>9</v>
      </c>
      <c r="M88" s="10" t="s">
        <v>36</v>
      </c>
      <c r="N88" s="9">
        <f t="shared" si="13"/>
        <v>8</v>
      </c>
      <c r="O88" s="10">
        <f t="shared" ref="O88:O102" si="17">(D88*6+F88*6+H88*6+J88*6+L88*6+N88*10)</f>
        <v>308</v>
      </c>
      <c r="P88" s="14">
        <f t="shared" ref="P88:P102" si="18">(O88/40)</f>
        <v>7.7</v>
      </c>
      <c r="Q88" s="10">
        <v>218</v>
      </c>
      <c r="R88" s="10">
        <v>222</v>
      </c>
      <c r="S88" s="10">
        <v>256</v>
      </c>
      <c r="T88" s="140">
        <v>286</v>
      </c>
      <c r="U88" s="10">
        <v>246</v>
      </c>
      <c r="V88" s="10">
        <v>254</v>
      </c>
      <c r="W88" s="10">
        <v>340</v>
      </c>
      <c r="X88" s="72">
        <f t="shared" ref="X88:X102" si="19">(O88+Q88+R88+S88+T88+U88+V88+W88)/320</f>
        <v>6.65625</v>
      </c>
      <c r="Y88" s="34" t="s">
        <v>1457</v>
      </c>
      <c r="Z88" s="34" t="s">
        <v>1491</v>
      </c>
      <c r="AA88" s="34" t="s">
        <v>18</v>
      </c>
      <c r="AB88" s="34" t="s">
        <v>1458</v>
      </c>
      <c r="AC88" s="34" t="s">
        <v>1492</v>
      </c>
      <c r="AD88" s="34" t="s">
        <v>1462</v>
      </c>
      <c r="AE88" s="120" t="s">
        <v>1349</v>
      </c>
    </row>
    <row r="89" spans="1:31" ht="24" customHeight="1" thickBot="1" x14ac:dyDescent="0.3">
      <c r="A89" s="10">
        <v>83</v>
      </c>
      <c r="B89" s="119" t="s">
        <v>762</v>
      </c>
      <c r="C89" s="10" t="s">
        <v>17</v>
      </c>
      <c r="D89" s="9">
        <f t="shared" si="8"/>
        <v>7</v>
      </c>
      <c r="E89" s="10" t="s">
        <v>34</v>
      </c>
      <c r="F89" s="9">
        <f t="shared" si="9"/>
        <v>4</v>
      </c>
      <c r="G89" s="196" t="s">
        <v>18</v>
      </c>
      <c r="H89" s="9">
        <f t="shared" si="10"/>
        <v>6</v>
      </c>
      <c r="I89" s="196" t="s">
        <v>13</v>
      </c>
      <c r="J89" s="9">
        <f t="shared" si="11"/>
        <v>5</v>
      </c>
      <c r="K89" s="196" t="s">
        <v>36</v>
      </c>
      <c r="L89" s="9">
        <f t="shared" si="12"/>
        <v>8</v>
      </c>
      <c r="M89" s="10" t="s">
        <v>36</v>
      </c>
      <c r="N89" s="9">
        <f t="shared" si="13"/>
        <v>8</v>
      </c>
      <c r="O89" s="10">
        <f t="shared" si="17"/>
        <v>260</v>
      </c>
      <c r="P89" s="14">
        <f t="shared" si="18"/>
        <v>6.5</v>
      </c>
      <c r="Q89" s="10">
        <v>204</v>
      </c>
      <c r="R89" s="10">
        <v>208</v>
      </c>
      <c r="S89" s="10">
        <v>188</v>
      </c>
      <c r="T89" s="142">
        <v>186</v>
      </c>
      <c r="U89" s="10">
        <v>204</v>
      </c>
      <c r="V89" s="10">
        <v>240</v>
      </c>
      <c r="W89" s="10">
        <v>222</v>
      </c>
      <c r="X89" s="72">
        <f t="shared" si="19"/>
        <v>5.35</v>
      </c>
      <c r="Y89" s="34" t="s">
        <v>153</v>
      </c>
      <c r="Z89" s="34" t="s">
        <v>1491</v>
      </c>
      <c r="AA89" s="34" t="s">
        <v>18</v>
      </c>
      <c r="AB89" s="34" t="s">
        <v>1461</v>
      </c>
      <c r="AC89" s="34" t="s">
        <v>1492</v>
      </c>
      <c r="AD89" s="34" t="s">
        <v>1462</v>
      </c>
      <c r="AE89" s="120" t="s">
        <v>1350</v>
      </c>
    </row>
    <row r="90" spans="1:31" ht="24" customHeight="1" thickBot="1" x14ac:dyDescent="0.3">
      <c r="A90" s="10">
        <v>84</v>
      </c>
      <c r="B90" s="119" t="s">
        <v>763</v>
      </c>
      <c r="C90" s="10" t="s">
        <v>17</v>
      </c>
      <c r="D90" s="9">
        <f t="shared" si="8"/>
        <v>7</v>
      </c>
      <c r="E90" s="10" t="s">
        <v>13</v>
      </c>
      <c r="F90" s="9">
        <f t="shared" si="9"/>
        <v>5</v>
      </c>
      <c r="G90" s="196" t="s">
        <v>34</v>
      </c>
      <c r="H90" s="9">
        <f t="shared" si="10"/>
        <v>4</v>
      </c>
      <c r="I90" s="196" t="s">
        <v>34</v>
      </c>
      <c r="J90" s="9">
        <f t="shared" si="11"/>
        <v>4</v>
      </c>
      <c r="K90" s="196" t="s">
        <v>36</v>
      </c>
      <c r="L90" s="9">
        <f t="shared" si="12"/>
        <v>8</v>
      </c>
      <c r="M90" s="10" t="s">
        <v>36</v>
      </c>
      <c r="N90" s="9">
        <f t="shared" si="13"/>
        <v>8</v>
      </c>
      <c r="O90" s="10">
        <f t="shared" si="17"/>
        <v>248</v>
      </c>
      <c r="P90" s="14">
        <f t="shared" si="18"/>
        <v>6.2</v>
      </c>
      <c r="Q90" s="10">
        <v>295</v>
      </c>
      <c r="R90" s="10">
        <v>366</v>
      </c>
      <c r="S90" s="10">
        <v>348</v>
      </c>
      <c r="T90" s="10">
        <v>342</v>
      </c>
      <c r="U90" s="10">
        <v>300</v>
      </c>
      <c r="V90" s="10">
        <v>328</v>
      </c>
      <c r="W90" s="10">
        <v>314</v>
      </c>
      <c r="X90" s="72">
        <f t="shared" si="19"/>
        <v>7.9406249999999998</v>
      </c>
      <c r="Y90" s="34" t="s">
        <v>1459</v>
      </c>
      <c r="Z90" s="34" t="s">
        <v>152</v>
      </c>
      <c r="AA90" s="34" t="s">
        <v>18</v>
      </c>
      <c r="AB90" s="34" t="s">
        <v>1460</v>
      </c>
      <c r="AC90" s="34" t="s">
        <v>1464</v>
      </c>
      <c r="AD90" s="34" t="s">
        <v>1462</v>
      </c>
      <c r="AE90" s="120" t="s">
        <v>1351</v>
      </c>
    </row>
    <row r="91" spans="1:31" ht="24" customHeight="1" thickBot="1" x14ac:dyDescent="0.3">
      <c r="A91" s="10">
        <v>85</v>
      </c>
      <c r="B91" s="13" t="s">
        <v>764</v>
      </c>
      <c r="C91" s="10" t="s">
        <v>13</v>
      </c>
      <c r="D91" s="9">
        <f t="shared" si="8"/>
        <v>5</v>
      </c>
      <c r="E91" s="10" t="s">
        <v>13</v>
      </c>
      <c r="F91" s="9">
        <f t="shared" si="9"/>
        <v>5</v>
      </c>
      <c r="G91" s="196" t="s">
        <v>17</v>
      </c>
      <c r="H91" s="9">
        <f t="shared" si="10"/>
        <v>7</v>
      </c>
      <c r="I91" s="196" t="s">
        <v>34</v>
      </c>
      <c r="J91" s="9">
        <f t="shared" si="11"/>
        <v>4</v>
      </c>
      <c r="K91" s="196" t="s">
        <v>17</v>
      </c>
      <c r="L91" s="9">
        <f t="shared" si="12"/>
        <v>7</v>
      </c>
      <c r="M91" s="10" t="s">
        <v>36</v>
      </c>
      <c r="N91" s="9">
        <f t="shared" si="13"/>
        <v>8</v>
      </c>
      <c r="O91" s="10">
        <f t="shared" si="17"/>
        <v>248</v>
      </c>
      <c r="P91" s="14">
        <f t="shared" si="18"/>
        <v>6.2</v>
      </c>
      <c r="Q91" s="10">
        <v>214</v>
      </c>
      <c r="R91" s="10">
        <v>226</v>
      </c>
      <c r="S91" s="10">
        <v>266</v>
      </c>
      <c r="T91" s="10">
        <v>230</v>
      </c>
      <c r="U91" s="10">
        <v>312</v>
      </c>
      <c r="V91" s="10">
        <v>262</v>
      </c>
      <c r="W91" s="10">
        <v>256</v>
      </c>
      <c r="X91" s="72">
        <f t="shared" si="19"/>
        <v>6.2937500000000002</v>
      </c>
      <c r="Y91" s="34" t="s">
        <v>153</v>
      </c>
      <c r="Z91" s="34" t="s">
        <v>152</v>
      </c>
      <c r="AA91" s="34" t="s">
        <v>18</v>
      </c>
      <c r="AB91" s="34" t="s">
        <v>1461</v>
      </c>
      <c r="AC91" s="34" t="s">
        <v>1464</v>
      </c>
      <c r="AD91" s="34" t="s">
        <v>1462</v>
      </c>
      <c r="AE91" s="120" t="s">
        <v>1352</v>
      </c>
    </row>
    <row r="92" spans="1:31" ht="24" customHeight="1" thickBot="1" x14ac:dyDescent="0.3">
      <c r="A92" s="10">
        <v>86</v>
      </c>
      <c r="B92" s="13" t="s">
        <v>765</v>
      </c>
      <c r="C92" s="10" t="s">
        <v>18</v>
      </c>
      <c r="D92" s="9">
        <f t="shared" si="8"/>
        <v>6</v>
      </c>
      <c r="E92" s="10" t="s">
        <v>13</v>
      </c>
      <c r="F92" s="9">
        <f t="shared" si="9"/>
        <v>5</v>
      </c>
      <c r="G92" s="196" t="s">
        <v>19</v>
      </c>
      <c r="H92" s="9">
        <f t="shared" si="10"/>
        <v>0</v>
      </c>
      <c r="I92" s="196" t="s">
        <v>34</v>
      </c>
      <c r="J92" s="9">
        <f t="shared" si="11"/>
        <v>4</v>
      </c>
      <c r="K92" s="196" t="s">
        <v>36</v>
      </c>
      <c r="L92" s="9">
        <f t="shared" si="12"/>
        <v>8</v>
      </c>
      <c r="M92" s="10" t="s">
        <v>36</v>
      </c>
      <c r="N92" s="9">
        <f t="shared" si="13"/>
        <v>8</v>
      </c>
      <c r="O92" s="10">
        <f t="shared" si="17"/>
        <v>218</v>
      </c>
      <c r="P92" s="14">
        <f t="shared" si="18"/>
        <v>5.45</v>
      </c>
      <c r="Q92" s="10">
        <v>269</v>
      </c>
      <c r="R92" s="10">
        <v>332</v>
      </c>
      <c r="S92" s="10">
        <v>354</v>
      </c>
      <c r="T92" s="10">
        <v>310</v>
      </c>
      <c r="U92" s="10">
        <v>330</v>
      </c>
      <c r="V92" s="10">
        <v>262</v>
      </c>
      <c r="W92" s="10">
        <v>272</v>
      </c>
      <c r="X92" s="72">
        <f t="shared" si="19"/>
        <v>7.3343749999999996</v>
      </c>
      <c r="Y92" s="34" t="s">
        <v>1459</v>
      </c>
      <c r="Z92" s="34" t="s">
        <v>152</v>
      </c>
      <c r="AA92" s="34" t="s">
        <v>18</v>
      </c>
      <c r="AB92" s="34" t="s">
        <v>1460</v>
      </c>
      <c r="AC92" s="34" t="s">
        <v>1464</v>
      </c>
      <c r="AD92" s="34" t="s">
        <v>1462</v>
      </c>
      <c r="AE92" s="120" t="s">
        <v>1353</v>
      </c>
    </row>
    <row r="93" spans="1:31" ht="24" customHeight="1" thickBot="1" x14ac:dyDescent="0.3">
      <c r="A93" s="10">
        <v>87</v>
      </c>
      <c r="B93" s="13" t="s">
        <v>766</v>
      </c>
      <c r="C93" s="10" t="s">
        <v>18</v>
      </c>
      <c r="D93" s="9">
        <f t="shared" si="8"/>
        <v>6</v>
      </c>
      <c r="E93" s="10" t="s">
        <v>34</v>
      </c>
      <c r="F93" s="9">
        <f t="shared" si="9"/>
        <v>4</v>
      </c>
      <c r="G93" s="196" t="s">
        <v>13</v>
      </c>
      <c r="H93" s="9">
        <f t="shared" si="10"/>
        <v>5</v>
      </c>
      <c r="I93" s="196" t="s">
        <v>19</v>
      </c>
      <c r="J93" s="9">
        <f t="shared" si="11"/>
        <v>0</v>
      </c>
      <c r="K93" s="196" t="s">
        <v>17</v>
      </c>
      <c r="L93" s="9">
        <f t="shared" si="12"/>
        <v>7</v>
      </c>
      <c r="M93" s="10" t="s">
        <v>17</v>
      </c>
      <c r="N93" s="9">
        <f t="shared" si="13"/>
        <v>7</v>
      </c>
      <c r="O93" s="10">
        <f t="shared" si="17"/>
        <v>202</v>
      </c>
      <c r="P93" s="14">
        <f t="shared" si="18"/>
        <v>5.05</v>
      </c>
      <c r="Q93" s="10">
        <v>193</v>
      </c>
      <c r="R93" s="140">
        <v>204</v>
      </c>
      <c r="S93" s="10">
        <v>236</v>
      </c>
      <c r="T93" s="142">
        <v>212</v>
      </c>
      <c r="U93" s="10">
        <v>244</v>
      </c>
      <c r="V93" s="140">
        <v>220</v>
      </c>
      <c r="W93" s="140">
        <v>244</v>
      </c>
      <c r="X93" s="72">
        <f t="shared" si="19"/>
        <v>5.484375</v>
      </c>
      <c r="Y93" s="34" t="s">
        <v>153</v>
      </c>
      <c r="Z93" s="34" t="s">
        <v>1491</v>
      </c>
      <c r="AA93" s="34" t="s">
        <v>1441</v>
      </c>
      <c r="AB93" s="34" t="s">
        <v>1461</v>
      </c>
      <c r="AC93" s="34" t="s">
        <v>1492</v>
      </c>
      <c r="AD93" s="34" t="s">
        <v>1463</v>
      </c>
      <c r="AE93" s="120" t="s">
        <v>1354</v>
      </c>
    </row>
    <row r="94" spans="1:31" ht="24" customHeight="1" thickBot="1" x14ac:dyDescent="0.3">
      <c r="A94" s="10">
        <v>88</v>
      </c>
      <c r="B94" s="13" t="s">
        <v>767</v>
      </c>
      <c r="C94" s="10" t="s">
        <v>34</v>
      </c>
      <c r="D94" s="9">
        <f t="shared" si="8"/>
        <v>4</v>
      </c>
      <c r="E94" s="10" t="s">
        <v>34</v>
      </c>
      <c r="F94" s="9">
        <f t="shared" si="9"/>
        <v>4</v>
      </c>
      <c r="G94" s="196" t="s">
        <v>34</v>
      </c>
      <c r="H94" s="9">
        <f t="shared" si="10"/>
        <v>4</v>
      </c>
      <c r="I94" s="196" t="s">
        <v>19</v>
      </c>
      <c r="J94" s="9">
        <f t="shared" si="11"/>
        <v>0</v>
      </c>
      <c r="K94" s="196" t="s">
        <v>18</v>
      </c>
      <c r="L94" s="9">
        <f t="shared" si="12"/>
        <v>6</v>
      </c>
      <c r="M94" s="10" t="s">
        <v>17</v>
      </c>
      <c r="N94" s="9">
        <f t="shared" si="13"/>
        <v>7</v>
      </c>
      <c r="O94" s="10">
        <f t="shared" si="17"/>
        <v>178</v>
      </c>
      <c r="P94" s="14">
        <f t="shared" si="18"/>
        <v>4.45</v>
      </c>
      <c r="Q94" s="10">
        <v>208</v>
      </c>
      <c r="R94" s="10">
        <v>252</v>
      </c>
      <c r="S94" s="10">
        <v>216</v>
      </c>
      <c r="T94" s="10">
        <v>208</v>
      </c>
      <c r="U94" s="10">
        <v>208</v>
      </c>
      <c r="V94" s="140">
        <v>192</v>
      </c>
      <c r="W94" s="140">
        <v>188</v>
      </c>
      <c r="X94" s="72">
        <f t="shared" si="19"/>
        <v>5.15625</v>
      </c>
      <c r="Y94" s="34" t="s">
        <v>153</v>
      </c>
      <c r="Z94" s="34" t="s">
        <v>1491</v>
      </c>
      <c r="AA94" s="34" t="s">
        <v>18</v>
      </c>
      <c r="AB94" s="34" t="s">
        <v>1461</v>
      </c>
      <c r="AC94" s="34" t="s">
        <v>1492</v>
      </c>
      <c r="AD94" s="34" t="s">
        <v>1462</v>
      </c>
      <c r="AE94" s="120" t="s">
        <v>1355</v>
      </c>
    </row>
    <row r="95" spans="1:31" ht="24" customHeight="1" thickBot="1" x14ac:dyDescent="0.3">
      <c r="A95" s="10">
        <v>89</v>
      </c>
      <c r="B95" s="13" t="s">
        <v>768</v>
      </c>
      <c r="C95" s="10" t="s">
        <v>17</v>
      </c>
      <c r="D95" s="9">
        <f t="shared" si="8"/>
        <v>7</v>
      </c>
      <c r="E95" s="10" t="s">
        <v>13</v>
      </c>
      <c r="F95" s="9">
        <f t="shared" si="9"/>
        <v>5</v>
      </c>
      <c r="G95" s="196" t="s">
        <v>19</v>
      </c>
      <c r="H95" s="9">
        <f t="shared" si="10"/>
        <v>0</v>
      </c>
      <c r="I95" s="196" t="s">
        <v>34</v>
      </c>
      <c r="J95" s="9">
        <f t="shared" si="11"/>
        <v>4</v>
      </c>
      <c r="K95" s="196" t="s">
        <v>36</v>
      </c>
      <c r="L95" s="9">
        <f t="shared" si="12"/>
        <v>8</v>
      </c>
      <c r="M95" s="10" t="s">
        <v>17</v>
      </c>
      <c r="N95" s="9">
        <f t="shared" si="13"/>
        <v>7</v>
      </c>
      <c r="O95" s="10">
        <f t="shared" si="17"/>
        <v>214</v>
      </c>
      <c r="P95" s="14">
        <f t="shared" si="18"/>
        <v>5.35</v>
      </c>
      <c r="Q95" s="10">
        <v>198</v>
      </c>
      <c r="R95" s="10">
        <v>212</v>
      </c>
      <c r="S95" s="10">
        <v>228</v>
      </c>
      <c r="T95" s="10">
        <v>240</v>
      </c>
      <c r="U95" s="10">
        <v>256</v>
      </c>
      <c r="V95" s="10">
        <v>226</v>
      </c>
      <c r="W95" s="140">
        <v>208</v>
      </c>
      <c r="X95" s="72">
        <f t="shared" si="19"/>
        <v>5.5687499999999996</v>
      </c>
      <c r="Y95" s="34" t="s">
        <v>1459</v>
      </c>
      <c r="Z95" s="34" t="s">
        <v>152</v>
      </c>
      <c r="AA95" s="34" t="s">
        <v>18</v>
      </c>
      <c r="AB95" s="34" t="s">
        <v>1460</v>
      </c>
      <c r="AC95" s="34" t="s">
        <v>1464</v>
      </c>
      <c r="AD95" s="34" t="s">
        <v>1462</v>
      </c>
      <c r="AE95" s="120" t="s">
        <v>1356</v>
      </c>
    </row>
    <row r="96" spans="1:31" ht="24" customHeight="1" thickBot="1" x14ac:dyDescent="0.3">
      <c r="A96" s="10">
        <v>90</v>
      </c>
      <c r="B96" s="13" t="s">
        <v>769</v>
      </c>
      <c r="C96" s="10" t="s">
        <v>36</v>
      </c>
      <c r="D96" s="9">
        <f t="shared" si="8"/>
        <v>8</v>
      </c>
      <c r="E96" s="10" t="s">
        <v>34</v>
      </c>
      <c r="F96" s="9">
        <f t="shared" si="9"/>
        <v>4</v>
      </c>
      <c r="G96" s="196" t="s">
        <v>18</v>
      </c>
      <c r="H96" s="9">
        <f t="shared" si="10"/>
        <v>6</v>
      </c>
      <c r="I96" s="196" t="s">
        <v>34</v>
      </c>
      <c r="J96" s="9">
        <f t="shared" si="11"/>
        <v>4</v>
      </c>
      <c r="K96" s="196" t="s">
        <v>18</v>
      </c>
      <c r="L96" s="9">
        <f t="shared" si="12"/>
        <v>6</v>
      </c>
      <c r="M96" s="10" t="s">
        <v>36</v>
      </c>
      <c r="N96" s="9">
        <f t="shared" si="13"/>
        <v>8</v>
      </c>
      <c r="O96" s="10">
        <f t="shared" si="17"/>
        <v>248</v>
      </c>
      <c r="P96" s="14">
        <f t="shared" si="18"/>
        <v>6.2</v>
      </c>
      <c r="Q96" s="10">
        <v>195</v>
      </c>
      <c r="R96" s="10">
        <v>222</v>
      </c>
      <c r="S96" s="10">
        <v>238</v>
      </c>
      <c r="T96" s="10">
        <v>250</v>
      </c>
      <c r="U96" s="10">
        <v>230</v>
      </c>
      <c r="V96" s="140">
        <v>272</v>
      </c>
      <c r="W96" s="10">
        <v>272</v>
      </c>
      <c r="X96" s="72">
        <f t="shared" si="19"/>
        <v>6.0218749999999996</v>
      </c>
      <c r="Y96" s="34" t="s">
        <v>153</v>
      </c>
      <c r="Z96" s="34" t="s">
        <v>1491</v>
      </c>
      <c r="AA96" s="34" t="s">
        <v>18</v>
      </c>
      <c r="AB96" s="34" t="s">
        <v>1461</v>
      </c>
      <c r="AC96" s="34" t="s">
        <v>1492</v>
      </c>
      <c r="AD96" s="34" t="s">
        <v>1462</v>
      </c>
      <c r="AE96" s="120" t="s">
        <v>1357</v>
      </c>
    </row>
    <row r="97" spans="1:31" ht="24" customHeight="1" thickBot="1" x14ac:dyDescent="0.3">
      <c r="A97" s="10">
        <v>91</v>
      </c>
      <c r="B97" s="13" t="s">
        <v>770</v>
      </c>
      <c r="C97" s="10" t="s">
        <v>36</v>
      </c>
      <c r="D97" s="9">
        <f t="shared" si="8"/>
        <v>8</v>
      </c>
      <c r="E97" s="10" t="s">
        <v>17</v>
      </c>
      <c r="F97" s="9">
        <f t="shared" si="9"/>
        <v>7</v>
      </c>
      <c r="G97" s="196" t="s">
        <v>1414</v>
      </c>
      <c r="H97" s="9">
        <f t="shared" si="10"/>
        <v>10</v>
      </c>
      <c r="I97" s="196" t="s">
        <v>36</v>
      </c>
      <c r="J97" s="9">
        <f t="shared" si="11"/>
        <v>8</v>
      </c>
      <c r="K97" s="196" t="s">
        <v>1414</v>
      </c>
      <c r="L97" s="9">
        <f t="shared" si="12"/>
        <v>10</v>
      </c>
      <c r="M97" s="10" t="s">
        <v>37</v>
      </c>
      <c r="N97" s="9">
        <f t="shared" si="13"/>
        <v>9</v>
      </c>
      <c r="O97" s="10">
        <f t="shared" si="17"/>
        <v>348</v>
      </c>
      <c r="P97" s="14">
        <f t="shared" si="18"/>
        <v>8.6999999999999993</v>
      </c>
      <c r="Q97" s="10">
        <v>368</v>
      </c>
      <c r="R97" s="10">
        <v>408</v>
      </c>
      <c r="S97" s="10">
        <v>378</v>
      </c>
      <c r="T97" s="10">
        <v>390</v>
      </c>
      <c r="U97" s="10">
        <v>370</v>
      </c>
      <c r="V97" s="10">
        <v>372</v>
      </c>
      <c r="W97" s="10">
        <v>388</v>
      </c>
      <c r="X97" s="72">
        <f t="shared" si="19"/>
        <v>9.4437499999999996</v>
      </c>
      <c r="Y97" s="34" t="s">
        <v>1457</v>
      </c>
      <c r="Z97" s="34" t="s">
        <v>152</v>
      </c>
      <c r="AA97" s="34" t="s">
        <v>18</v>
      </c>
      <c r="AB97" s="34" t="s">
        <v>1458</v>
      </c>
      <c r="AC97" s="34" t="s">
        <v>1464</v>
      </c>
      <c r="AD97" s="34" t="s">
        <v>1462</v>
      </c>
      <c r="AE97" s="125" t="s">
        <v>1358</v>
      </c>
    </row>
    <row r="98" spans="1:31" ht="24" customHeight="1" thickBot="1" x14ac:dyDescent="0.3">
      <c r="A98" s="10">
        <v>92</v>
      </c>
      <c r="B98" s="8" t="s">
        <v>771</v>
      </c>
      <c r="C98" s="10" t="s">
        <v>36</v>
      </c>
      <c r="D98" s="9">
        <f t="shared" si="8"/>
        <v>8</v>
      </c>
      <c r="E98" s="10" t="s">
        <v>1414</v>
      </c>
      <c r="F98" s="9">
        <f t="shared" si="9"/>
        <v>10</v>
      </c>
      <c r="G98" s="196" t="s">
        <v>1414</v>
      </c>
      <c r="H98" s="9">
        <f t="shared" si="10"/>
        <v>10</v>
      </c>
      <c r="I98" s="196" t="s">
        <v>17</v>
      </c>
      <c r="J98" s="9">
        <f t="shared" si="11"/>
        <v>7</v>
      </c>
      <c r="K98" s="196" t="s">
        <v>1414</v>
      </c>
      <c r="L98" s="9">
        <f t="shared" si="12"/>
        <v>10</v>
      </c>
      <c r="M98" s="10" t="s">
        <v>36</v>
      </c>
      <c r="N98" s="9">
        <f t="shared" si="13"/>
        <v>8</v>
      </c>
      <c r="O98" s="10">
        <f t="shared" si="17"/>
        <v>350</v>
      </c>
      <c r="P98" s="14">
        <f t="shared" si="18"/>
        <v>8.75</v>
      </c>
      <c r="Q98" s="10">
        <v>319</v>
      </c>
      <c r="R98" s="10">
        <v>382</v>
      </c>
      <c r="S98" s="10">
        <v>338</v>
      </c>
      <c r="T98" s="10">
        <v>340</v>
      </c>
      <c r="U98" s="10">
        <v>356</v>
      </c>
      <c r="V98" s="10">
        <v>362</v>
      </c>
      <c r="W98" s="10">
        <v>324</v>
      </c>
      <c r="X98" s="72">
        <f t="shared" si="19"/>
        <v>8.6593750000000007</v>
      </c>
      <c r="Y98" s="34" t="s">
        <v>153</v>
      </c>
      <c r="Z98" s="34" t="s">
        <v>152</v>
      </c>
      <c r="AA98" s="34" t="s">
        <v>18</v>
      </c>
      <c r="AB98" s="34" t="s">
        <v>1461</v>
      </c>
      <c r="AC98" s="34" t="s">
        <v>1464</v>
      </c>
      <c r="AD98" s="34" t="s">
        <v>1462</v>
      </c>
      <c r="AE98" s="125" t="s">
        <v>1359</v>
      </c>
    </row>
    <row r="99" spans="1:31" ht="24" customHeight="1" thickBot="1" x14ac:dyDescent="0.3">
      <c r="A99" s="10">
        <v>93</v>
      </c>
      <c r="B99" s="8" t="s">
        <v>772</v>
      </c>
      <c r="C99" s="10" t="s">
        <v>37</v>
      </c>
      <c r="D99" s="9">
        <f t="shared" si="8"/>
        <v>9</v>
      </c>
      <c r="E99" s="10" t="s">
        <v>37</v>
      </c>
      <c r="F99" s="9">
        <f t="shared" si="9"/>
        <v>9</v>
      </c>
      <c r="G99" s="196" t="s">
        <v>37</v>
      </c>
      <c r="H99" s="9">
        <f t="shared" si="10"/>
        <v>9</v>
      </c>
      <c r="I99" s="196" t="s">
        <v>36</v>
      </c>
      <c r="J99" s="9">
        <f t="shared" si="11"/>
        <v>8</v>
      </c>
      <c r="K99" s="196" t="s">
        <v>37</v>
      </c>
      <c r="L99" s="9">
        <f t="shared" si="12"/>
        <v>9</v>
      </c>
      <c r="M99" s="10" t="s">
        <v>36</v>
      </c>
      <c r="N99" s="9">
        <f t="shared" si="13"/>
        <v>8</v>
      </c>
      <c r="O99" s="10">
        <f t="shared" si="17"/>
        <v>344</v>
      </c>
      <c r="P99" s="14">
        <f t="shared" si="18"/>
        <v>8.6</v>
      </c>
      <c r="Q99" s="10">
        <v>344</v>
      </c>
      <c r="R99" s="10">
        <v>354</v>
      </c>
      <c r="S99" s="10">
        <v>376</v>
      </c>
      <c r="T99" s="10">
        <v>372</v>
      </c>
      <c r="U99" s="10">
        <v>364</v>
      </c>
      <c r="V99" s="10">
        <v>376</v>
      </c>
      <c r="W99" s="10">
        <v>336</v>
      </c>
      <c r="X99" s="72">
        <f t="shared" si="19"/>
        <v>8.9562500000000007</v>
      </c>
      <c r="Y99" s="34" t="s">
        <v>153</v>
      </c>
      <c r="Z99" s="34" t="s">
        <v>1491</v>
      </c>
      <c r="AA99" s="34" t="s">
        <v>18</v>
      </c>
      <c r="AB99" s="34" t="s">
        <v>1461</v>
      </c>
      <c r="AC99" s="34" t="s">
        <v>1492</v>
      </c>
      <c r="AD99" s="34" t="s">
        <v>1462</v>
      </c>
      <c r="AE99" s="125" t="s">
        <v>1360</v>
      </c>
    </row>
    <row r="100" spans="1:31" ht="24" customHeight="1" thickBot="1" x14ac:dyDescent="0.3">
      <c r="A100" s="10">
        <v>94</v>
      </c>
      <c r="B100" s="8" t="s">
        <v>773</v>
      </c>
      <c r="C100" s="10" t="s">
        <v>36</v>
      </c>
      <c r="D100" s="9">
        <f t="shared" si="8"/>
        <v>8</v>
      </c>
      <c r="E100" s="10" t="s">
        <v>36</v>
      </c>
      <c r="F100" s="9">
        <f t="shared" si="9"/>
        <v>8</v>
      </c>
      <c r="G100" s="196" t="s">
        <v>17</v>
      </c>
      <c r="H100" s="9">
        <f t="shared" si="10"/>
        <v>7</v>
      </c>
      <c r="I100" s="196" t="s">
        <v>36</v>
      </c>
      <c r="J100" s="9">
        <f t="shared" si="11"/>
        <v>8</v>
      </c>
      <c r="K100" s="196" t="s">
        <v>36</v>
      </c>
      <c r="L100" s="9">
        <f t="shared" si="12"/>
        <v>8</v>
      </c>
      <c r="M100" s="10" t="s">
        <v>37</v>
      </c>
      <c r="N100" s="9">
        <f t="shared" si="13"/>
        <v>9</v>
      </c>
      <c r="O100" s="10">
        <f t="shared" si="17"/>
        <v>324</v>
      </c>
      <c r="P100" s="14">
        <f t="shared" si="18"/>
        <v>8.1</v>
      </c>
      <c r="Q100" s="10">
        <v>310</v>
      </c>
      <c r="R100" s="10">
        <v>380</v>
      </c>
      <c r="S100" s="10">
        <v>302</v>
      </c>
      <c r="T100" s="10">
        <v>358</v>
      </c>
      <c r="U100" s="10">
        <v>304</v>
      </c>
      <c r="V100" s="10">
        <v>282</v>
      </c>
      <c r="W100" s="10">
        <v>286</v>
      </c>
      <c r="X100" s="72">
        <f t="shared" si="19"/>
        <v>7.9562499999999998</v>
      </c>
      <c r="Y100" s="34" t="s">
        <v>153</v>
      </c>
      <c r="Z100" s="34" t="s">
        <v>1491</v>
      </c>
      <c r="AA100" s="34" t="s">
        <v>18</v>
      </c>
      <c r="AB100" s="34" t="s">
        <v>1461</v>
      </c>
      <c r="AC100" s="34" t="s">
        <v>1492</v>
      </c>
      <c r="AD100" s="34" t="s">
        <v>1462</v>
      </c>
      <c r="AE100" s="125" t="s">
        <v>1361</v>
      </c>
    </row>
    <row r="101" spans="1:31" ht="24" customHeight="1" thickBot="1" x14ac:dyDescent="0.3">
      <c r="A101" s="10">
        <v>95</v>
      </c>
      <c r="B101" s="8" t="s">
        <v>774</v>
      </c>
      <c r="C101" s="10" t="s">
        <v>1414</v>
      </c>
      <c r="D101" s="9">
        <f t="shared" si="8"/>
        <v>10</v>
      </c>
      <c r="E101" s="10" t="s">
        <v>36</v>
      </c>
      <c r="F101" s="9">
        <f t="shared" si="9"/>
        <v>8</v>
      </c>
      <c r="G101" s="196" t="s">
        <v>1414</v>
      </c>
      <c r="H101" s="9">
        <f t="shared" si="10"/>
        <v>10</v>
      </c>
      <c r="I101" s="196" t="s">
        <v>18</v>
      </c>
      <c r="J101" s="9">
        <f t="shared" si="11"/>
        <v>6</v>
      </c>
      <c r="K101" s="196" t="s">
        <v>37</v>
      </c>
      <c r="L101" s="9">
        <f t="shared" si="12"/>
        <v>9</v>
      </c>
      <c r="M101" s="10" t="s">
        <v>1414</v>
      </c>
      <c r="N101" s="9">
        <f t="shared" si="13"/>
        <v>10</v>
      </c>
      <c r="O101" s="10">
        <f t="shared" si="17"/>
        <v>358</v>
      </c>
      <c r="P101" s="14">
        <f t="shared" si="18"/>
        <v>8.9499999999999993</v>
      </c>
      <c r="Q101" s="10">
        <v>308</v>
      </c>
      <c r="R101" s="10">
        <v>374</v>
      </c>
      <c r="S101" s="10">
        <v>362</v>
      </c>
      <c r="T101" s="10">
        <v>378</v>
      </c>
      <c r="U101" s="10">
        <v>356</v>
      </c>
      <c r="V101" s="10">
        <v>346</v>
      </c>
      <c r="W101" s="10">
        <v>342</v>
      </c>
      <c r="X101" s="72">
        <f t="shared" si="19"/>
        <v>8.8249999999999993</v>
      </c>
      <c r="Y101" s="34" t="s">
        <v>1457</v>
      </c>
      <c r="Z101" s="34" t="s">
        <v>152</v>
      </c>
      <c r="AA101" s="34" t="s">
        <v>18</v>
      </c>
      <c r="AB101" s="34" t="s">
        <v>1458</v>
      </c>
      <c r="AC101" s="34" t="s">
        <v>1464</v>
      </c>
      <c r="AD101" s="34" t="s">
        <v>1462</v>
      </c>
      <c r="AE101" s="125" t="s">
        <v>1362</v>
      </c>
    </row>
    <row r="102" spans="1:31" ht="24" customHeight="1" thickBot="1" x14ac:dyDescent="0.3">
      <c r="A102" s="10">
        <v>96</v>
      </c>
      <c r="B102" s="8" t="s">
        <v>775</v>
      </c>
      <c r="C102" s="10" t="s">
        <v>18</v>
      </c>
      <c r="D102" s="9">
        <f t="shared" si="8"/>
        <v>6</v>
      </c>
      <c r="E102" s="10" t="s">
        <v>13</v>
      </c>
      <c r="F102" s="9">
        <f t="shared" si="9"/>
        <v>5</v>
      </c>
      <c r="G102" s="196" t="s">
        <v>17</v>
      </c>
      <c r="H102" s="9">
        <f t="shared" si="10"/>
        <v>7</v>
      </c>
      <c r="I102" s="196" t="s">
        <v>34</v>
      </c>
      <c r="J102" s="9">
        <f t="shared" si="11"/>
        <v>4</v>
      </c>
      <c r="K102" s="196" t="s">
        <v>17</v>
      </c>
      <c r="L102" s="9">
        <f t="shared" si="12"/>
        <v>7</v>
      </c>
      <c r="M102" s="10" t="s">
        <v>17</v>
      </c>
      <c r="N102" s="9">
        <f t="shared" si="13"/>
        <v>7</v>
      </c>
      <c r="O102" s="10">
        <f t="shared" si="17"/>
        <v>244</v>
      </c>
      <c r="P102" s="14">
        <f t="shared" si="18"/>
        <v>6.1</v>
      </c>
      <c r="Q102" s="10">
        <v>316</v>
      </c>
      <c r="R102" s="10">
        <v>350</v>
      </c>
      <c r="S102" s="10">
        <v>322</v>
      </c>
      <c r="T102" s="10">
        <v>250</v>
      </c>
      <c r="U102" s="140">
        <v>204</v>
      </c>
      <c r="V102" s="10">
        <v>306</v>
      </c>
      <c r="W102" s="10">
        <v>260</v>
      </c>
      <c r="X102" s="72">
        <f t="shared" si="19"/>
        <v>7.0374999999999996</v>
      </c>
      <c r="Y102" s="34" t="s">
        <v>1457</v>
      </c>
      <c r="Z102" s="34" t="s">
        <v>1491</v>
      </c>
      <c r="AA102" s="34" t="s">
        <v>18</v>
      </c>
      <c r="AB102" s="34" t="s">
        <v>1458</v>
      </c>
      <c r="AC102" s="34" t="s">
        <v>1492</v>
      </c>
      <c r="AD102" s="34" t="s">
        <v>1462</v>
      </c>
      <c r="AE102" s="125" t="s">
        <v>1363</v>
      </c>
    </row>
  </sheetData>
  <mergeCells count="17">
    <mergeCell ref="E5:F5"/>
    <mergeCell ref="A2:X2"/>
    <mergeCell ref="A3:X3"/>
    <mergeCell ref="A5:A6"/>
    <mergeCell ref="B5:B6"/>
    <mergeCell ref="C5:D5"/>
    <mergeCell ref="M5:N5"/>
    <mergeCell ref="G5:H5"/>
    <mergeCell ref="K5:L5"/>
    <mergeCell ref="E6:F6"/>
    <mergeCell ref="I6:J6"/>
    <mergeCell ref="M6:N6"/>
    <mergeCell ref="C6:D6"/>
    <mergeCell ref="O5:P5"/>
    <mergeCell ref="I5:J5"/>
    <mergeCell ref="G6:H6"/>
    <mergeCell ref="K6:L6"/>
  </mergeCells>
  <dataValidations count="1">
    <dataValidation type="textLength" operator="greaterThan" showInputMessage="1" showErrorMessage="1" errorTitle="Grade Point" error="Dont Change." promptTitle="Grade Point" prompt="This is Grade Point obtained" sqref="D7:D102 L7:L102 F7:F102 H7:H102 J7:J102 N7:N102">
      <formula1>10</formula1>
    </dataValidation>
  </dataValidations>
  <pageMargins left="0.7" right="0.7" top="0.75" bottom="0.75" header="0.3" footer="0.3"/>
  <pageSetup paperSize="5" scale="85" orientation="landscape" r:id="rId1"/>
  <headerFooter>
    <oddFooter>&amp;L&amp;17 1st Tabulator                            2nd Tabululator&amp;C&amp;17Asstt Registrar     &amp;R&amp;17Registrar                                                  Dean, Academic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69"/>
  <sheetViews>
    <sheetView view="pageBreakPreview" zoomScale="75" zoomScaleNormal="134" zoomScaleSheetLayoutView="75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M61" sqref="M61"/>
    </sheetView>
  </sheetViews>
  <sheetFormatPr defaultRowHeight="15" x14ac:dyDescent="0.2"/>
  <cols>
    <col min="1" max="1" width="6.42578125" style="47" customWidth="1"/>
    <col min="2" max="2" width="19.140625" style="47" customWidth="1"/>
    <col min="3" max="3" width="7.28515625" style="47" customWidth="1"/>
    <col min="4" max="4" width="7.5703125" style="47" customWidth="1"/>
    <col min="5" max="5" width="9.42578125" style="160" customWidth="1"/>
    <col min="6" max="6" width="8.85546875" style="47" customWidth="1"/>
    <col min="7" max="7" width="7.5703125" style="160" customWidth="1"/>
    <col min="8" max="8" width="8.42578125" style="47" customWidth="1"/>
    <col min="9" max="9" width="8.5703125" style="24" customWidth="1"/>
    <col min="10" max="10" width="7.5703125" style="24" customWidth="1"/>
    <col min="11" max="11" width="7.5703125" style="160" customWidth="1"/>
    <col min="12" max="12" width="7.85546875" style="47" customWidth="1"/>
    <col min="13" max="13" width="7.42578125" style="47" customWidth="1"/>
    <col min="14" max="14" width="7.5703125" style="47" customWidth="1"/>
    <col min="15" max="16" width="10.140625" style="47" customWidth="1"/>
    <col min="17" max="17" width="9.5703125" style="47" customWidth="1"/>
    <col min="18" max="18" width="9.42578125" style="47" customWidth="1"/>
    <col min="19" max="19" width="9" style="47" customWidth="1"/>
    <col min="20" max="23" width="9.140625" style="47" customWidth="1"/>
    <col min="24" max="24" width="9.85546875" style="47" customWidth="1"/>
    <col min="25" max="25" width="17.140625" style="47" bestFit="1" customWidth="1"/>
    <col min="26" max="26" width="11" style="47" customWidth="1"/>
    <col min="27" max="27" width="12" style="41" customWidth="1"/>
    <col min="28" max="28" width="12.5703125" style="47" bestFit="1" customWidth="1"/>
    <col min="29" max="29" width="12.28515625" style="47" bestFit="1" customWidth="1"/>
    <col min="30" max="30" width="12.140625" style="47" bestFit="1" customWidth="1"/>
    <col min="31" max="31" width="15.5703125" style="47" customWidth="1"/>
    <col min="32" max="32" width="16.5703125" style="47" customWidth="1"/>
    <col min="33" max="33" width="36.140625" style="47" bestFit="1" customWidth="1"/>
    <col min="34" max="16384" width="9.140625" style="47"/>
  </cols>
  <sheetData>
    <row r="1" spans="1:33" s="41" customFormat="1" x14ac:dyDescent="0.2">
      <c r="B1" s="41" t="s">
        <v>133</v>
      </c>
      <c r="C1" s="41" t="s">
        <v>97</v>
      </c>
      <c r="E1" s="159" t="s">
        <v>98</v>
      </c>
      <c r="G1" s="159" t="s">
        <v>99</v>
      </c>
      <c r="I1" s="7" t="s">
        <v>100</v>
      </c>
      <c r="J1" s="7"/>
      <c r="K1" s="159" t="s">
        <v>101</v>
      </c>
      <c r="M1" s="41" t="s">
        <v>19</v>
      </c>
      <c r="P1" s="41" t="s">
        <v>2</v>
      </c>
      <c r="X1" s="41" t="s">
        <v>3</v>
      </c>
      <c r="Y1" s="43" t="s">
        <v>102</v>
      </c>
      <c r="Z1" s="42" t="s">
        <v>103</v>
      </c>
      <c r="AA1" s="42" t="s">
        <v>115</v>
      </c>
      <c r="AB1" s="41" t="s">
        <v>104</v>
      </c>
      <c r="AC1" s="41" t="s">
        <v>116</v>
      </c>
      <c r="AD1" s="41" t="s">
        <v>117</v>
      </c>
      <c r="AE1" s="41" t="s">
        <v>126</v>
      </c>
      <c r="AF1" s="41" t="s">
        <v>105</v>
      </c>
      <c r="AG1" s="41" t="s">
        <v>140</v>
      </c>
    </row>
    <row r="2" spans="1:33" ht="27" customHeight="1" x14ac:dyDescent="0.2">
      <c r="A2" s="251" t="s">
        <v>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</row>
    <row r="3" spans="1:33" ht="22.5" customHeight="1" x14ac:dyDescent="0.2">
      <c r="A3" s="251" t="s">
        <v>1495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</row>
    <row r="4" spans="1:33" ht="48.75" customHeight="1" x14ac:dyDescent="0.2">
      <c r="A4" s="275" t="s">
        <v>0</v>
      </c>
      <c r="B4" s="277" t="s">
        <v>1</v>
      </c>
      <c r="C4" s="274" t="s">
        <v>89</v>
      </c>
      <c r="D4" s="274"/>
      <c r="E4" s="273" t="s">
        <v>1467</v>
      </c>
      <c r="F4" s="273"/>
      <c r="G4" s="273" t="s">
        <v>91</v>
      </c>
      <c r="H4" s="273"/>
      <c r="I4" s="273" t="s">
        <v>189</v>
      </c>
      <c r="J4" s="273"/>
      <c r="K4" s="274" t="s">
        <v>72</v>
      </c>
      <c r="L4" s="274"/>
      <c r="M4" s="279" t="s">
        <v>93</v>
      </c>
      <c r="N4" s="280"/>
      <c r="O4" s="274" t="s">
        <v>40</v>
      </c>
      <c r="P4" s="274"/>
      <c r="Q4" s="6" t="s">
        <v>8</v>
      </c>
      <c r="R4" s="6" t="s">
        <v>9</v>
      </c>
      <c r="S4" s="6" t="s">
        <v>6</v>
      </c>
      <c r="T4" s="6" t="s">
        <v>10</v>
      </c>
      <c r="U4" s="6" t="s">
        <v>14</v>
      </c>
      <c r="V4" s="6" t="s">
        <v>23</v>
      </c>
      <c r="W4" s="6" t="s">
        <v>39</v>
      </c>
      <c r="X4" s="6" t="s">
        <v>81</v>
      </c>
      <c r="Y4" s="89"/>
    </row>
    <row r="5" spans="1:33" ht="51" customHeight="1" thickBot="1" x14ac:dyDescent="0.25">
      <c r="A5" s="276"/>
      <c r="B5" s="278"/>
      <c r="C5" s="274" t="s">
        <v>90</v>
      </c>
      <c r="D5" s="274"/>
      <c r="E5" s="273" t="s">
        <v>1466</v>
      </c>
      <c r="F5" s="273"/>
      <c r="G5" s="273" t="s">
        <v>92</v>
      </c>
      <c r="H5" s="273"/>
      <c r="I5" s="273" t="s">
        <v>1438</v>
      </c>
      <c r="J5" s="273"/>
      <c r="K5" s="273" t="s">
        <v>87</v>
      </c>
      <c r="L5" s="273"/>
      <c r="M5" s="274" t="s">
        <v>80</v>
      </c>
      <c r="N5" s="274"/>
      <c r="O5" s="6" t="s">
        <v>4</v>
      </c>
      <c r="P5" s="6" t="s">
        <v>2</v>
      </c>
      <c r="Q5" s="6" t="s">
        <v>11</v>
      </c>
      <c r="R5" s="6" t="s">
        <v>12</v>
      </c>
      <c r="S5" s="88" t="s">
        <v>4</v>
      </c>
      <c r="T5" s="6" t="s">
        <v>4</v>
      </c>
      <c r="U5" s="6" t="s">
        <v>4</v>
      </c>
      <c r="V5" s="88" t="s">
        <v>4</v>
      </c>
      <c r="W5" s="88" t="s">
        <v>4</v>
      </c>
      <c r="X5" s="6" t="s">
        <v>3</v>
      </c>
      <c r="Y5" s="89"/>
    </row>
    <row r="6" spans="1:33" s="3" customFormat="1" ht="27.95" customHeight="1" thickBot="1" x14ac:dyDescent="0.3">
      <c r="A6" s="10">
        <v>1</v>
      </c>
      <c r="B6" s="13" t="s">
        <v>776</v>
      </c>
      <c r="C6" s="4" t="s">
        <v>17</v>
      </c>
      <c r="D6" s="9">
        <f t="shared" ref="D6:D57" si="0">IF(C6="AA",10, IF(C6="AB",9, IF(C6="BB",8, IF(C6="BC",7,IF(C6="CC",6, IF(C6="CD",5, IF(C6="DD",4,IF(C6="F",0))))))))</f>
        <v>7</v>
      </c>
      <c r="E6" s="158" t="s">
        <v>18</v>
      </c>
      <c r="F6" s="9">
        <f t="shared" ref="F6:F57" si="1">IF(E6="AA",10, IF(E6="AB",9, IF(E6="BB",8, IF(E6="BC",7,IF(E6="CC",6, IF(E6="CD",5, IF(E6="DD",4,IF(E6="F",0))))))))</f>
        <v>6</v>
      </c>
      <c r="G6" s="158" t="s">
        <v>18</v>
      </c>
      <c r="H6" s="9">
        <f t="shared" ref="H6:H57" si="2">IF(G6="AA",10, IF(G6="AB",9, IF(G6="BB",8, IF(G6="BC",7,IF(G6="CC",6, IF(G6="CD",5, IF(G6="DD",4,IF(G6="F",0))))))))</f>
        <v>6</v>
      </c>
      <c r="I6" s="4" t="s">
        <v>34</v>
      </c>
      <c r="J6" s="9">
        <f t="shared" ref="J6:J57" si="3">IF(I6="AA",10, IF(I6="AB",9, IF(I6="BB",8, IF(I6="BC",7,IF(I6="CC",6, IF(I6="CD",5, IF(I6="DD",4,IF(I6="F",0))))))))</f>
        <v>4</v>
      </c>
      <c r="K6" s="158" t="s">
        <v>13</v>
      </c>
      <c r="L6" s="9">
        <f t="shared" ref="L6:L57" si="4">IF(K6="AA",10, IF(K6="AB",9, IF(K6="BB",8, IF(K6="BC",7,IF(K6="CC",6, IF(K6="CD",5, IF(K6="DD",4,IF(K6="F",0))))))))</f>
        <v>5</v>
      </c>
      <c r="M6" s="4" t="s">
        <v>36</v>
      </c>
      <c r="N6" s="9">
        <f t="shared" ref="N6:N57" si="5">IF(M6="AA",10, IF(M6="AB",9, IF(M6="BB",8, IF(M6="BC",7,IF(M6="CC",6, IF(M6="CD",5, IF(M6="DD",4,IF(M6="F",0))))))))</f>
        <v>8</v>
      </c>
      <c r="O6" s="10">
        <f>(D6*6+F6*6+H6*6+J6*6+L6*6+N6*10)</f>
        <v>248</v>
      </c>
      <c r="P6" s="14">
        <f>(O6/40)</f>
        <v>6.2</v>
      </c>
      <c r="Q6" s="10">
        <v>228</v>
      </c>
      <c r="R6" s="98">
        <v>244</v>
      </c>
      <c r="S6" s="15">
        <v>304</v>
      </c>
      <c r="T6" s="16">
        <v>210</v>
      </c>
      <c r="U6" s="101">
        <v>294</v>
      </c>
      <c r="V6" s="15">
        <v>288</v>
      </c>
      <c r="W6" s="73">
        <v>236</v>
      </c>
      <c r="X6" s="5">
        <f t="shared" ref="X6:X37" si="6">(O6+Q6+R6+S6+T6+U6+V6+W6)/(320)</f>
        <v>6.4124999999999996</v>
      </c>
      <c r="Y6" s="34" t="s">
        <v>154</v>
      </c>
      <c r="Z6" s="97" t="s">
        <v>155</v>
      </c>
      <c r="AA6" s="34" t="s">
        <v>1439</v>
      </c>
      <c r="AB6" s="34" t="s">
        <v>1441</v>
      </c>
      <c r="AC6" s="82" t="s">
        <v>158</v>
      </c>
      <c r="AD6" s="82" t="s">
        <v>159</v>
      </c>
      <c r="AE6" s="82" t="s">
        <v>1440</v>
      </c>
      <c r="AF6" s="34" t="s">
        <v>1442</v>
      </c>
      <c r="AG6" s="124" t="s">
        <v>1364</v>
      </c>
    </row>
    <row r="7" spans="1:33" s="3" customFormat="1" ht="27.95" customHeight="1" thickBot="1" x14ac:dyDescent="0.3">
      <c r="A7" s="10">
        <v>2</v>
      </c>
      <c r="B7" s="13" t="s">
        <v>777</v>
      </c>
      <c r="C7" s="4" t="s">
        <v>37</v>
      </c>
      <c r="D7" s="9">
        <f t="shared" si="0"/>
        <v>9</v>
      </c>
      <c r="E7" s="158" t="s">
        <v>36</v>
      </c>
      <c r="F7" s="9">
        <f t="shared" si="1"/>
        <v>8</v>
      </c>
      <c r="G7" s="158" t="s">
        <v>37</v>
      </c>
      <c r="H7" s="9">
        <f t="shared" si="2"/>
        <v>9</v>
      </c>
      <c r="I7" s="4" t="s">
        <v>36</v>
      </c>
      <c r="J7" s="9">
        <f t="shared" si="3"/>
        <v>8</v>
      </c>
      <c r="K7" s="158" t="s">
        <v>36</v>
      </c>
      <c r="L7" s="9">
        <f t="shared" si="4"/>
        <v>8</v>
      </c>
      <c r="M7" s="4" t="s">
        <v>37</v>
      </c>
      <c r="N7" s="9">
        <f t="shared" si="5"/>
        <v>9</v>
      </c>
      <c r="O7" s="10">
        <f t="shared" ref="O7:O57" si="7">(D7*6+F7*6+H7*6+J7*6+L7*6+N7*10)</f>
        <v>342</v>
      </c>
      <c r="P7" s="14">
        <f t="shared" ref="P7:P57" si="8">(O7/40)</f>
        <v>8.5500000000000007</v>
      </c>
      <c r="Q7" s="10">
        <v>259</v>
      </c>
      <c r="R7" s="98">
        <v>274</v>
      </c>
      <c r="S7" s="15">
        <v>308</v>
      </c>
      <c r="T7" s="16">
        <v>262</v>
      </c>
      <c r="U7" s="101">
        <v>300</v>
      </c>
      <c r="V7" s="15">
        <v>284</v>
      </c>
      <c r="W7" s="73">
        <v>294</v>
      </c>
      <c r="X7" s="5">
        <f t="shared" si="6"/>
        <v>7.2593750000000004</v>
      </c>
      <c r="Y7" s="34" t="s">
        <v>154</v>
      </c>
      <c r="Z7" s="34" t="s">
        <v>156</v>
      </c>
      <c r="AA7" s="34" t="s">
        <v>1439</v>
      </c>
      <c r="AB7" s="34" t="s">
        <v>1441</v>
      </c>
      <c r="AC7" s="82" t="s">
        <v>158</v>
      </c>
      <c r="AD7" s="82" t="s">
        <v>160</v>
      </c>
      <c r="AE7" s="82" t="s">
        <v>1440</v>
      </c>
      <c r="AF7" s="34" t="s">
        <v>1442</v>
      </c>
      <c r="AG7" s="120" t="s">
        <v>1365</v>
      </c>
    </row>
    <row r="8" spans="1:33" s="3" customFormat="1" ht="27.95" customHeight="1" thickBot="1" x14ac:dyDescent="0.3">
      <c r="A8" s="10">
        <v>3</v>
      </c>
      <c r="B8" s="13" t="s">
        <v>778</v>
      </c>
      <c r="C8" s="4" t="s">
        <v>37</v>
      </c>
      <c r="D8" s="9">
        <f t="shared" si="0"/>
        <v>9</v>
      </c>
      <c r="E8" s="158" t="s">
        <v>1414</v>
      </c>
      <c r="F8" s="9">
        <f t="shared" si="1"/>
        <v>10</v>
      </c>
      <c r="G8" s="158" t="s">
        <v>36</v>
      </c>
      <c r="H8" s="9">
        <f t="shared" si="2"/>
        <v>8</v>
      </c>
      <c r="I8" s="4" t="s">
        <v>17</v>
      </c>
      <c r="J8" s="9">
        <f t="shared" si="3"/>
        <v>7</v>
      </c>
      <c r="K8" s="158" t="s">
        <v>17</v>
      </c>
      <c r="L8" s="9">
        <f t="shared" si="4"/>
        <v>7</v>
      </c>
      <c r="M8" s="4" t="s">
        <v>37</v>
      </c>
      <c r="N8" s="9">
        <f t="shared" si="5"/>
        <v>9</v>
      </c>
      <c r="O8" s="10">
        <f t="shared" si="7"/>
        <v>336</v>
      </c>
      <c r="P8" s="14">
        <f t="shared" si="8"/>
        <v>8.4</v>
      </c>
      <c r="Q8" s="10">
        <v>271</v>
      </c>
      <c r="R8" s="98">
        <v>318</v>
      </c>
      <c r="S8" s="15">
        <v>354</v>
      </c>
      <c r="T8" s="16">
        <v>322</v>
      </c>
      <c r="U8" s="101">
        <v>318</v>
      </c>
      <c r="V8" s="15">
        <v>304</v>
      </c>
      <c r="W8" s="73">
        <v>332</v>
      </c>
      <c r="X8" s="5">
        <f t="shared" si="6"/>
        <v>7.984375</v>
      </c>
      <c r="Y8" s="34" t="s">
        <v>1434</v>
      </c>
      <c r="Z8" s="34" t="s">
        <v>156</v>
      </c>
      <c r="AA8" s="34" t="s">
        <v>1439</v>
      </c>
      <c r="AB8" s="34" t="s">
        <v>1441</v>
      </c>
      <c r="AC8" s="82" t="s">
        <v>1437</v>
      </c>
      <c r="AD8" s="82" t="s">
        <v>160</v>
      </c>
      <c r="AE8" s="82" t="s">
        <v>1440</v>
      </c>
      <c r="AF8" s="34" t="s">
        <v>1442</v>
      </c>
      <c r="AG8" s="120" t="s">
        <v>1366</v>
      </c>
    </row>
    <row r="9" spans="1:33" s="3" customFormat="1" ht="27.95" customHeight="1" thickBot="1" x14ac:dyDescent="0.3">
      <c r="A9" s="10">
        <v>4</v>
      </c>
      <c r="B9" s="13" t="s">
        <v>779</v>
      </c>
      <c r="C9" s="4" t="s">
        <v>1414</v>
      </c>
      <c r="D9" s="9">
        <f t="shared" si="0"/>
        <v>10</v>
      </c>
      <c r="E9" s="158" t="s">
        <v>1414</v>
      </c>
      <c r="F9" s="9">
        <f t="shared" si="1"/>
        <v>10</v>
      </c>
      <c r="G9" s="158" t="s">
        <v>1414</v>
      </c>
      <c r="H9" s="9">
        <f t="shared" si="2"/>
        <v>10</v>
      </c>
      <c r="I9" s="4" t="s">
        <v>1414</v>
      </c>
      <c r="J9" s="9">
        <f t="shared" si="3"/>
        <v>10</v>
      </c>
      <c r="K9" s="158" t="s">
        <v>1414</v>
      </c>
      <c r="L9" s="9">
        <f t="shared" si="4"/>
        <v>10</v>
      </c>
      <c r="M9" s="4" t="s">
        <v>37</v>
      </c>
      <c r="N9" s="9">
        <f t="shared" si="5"/>
        <v>9</v>
      </c>
      <c r="O9" s="10">
        <f t="shared" si="7"/>
        <v>390</v>
      </c>
      <c r="P9" s="14">
        <f t="shared" si="8"/>
        <v>9.75</v>
      </c>
      <c r="Q9" s="10">
        <v>330</v>
      </c>
      <c r="R9" s="98">
        <v>328</v>
      </c>
      <c r="S9" s="15">
        <v>352</v>
      </c>
      <c r="T9" s="16">
        <v>362</v>
      </c>
      <c r="U9" s="101">
        <v>376</v>
      </c>
      <c r="V9" s="15">
        <v>356</v>
      </c>
      <c r="W9" s="73">
        <v>352</v>
      </c>
      <c r="X9" s="5">
        <f t="shared" si="6"/>
        <v>8.8937500000000007</v>
      </c>
      <c r="Y9" s="34" t="s">
        <v>154</v>
      </c>
      <c r="Z9" s="34" t="s">
        <v>155</v>
      </c>
      <c r="AA9" s="34" t="s">
        <v>1439</v>
      </c>
      <c r="AB9" s="34" t="s">
        <v>1441</v>
      </c>
      <c r="AC9" s="82" t="s">
        <v>158</v>
      </c>
      <c r="AD9" s="82" t="s">
        <v>159</v>
      </c>
      <c r="AE9" s="82" t="s">
        <v>1440</v>
      </c>
      <c r="AF9" s="34" t="s">
        <v>1442</v>
      </c>
      <c r="AG9" s="120" t="s">
        <v>1367</v>
      </c>
    </row>
    <row r="10" spans="1:33" s="3" customFormat="1" ht="27.95" customHeight="1" thickBot="1" x14ac:dyDescent="0.3">
      <c r="A10" s="10">
        <v>5</v>
      </c>
      <c r="B10" s="13" t="s">
        <v>780</v>
      </c>
      <c r="C10" s="4" t="s">
        <v>1414</v>
      </c>
      <c r="D10" s="9">
        <f t="shared" si="0"/>
        <v>10</v>
      </c>
      <c r="E10" s="158" t="s">
        <v>37</v>
      </c>
      <c r="F10" s="9">
        <f t="shared" si="1"/>
        <v>9</v>
      </c>
      <c r="G10" s="158" t="s">
        <v>1414</v>
      </c>
      <c r="H10" s="9">
        <f t="shared" si="2"/>
        <v>10</v>
      </c>
      <c r="I10" s="4" t="s">
        <v>37</v>
      </c>
      <c r="J10" s="9">
        <f t="shared" si="3"/>
        <v>9</v>
      </c>
      <c r="K10" s="158" t="s">
        <v>37</v>
      </c>
      <c r="L10" s="9">
        <f t="shared" si="4"/>
        <v>9</v>
      </c>
      <c r="M10" s="4" t="s">
        <v>1414</v>
      </c>
      <c r="N10" s="9">
        <f t="shared" si="5"/>
        <v>10</v>
      </c>
      <c r="O10" s="10">
        <f t="shared" si="7"/>
        <v>382</v>
      </c>
      <c r="P10" s="14">
        <f t="shared" si="8"/>
        <v>9.5500000000000007</v>
      </c>
      <c r="Q10" s="10">
        <v>318</v>
      </c>
      <c r="R10" s="98">
        <v>342</v>
      </c>
      <c r="S10" s="15">
        <v>318</v>
      </c>
      <c r="T10" s="16">
        <v>322</v>
      </c>
      <c r="U10" s="101">
        <v>340</v>
      </c>
      <c r="V10" s="15">
        <v>336</v>
      </c>
      <c r="W10" s="73">
        <v>344</v>
      </c>
      <c r="X10" s="5">
        <f t="shared" si="6"/>
        <v>8.4437499999999996</v>
      </c>
      <c r="Y10" s="34" t="s">
        <v>154</v>
      </c>
      <c r="Z10" s="34" t="s">
        <v>155</v>
      </c>
      <c r="AA10" s="34" t="s">
        <v>1439</v>
      </c>
      <c r="AB10" s="34" t="s">
        <v>1441</v>
      </c>
      <c r="AC10" s="82" t="s">
        <v>158</v>
      </c>
      <c r="AD10" s="82" t="s">
        <v>159</v>
      </c>
      <c r="AE10" s="82" t="s">
        <v>1440</v>
      </c>
      <c r="AF10" s="34" t="s">
        <v>1442</v>
      </c>
      <c r="AG10" s="120" t="s">
        <v>1368</v>
      </c>
    </row>
    <row r="11" spans="1:33" s="3" customFormat="1" ht="27.95" customHeight="1" thickBot="1" x14ac:dyDescent="0.3">
      <c r="A11" s="10">
        <v>6</v>
      </c>
      <c r="B11" s="13" t="s">
        <v>781</v>
      </c>
      <c r="C11" s="4" t="s">
        <v>1414</v>
      </c>
      <c r="D11" s="9">
        <f t="shared" si="0"/>
        <v>10</v>
      </c>
      <c r="E11" s="158" t="s">
        <v>1414</v>
      </c>
      <c r="F11" s="9">
        <f t="shared" si="1"/>
        <v>10</v>
      </c>
      <c r="G11" s="158" t="s">
        <v>1414</v>
      </c>
      <c r="H11" s="9">
        <f t="shared" si="2"/>
        <v>10</v>
      </c>
      <c r="I11" s="4" t="s">
        <v>1414</v>
      </c>
      <c r="J11" s="9">
        <f t="shared" si="3"/>
        <v>10</v>
      </c>
      <c r="K11" s="158" t="s">
        <v>1414</v>
      </c>
      <c r="L11" s="9">
        <f t="shared" si="4"/>
        <v>10</v>
      </c>
      <c r="M11" s="4" t="s">
        <v>1414</v>
      </c>
      <c r="N11" s="9">
        <f t="shared" si="5"/>
        <v>10</v>
      </c>
      <c r="O11" s="10">
        <f t="shared" si="7"/>
        <v>400</v>
      </c>
      <c r="P11" s="14">
        <f t="shared" si="8"/>
        <v>10</v>
      </c>
      <c r="Q11" s="10">
        <v>247</v>
      </c>
      <c r="R11" s="98">
        <v>296</v>
      </c>
      <c r="S11" s="15">
        <v>344</v>
      </c>
      <c r="T11" s="16">
        <v>324</v>
      </c>
      <c r="U11" s="101">
        <v>348</v>
      </c>
      <c r="V11" s="15">
        <v>340</v>
      </c>
      <c r="W11" s="73">
        <v>358</v>
      </c>
      <c r="X11" s="5">
        <f t="shared" si="6"/>
        <v>8.3031249999999996</v>
      </c>
      <c r="Y11" s="34" t="s">
        <v>154</v>
      </c>
      <c r="Z11" s="97" t="s">
        <v>155</v>
      </c>
      <c r="AA11" s="34" t="s">
        <v>1439</v>
      </c>
      <c r="AB11" s="34" t="s">
        <v>1441</v>
      </c>
      <c r="AC11" s="82" t="s">
        <v>158</v>
      </c>
      <c r="AD11" s="82" t="s">
        <v>159</v>
      </c>
      <c r="AE11" s="82" t="s">
        <v>1440</v>
      </c>
      <c r="AF11" s="34" t="s">
        <v>1442</v>
      </c>
      <c r="AG11" s="120" t="s">
        <v>1369</v>
      </c>
    </row>
    <row r="12" spans="1:33" s="3" customFormat="1" ht="27.95" customHeight="1" thickBot="1" x14ac:dyDescent="0.3">
      <c r="A12" s="10">
        <v>7</v>
      </c>
      <c r="B12" s="13" t="s">
        <v>782</v>
      </c>
      <c r="C12" s="4" t="s">
        <v>37</v>
      </c>
      <c r="D12" s="9">
        <f t="shared" si="0"/>
        <v>9</v>
      </c>
      <c r="E12" s="158" t="s">
        <v>37</v>
      </c>
      <c r="F12" s="9">
        <f t="shared" si="1"/>
        <v>9</v>
      </c>
      <c r="G12" s="158" t="s">
        <v>18</v>
      </c>
      <c r="H12" s="9">
        <f t="shared" si="2"/>
        <v>6</v>
      </c>
      <c r="I12" s="4" t="s">
        <v>18</v>
      </c>
      <c r="J12" s="9">
        <f t="shared" si="3"/>
        <v>6</v>
      </c>
      <c r="K12" s="158" t="s">
        <v>17</v>
      </c>
      <c r="L12" s="9">
        <f t="shared" si="4"/>
        <v>7</v>
      </c>
      <c r="M12" s="4" t="s">
        <v>17</v>
      </c>
      <c r="N12" s="9">
        <f t="shared" si="5"/>
        <v>7</v>
      </c>
      <c r="O12" s="10">
        <f t="shared" si="7"/>
        <v>292</v>
      </c>
      <c r="P12" s="14">
        <f t="shared" si="8"/>
        <v>7.3</v>
      </c>
      <c r="Q12" s="10">
        <v>260</v>
      </c>
      <c r="R12" s="98">
        <v>234</v>
      </c>
      <c r="S12" s="15">
        <v>312</v>
      </c>
      <c r="T12" s="16">
        <v>256</v>
      </c>
      <c r="U12" s="101">
        <v>262</v>
      </c>
      <c r="V12" s="15">
        <v>228</v>
      </c>
      <c r="W12" s="73">
        <v>264</v>
      </c>
      <c r="X12" s="5">
        <f t="shared" si="6"/>
        <v>6.5875000000000004</v>
      </c>
      <c r="Y12" s="82" t="s">
        <v>1434</v>
      </c>
      <c r="Z12" s="34" t="s">
        <v>156</v>
      </c>
      <c r="AA12" s="34" t="s">
        <v>1439</v>
      </c>
      <c r="AB12" s="34" t="s">
        <v>1441</v>
      </c>
      <c r="AC12" s="82" t="s">
        <v>1437</v>
      </c>
      <c r="AD12" s="82" t="s">
        <v>160</v>
      </c>
      <c r="AE12" s="82" t="s">
        <v>1440</v>
      </c>
      <c r="AF12" s="34" t="s">
        <v>1442</v>
      </c>
      <c r="AG12" s="120" t="s">
        <v>1370</v>
      </c>
    </row>
    <row r="13" spans="1:33" s="3" customFormat="1" ht="27.95" customHeight="1" thickBot="1" x14ac:dyDescent="0.3">
      <c r="A13" s="10">
        <v>8</v>
      </c>
      <c r="B13" s="13" t="s">
        <v>783</v>
      </c>
      <c r="C13" s="4" t="s">
        <v>37</v>
      </c>
      <c r="D13" s="9">
        <f t="shared" si="0"/>
        <v>9</v>
      </c>
      <c r="E13" s="158" t="s">
        <v>37</v>
      </c>
      <c r="F13" s="9">
        <f t="shared" si="1"/>
        <v>9</v>
      </c>
      <c r="G13" s="158" t="s">
        <v>36</v>
      </c>
      <c r="H13" s="9">
        <f t="shared" si="2"/>
        <v>8</v>
      </c>
      <c r="I13" s="4" t="s">
        <v>36</v>
      </c>
      <c r="J13" s="9">
        <f t="shared" si="3"/>
        <v>8</v>
      </c>
      <c r="K13" s="158" t="s">
        <v>17</v>
      </c>
      <c r="L13" s="9">
        <f t="shared" si="4"/>
        <v>7</v>
      </c>
      <c r="M13" s="4" t="s">
        <v>36</v>
      </c>
      <c r="N13" s="9">
        <f t="shared" si="5"/>
        <v>8</v>
      </c>
      <c r="O13" s="10">
        <f t="shared" si="7"/>
        <v>326</v>
      </c>
      <c r="P13" s="14">
        <f t="shared" si="8"/>
        <v>8.15</v>
      </c>
      <c r="Q13" s="11">
        <v>282</v>
      </c>
      <c r="R13" s="98">
        <v>292</v>
      </c>
      <c r="S13" s="15">
        <v>340</v>
      </c>
      <c r="T13" s="16">
        <v>322</v>
      </c>
      <c r="U13" s="101">
        <v>320</v>
      </c>
      <c r="V13" s="15">
        <v>270</v>
      </c>
      <c r="W13" s="73">
        <v>292</v>
      </c>
      <c r="X13" s="5">
        <f t="shared" si="6"/>
        <v>7.6375000000000002</v>
      </c>
      <c r="Y13" s="82" t="s">
        <v>1434</v>
      </c>
      <c r="Z13" s="34" t="s">
        <v>156</v>
      </c>
      <c r="AA13" s="34" t="s">
        <v>1439</v>
      </c>
      <c r="AB13" s="34" t="s">
        <v>1441</v>
      </c>
      <c r="AC13" s="82" t="s">
        <v>1437</v>
      </c>
      <c r="AD13" s="82" t="s">
        <v>160</v>
      </c>
      <c r="AE13" s="82" t="s">
        <v>1440</v>
      </c>
      <c r="AF13" s="34" t="s">
        <v>1442</v>
      </c>
      <c r="AG13" s="120" t="s">
        <v>1371</v>
      </c>
    </row>
    <row r="14" spans="1:33" s="3" customFormat="1" ht="27.95" customHeight="1" thickBot="1" x14ac:dyDescent="0.3">
      <c r="A14" s="10">
        <v>9</v>
      </c>
      <c r="B14" s="13" t="s">
        <v>784</v>
      </c>
      <c r="C14" s="4" t="s">
        <v>17</v>
      </c>
      <c r="D14" s="9">
        <f t="shared" si="0"/>
        <v>7</v>
      </c>
      <c r="E14" s="158" t="s">
        <v>17</v>
      </c>
      <c r="F14" s="9">
        <f t="shared" si="1"/>
        <v>7</v>
      </c>
      <c r="G14" s="158" t="s">
        <v>17</v>
      </c>
      <c r="H14" s="9">
        <f t="shared" si="2"/>
        <v>7</v>
      </c>
      <c r="I14" s="4" t="s">
        <v>17</v>
      </c>
      <c r="J14" s="9">
        <f t="shared" si="3"/>
        <v>7</v>
      </c>
      <c r="K14" s="158" t="s">
        <v>18</v>
      </c>
      <c r="L14" s="9">
        <f t="shared" si="4"/>
        <v>6</v>
      </c>
      <c r="M14" s="4" t="s">
        <v>36</v>
      </c>
      <c r="N14" s="9">
        <f t="shared" si="5"/>
        <v>8</v>
      </c>
      <c r="O14" s="10">
        <f t="shared" si="7"/>
        <v>284</v>
      </c>
      <c r="P14" s="14">
        <f t="shared" si="8"/>
        <v>7.1</v>
      </c>
      <c r="Q14" s="10">
        <v>304</v>
      </c>
      <c r="R14" s="98">
        <v>270</v>
      </c>
      <c r="S14" s="15">
        <v>352</v>
      </c>
      <c r="T14" s="16">
        <v>306</v>
      </c>
      <c r="U14" s="101">
        <v>308</v>
      </c>
      <c r="V14" s="15">
        <v>266</v>
      </c>
      <c r="W14" s="73">
        <v>282</v>
      </c>
      <c r="X14" s="5">
        <f t="shared" si="6"/>
        <v>7.4124999999999996</v>
      </c>
      <c r="Y14" s="34" t="s">
        <v>154</v>
      </c>
      <c r="Z14" s="34" t="s">
        <v>156</v>
      </c>
      <c r="AA14" s="34" t="s">
        <v>1439</v>
      </c>
      <c r="AB14" s="34" t="s">
        <v>1441</v>
      </c>
      <c r="AC14" s="82" t="s">
        <v>158</v>
      </c>
      <c r="AD14" s="82" t="s">
        <v>160</v>
      </c>
      <c r="AE14" s="82" t="s">
        <v>1440</v>
      </c>
      <c r="AF14" s="34" t="s">
        <v>1442</v>
      </c>
      <c r="AG14" s="120" t="s">
        <v>1372</v>
      </c>
    </row>
    <row r="15" spans="1:33" s="3" customFormat="1" ht="27.95" customHeight="1" thickBot="1" x14ac:dyDescent="0.3">
      <c r="A15" s="10">
        <v>10</v>
      </c>
      <c r="B15" s="13" t="s">
        <v>785</v>
      </c>
      <c r="C15" s="4" t="s">
        <v>17</v>
      </c>
      <c r="D15" s="9">
        <f t="shared" si="0"/>
        <v>7</v>
      </c>
      <c r="E15" s="158" t="s">
        <v>17</v>
      </c>
      <c r="F15" s="9">
        <f t="shared" si="1"/>
        <v>7</v>
      </c>
      <c r="G15" s="158" t="s">
        <v>36</v>
      </c>
      <c r="H15" s="9">
        <f t="shared" si="2"/>
        <v>8</v>
      </c>
      <c r="I15" s="4" t="s">
        <v>37</v>
      </c>
      <c r="J15" s="9">
        <f t="shared" si="3"/>
        <v>9</v>
      </c>
      <c r="K15" s="158" t="s">
        <v>36</v>
      </c>
      <c r="L15" s="9">
        <f t="shared" si="4"/>
        <v>8</v>
      </c>
      <c r="M15" s="4" t="s">
        <v>36</v>
      </c>
      <c r="N15" s="9">
        <f t="shared" si="5"/>
        <v>8</v>
      </c>
      <c r="O15" s="10">
        <f t="shared" si="7"/>
        <v>314</v>
      </c>
      <c r="P15" s="14">
        <f t="shared" si="8"/>
        <v>7.85</v>
      </c>
      <c r="Q15" s="10">
        <v>275</v>
      </c>
      <c r="R15" s="98">
        <v>294</v>
      </c>
      <c r="S15" s="15">
        <v>310</v>
      </c>
      <c r="T15" s="16">
        <v>286</v>
      </c>
      <c r="U15" s="101">
        <v>298</v>
      </c>
      <c r="V15" s="15">
        <v>284</v>
      </c>
      <c r="W15" s="73">
        <v>272</v>
      </c>
      <c r="X15" s="5">
        <f t="shared" si="6"/>
        <v>7.2906250000000004</v>
      </c>
      <c r="Y15" s="34" t="s">
        <v>154</v>
      </c>
      <c r="Z15" s="34" t="s">
        <v>155</v>
      </c>
      <c r="AA15" s="34" t="s">
        <v>1439</v>
      </c>
      <c r="AB15" s="34" t="s">
        <v>1441</v>
      </c>
      <c r="AC15" s="82" t="s">
        <v>158</v>
      </c>
      <c r="AD15" s="82" t="s">
        <v>159</v>
      </c>
      <c r="AE15" s="82" t="s">
        <v>1440</v>
      </c>
      <c r="AF15" s="34" t="s">
        <v>1442</v>
      </c>
      <c r="AG15" s="120" t="s">
        <v>1373</v>
      </c>
    </row>
    <row r="16" spans="1:33" s="3" customFormat="1" ht="27.95" customHeight="1" thickBot="1" x14ac:dyDescent="0.3">
      <c r="A16" s="10">
        <v>11</v>
      </c>
      <c r="B16" s="13" t="s">
        <v>786</v>
      </c>
      <c r="C16" s="4" t="s">
        <v>17</v>
      </c>
      <c r="D16" s="9">
        <f t="shared" si="0"/>
        <v>7</v>
      </c>
      <c r="E16" s="158" t="s">
        <v>17</v>
      </c>
      <c r="F16" s="9">
        <f t="shared" si="1"/>
        <v>7</v>
      </c>
      <c r="G16" s="158" t="s">
        <v>17</v>
      </c>
      <c r="H16" s="9">
        <f t="shared" si="2"/>
        <v>7</v>
      </c>
      <c r="I16" s="4" t="s">
        <v>36</v>
      </c>
      <c r="J16" s="9">
        <f t="shared" si="3"/>
        <v>8</v>
      </c>
      <c r="K16" s="158" t="s">
        <v>18</v>
      </c>
      <c r="L16" s="9">
        <f t="shared" si="4"/>
        <v>6</v>
      </c>
      <c r="M16" s="4" t="s">
        <v>37</v>
      </c>
      <c r="N16" s="9">
        <f t="shared" si="5"/>
        <v>9</v>
      </c>
      <c r="O16" s="10">
        <f t="shared" si="7"/>
        <v>300</v>
      </c>
      <c r="P16" s="14">
        <f t="shared" si="8"/>
        <v>7.5</v>
      </c>
      <c r="Q16" s="10">
        <v>216</v>
      </c>
      <c r="R16" s="98">
        <v>310</v>
      </c>
      <c r="S16" s="15">
        <v>296</v>
      </c>
      <c r="T16" s="16">
        <v>248</v>
      </c>
      <c r="U16" s="101">
        <v>224</v>
      </c>
      <c r="V16" s="15">
        <v>250</v>
      </c>
      <c r="W16" s="73">
        <v>292</v>
      </c>
      <c r="X16" s="5">
        <f t="shared" si="6"/>
        <v>6.6749999999999998</v>
      </c>
      <c r="Y16" s="34" t="s">
        <v>154</v>
      </c>
      <c r="Z16" s="34" t="s">
        <v>155</v>
      </c>
      <c r="AA16" s="34" t="s">
        <v>1439</v>
      </c>
      <c r="AB16" s="34" t="s">
        <v>1441</v>
      </c>
      <c r="AC16" s="82" t="s">
        <v>158</v>
      </c>
      <c r="AD16" s="82" t="s">
        <v>159</v>
      </c>
      <c r="AE16" s="82" t="s">
        <v>1440</v>
      </c>
      <c r="AF16" s="34" t="s">
        <v>1442</v>
      </c>
      <c r="AG16" s="120" t="s">
        <v>1374</v>
      </c>
    </row>
    <row r="17" spans="1:33" s="3" customFormat="1" ht="27.95" customHeight="1" thickBot="1" x14ac:dyDescent="0.3">
      <c r="A17" s="10">
        <v>12</v>
      </c>
      <c r="B17" s="13" t="s">
        <v>787</v>
      </c>
      <c r="C17" s="4" t="s">
        <v>18</v>
      </c>
      <c r="D17" s="9">
        <f t="shared" si="0"/>
        <v>6</v>
      </c>
      <c r="E17" s="158" t="s">
        <v>17</v>
      </c>
      <c r="F17" s="9">
        <f t="shared" si="1"/>
        <v>7</v>
      </c>
      <c r="G17" s="158" t="s">
        <v>18</v>
      </c>
      <c r="H17" s="9">
        <f t="shared" si="2"/>
        <v>6</v>
      </c>
      <c r="I17" s="4" t="s">
        <v>18</v>
      </c>
      <c r="J17" s="9">
        <f t="shared" si="3"/>
        <v>6</v>
      </c>
      <c r="K17" s="158" t="s">
        <v>17</v>
      </c>
      <c r="L17" s="9">
        <f t="shared" si="4"/>
        <v>7</v>
      </c>
      <c r="M17" s="4" t="s">
        <v>17</v>
      </c>
      <c r="N17" s="9">
        <f t="shared" si="5"/>
        <v>7</v>
      </c>
      <c r="O17" s="10">
        <f t="shared" si="7"/>
        <v>262</v>
      </c>
      <c r="P17" s="14">
        <f t="shared" si="8"/>
        <v>6.55</v>
      </c>
      <c r="Q17" s="10">
        <v>221</v>
      </c>
      <c r="R17" s="98">
        <v>222</v>
      </c>
      <c r="S17" s="15">
        <v>280</v>
      </c>
      <c r="T17" s="16">
        <v>250</v>
      </c>
      <c r="U17" s="101">
        <v>268</v>
      </c>
      <c r="V17" s="15">
        <v>260</v>
      </c>
      <c r="W17" s="73">
        <v>268</v>
      </c>
      <c r="X17" s="5">
        <f t="shared" si="6"/>
        <v>6.3468749999999998</v>
      </c>
      <c r="Y17" s="34" t="s">
        <v>154</v>
      </c>
      <c r="Z17" s="34" t="s">
        <v>155</v>
      </c>
      <c r="AA17" s="34" t="s">
        <v>1439</v>
      </c>
      <c r="AB17" s="34" t="s">
        <v>1441</v>
      </c>
      <c r="AC17" s="82" t="s">
        <v>158</v>
      </c>
      <c r="AD17" s="82" t="s">
        <v>159</v>
      </c>
      <c r="AE17" s="82" t="s">
        <v>1440</v>
      </c>
      <c r="AF17" s="34" t="s">
        <v>1442</v>
      </c>
      <c r="AG17" s="120" t="s">
        <v>1375</v>
      </c>
    </row>
    <row r="18" spans="1:33" s="3" customFormat="1" ht="27.95" customHeight="1" thickBot="1" x14ac:dyDescent="0.3">
      <c r="A18" s="10">
        <v>13</v>
      </c>
      <c r="B18" s="13" t="s">
        <v>788</v>
      </c>
      <c r="C18" s="4" t="s">
        <v>37</v>
      </c>
      <c r="D18" s="9">
        <f t="shared" si="0"/>
        <v>9</v>
      </c>
      <c r="E18" s="158" t="s">
        <v>1414</v>
      </c>
      <c r="F18" s="9">
        <f t="shared" si="1"/>
        <v>10</v>
      </c>
      <c r="G18" s="158" t="s">
        <v>1414</v>
      </c>
      <c r="H18" s="9">
        <f t="shared" si="2"/>
        <v>10</v>
      </c>
      <c r="I18" s="4" t="s">
        <v>1414</v>
      </c>
      <c r="J18" s="9">
        <f t="shared" si="3"/>
        <v>10</v>
      </c>
      <c r="K18" s="158" t="s">
        <v>37</v>
      </c>
      <c r="L18" s="9">
        <f t="shared" si="4"/>
        <v>9</v>
      </c>
      <c r="M18" s="4" t="s">
        <v>37</v>
      </c>
      <c r="N18" s="9">
        <f t="shared" si="5"/>
        <v>9</v>
      </c>
      <c r="O18" s="10">
        <f t="shared" si="7"/>
        <v>378</v>
      </c>
      <c r="P18" s="14">
        <f t="shared" si="8"/>
        <v>9.4499999999999993</v>
      </c>
      <c r="Q18" s="10">
        <v>310</v>
      </c>
      <c r="R18" s="98">
        <v>264</v>
      </c>
      <c r="S18" s="15">
        <v>350</v>
      </c>
      <c r="T18" s="16">
        <v>370</v>
      </c>
      <c r="U18" s="101">
        <v>366</v>
      </c>
      <c r="V18" s="15">
        <v>338</v>
      </c>
      <c r="W18" s="73">
        <v>358</v>
      </c>
      <c r="X18" s="5">
        <f t="shared" si="6"/>
        <v>8.5437499999999993</v>
      </c>
      <c r="Y18" s="34" t="s">
        <v>1434</v>
      </c>
      <c r="Z18" s="34" t="s">
        <v>156</v>
      </c>
      <c r="AA18" s="34" t="s">
        <v>1439</v>
      </c>
      <c r="AB18" s="34" t="s">
        <v>170</v>
      </c>
      <c r="AC18" s="82" t="s">
        <v>1437</v>
      </c>
      <c r="AD18" s="82" t="s">
        <v>160</v>
      </c>
      <c r="AE18" s="82" t="s">
        <v>1440</v>
      </c>
      <c r="AF18" s="34" t="s">
        <v>1443</v>
      </c>
      <c r="AG18" s="120" t="s">
        <v>1376</v>
      </c>
    </row>
    <row r="19" spans="1:33" s="3" customFormat="1" ht="27.95" customHeight="1" thickBot="1" x14ac:dyDescent="0.3">
      <c r="A19" s="10">
        <v>14</v>
      </c>
      <c r="B19" s="13" t="s">
        <v>789</v>
      </c>
      <c r="C19" s="4" t="s">
        <v>1414</v>
      </c>
      <c r="D19" s="9">
        <f t="shared" si="0"/>
        <v>10</v>
      </c>
      <c r="E19" s="158" t="s">
        <v>1414</v>
      </c>
      <c r="F19" s="9">
        <f t="shared" si="1"/>
        <v>10</v>
      </c>
      <c r="G19" s="158" t="s">
        <v>1414</v>
      </c>
      <c r="H19" s="9">
        <f t="shared" si="2"/>
        <v>10</v>
      </c>
      <c r="I19" s="4" t="s">
        <v>1414</v>
      </c>
      <c r="J19" s="9">
        <f t="shared" si="3"/>
        <v>10</v>
      </c>
      <c r="K19" s="158" t="s">
        <v>1414</v>
      </c>
      <c r="L19" s="9">
        <f t="shared" si="4"/>
        <v>10</v>
      </c>
      <c r="M19" s="4" t="s">
        <v>37</v>
      </c>
      <c r="N19" s="9">
        <f t="shared" si="5"/>
        <v>9</v>
      </c>
      <c r="O19" s="10">
        <f t="shared" si="7"/>
        <v>390</v>
      </c>
      <c r="P19" s="14">
        <f t="shared" si="8"/>
        <v>9.75</v>
      </c>
      <c r="Q19" s="10">
        <v>266</v>
      </c>
      <c r="R19" s="98">
        <v>296</v>
      </c>
      <c r="S19" s="15">
        <v>370</v>
      </c>
      <c r="T19" s="16">
        <v>346</v>
      </c>
      <c r="U19" s="101">
        <v>328</v>
      </c>
      <c r="V19" s="15">
        <v>346</v>
      </c>
      <c r="W19" s="73">
        <v>364</v>
      </c>
      <c r="X19" s="5">
        <f t="shared" si="6"/>
        <v>8.4562500000000007</v>
      </c>
      <c r="Y19" s="34" t="s">
        <v>154</v>
      </c>
      <c r="Z19" s="34" t="s">
        <v>155</v>
      </c>
      <c r="AA19" s="34" t="s">
        <v>1439</v>
      </c>
      <c r="AB19" s="34" t="s">
        <v>1441</v>
      </c>
      <c r="AC19" s="82" t="s">
        <v>158</v>
      </c>
      <c r="AD19" s="82" t="s">
        <v>159</v>
      </c>
      <c r="AE19" s="82" t="s">
        <v>1440</v>
      </c>
      <c r="AF19" s="34" t="s">
        <v>1442</v>
      </c>
      <c r="AG19" s="120" t="s">
        <v>1377</v>
      </c>
    </row>
    <row r="20" spans="1:33" s="3" customFormat="1" ht="27.95" customHeight="1" thickBot="1" x14ac:dyDescent="0.3">
      <c r="A20" s="10">
        <v>15</v>
      </c>
      <c r="B20" s="13" t="s">
        <v>790</v>
      </c>
      <c r="C20" s="4" t="s">
        <v>37</v>
      </c>
      <c r="D20" s="9">
        <f t="shared" si="0"/>
        <v>9</v>
      </c>
      <c r="E20" s="158" t="s">
        <v>18</v>
      </c>
      <c r="F20" s="9">
        <f t="shared" si="1"/>
        <v>6</v>
      </c>
      <c r="G20" s="158" t="s">
        <v>17</v>
      </c>
      <c r="H20" s="9">
        <f t="shared" si="2"/>
        <v>7</v>
      </c>
      <c r="I20" s="4" t="s">
        <v>18</v>
      </c>
      <c r="J20" s="9">
        <f t="shared" si="3"/>
        <v>6</v>
      </c>
      <c r="K20" s="158" t="s">
        <v>36</v>
      </c>
      <c r="L20" s="9">
        <f t="shared" si="4"/>
        <v>8</v>
      </c>
      <c r="M20" s="4" t="s">
        <v>37</v>
      </c>
      <c r="N20" s="9">
        <f t="shared" si="5"/>
        <v>9</v>
      </c>
      <c r="O20" s="10">
        <f t="shared" si="7"/>
        <v>306</v>
      </c>
      <c r="P20" s="14">
        <f t="shared" si="8"/>
        <v>7.65</v>
      </c>
      <c r="Q20" s="10">
        <v>202</v>
      </c>
      <c r="R20" s="98">
        <v>198</v>
      </c>
      <c r="S20" s="15">
        <v>234</v>
      </c>
      <c r="T20" s="16">
        <v>212</v>
      </c>
      <c r="U20" s="101">
        <v>226</v>
      </c>
      <c r="V20" s="15">
        <v>254</v>
      </c>
      <c r="W20" s="73">
        <v>238</v>
      </c>
      <c r="X20" s="5">
        <f t="shared" si="6"/>
        <v>5.84375</v>
      </c>
      <c r="Y20" s="34" t="s">
        <v>154</v>
      </c>
      <c r="Z20" s="34" t="s">
        <v>155</v>
      </c>
      <c r="AA20" s="34" t="s">
        <v>1439</v>
      </c>
      <c r="AB20" s="34" t="s">
        <v>1441</v>
      </c>
      <c r="AC20" s="82" t="s">
        <v>158</v>
      </c>
      <c r="AD20" s="82" t="s">
        <v>159</v>
      </c>
      <c r="AE20" s="82" t="s">
        <v>1440</v>
      </c>
      <c r="AF20" s="34" t="s">
        <v>1442</v>
      </c>
      <c r="AG20" s="120" t="s">
        <v>1378</v>
      </c>
    </row>
    <row r="21" spans="1:33" s="3" customFormat="1" ht="27.95" customHeight="1" thickBot="1" x14ac:dyDescent="0.3">
      <c r="A21" s="10">
        <v>16</v>
      </c>
      <c r="B21" s="13" t="s">
        <v>791</v>
      </c>
      <c r="C21" s="4" t="s">
        <v>37</v>
      </c>
      <c r="D21" s="9">
        <f t="shared" si="0"/>
        <v>9</v>
      </c>
      <c r="E21" s="158" t="s">
        <v>37</v>
      </c>
      <c r="F21" s="9">
        <f t="shared" si="1"/>
        <v>9</v>
      </c>
      <c r="G21" s="158" t="s">
        <v>37</v>
      </c>
      <c r="H21" s="9">
        <f t="shared" si="2"/>
        <v>9</v>
      </c>
      <c r="I21" s="58" t="s">
        <v>37</v>
      </c>
      <c r="J21" s="9">
        <f t="shared" si="3"/>
        <v>9</v>
      </c>
      <c r="K21" s="158" t="s">
        <v>37</v>
      </c>
      <c r="L21" s="9">
        <f t="shared" si="4"/>
        <v>9</v>
      </c>
      <c r="M21" s="4" t="s">
        <v>36</v>
      </c>
      <c r="N21" s="9">
        <f t="shared" si="5"/>
        <v>8</v>
      </c>
      <c r="O21" s="10">
        <f t="shared" si="7"/>
        <v>350</v>
      </c>
      <c r="P21" s="14">
        <f t="shared" si="8"/>
        <v>8.75</v>
      </c>
      <c r="Q21" s="10">
        <v>273</v>
      </c>
      <c r="R21" s="98">
        <v>300</v>
      </c>
      <c r="S21" s="15">
        <v>324</v>
      </c>
      <c r="T21" s="16">
        <v>318</v>
      </c>
      <c r="U21" s="101">
        <v>302</v>
      </c>
      <c r="V21" s="15">
        <v>302</v>
      </c>
      <c r="W21" s="73">
        <v>340</v>
      </c>
      <c r="X21" s="5">
        <f t="shared" si="6"/>
        <v>7.8406250000000002</v>
      </c>
      <c r="Y21" s="34" t="s">
        <v>154</v>
      </c>
      <c r="Z21" s="34" t="s">
        <v>155</v>
      </c>
      <c r="AA21" s="34" t="s">
        <v>1439</v>
      </c>
      <c r="AB21" s="34" t="s">
        <v>1441</v>
      </c>
      <c r="AC21" s="82" t="s">
        <v>158</v>
      </c>
      <c r="AD21" s="82" t="s">
        <v>159</v>
      </c>
      <c r="AE21" s="82" t="s">
        <v>1440</v>
      </c>
      <c r="AF21" s="34" t="s">
        <v>1442</v>
      </c>
      <c r="AG21" s="120" t="s">
        <v>1379</v>
      </c>
    </row>
    <row r="22" spans="1:33" s="3" customFormat="1" ht="27.95" customHeight="1" thickBot="1" x14ac:dyDescent="0.3">
      <c r="A22" s="10">
        <v>17</v>
      </c>
      <c r="B22" s="13" t="s">
        <v>792</v>
      </c>
      <c r="C22" s="4" t="s">
        <v>17</v>
      </c>
      <c r="D22" s="9">
        <f t="shared" si="0"/>
        <v>7</v>
      </c>
      <c r="E22" s="158" t="s">
        <v>36</v>
      </c>
      <c r="F22" s="9">
        <f t="shared" si="1"/>
        <v>8</v>
      </c>
      <c r="G22" s="158" t="s">
        <v>18</v>
      </c>
      <c r="H22" s="9">
        <f t="shared" si="2"/>
        <v>6</v>
      </c>
      <c r="I22" s="4" t="s">
        <v>18</v>
      </c>
      <c r="J22" s="9">
        <f t="shared" si="3"/>
        <v>6</v>
      </c>
      <c r="K22" s="158" t="s">
        <v>13</v>
      </c>
      <c r="L22" s="9">
        <f t="shared" si="4"/>
        <v>5</v>
      </c>
      <c r="M22" s="4" t="s">
        <v>17</v>
      </c>
      <c r="N22" s="9">
        <f t="shared" si="5"/>
        <v>7</v>
      </c>
      <c r="O22" s="10">
        <f t="shared" si="7"/>
        <v>262</v>
      </c>
      <c r="P22" s="14">
        <f t="shared" si="8"/>
        <v>6.55</v>
      </c>
      <c r="Q22" s="10">
        <v>231</v>
      </c>
      <c r="R22" s="98">
        <v>214</v>
      </c>
      <c r="S22" s="15">
        <v>226</v>
      </c>
      <c r="T22" s="16">
        <v>216</v>
      </c>
      <c r="U22" s="101">
        <v>240</v>
      </c>
      <c r="V22" s="15">
        <v>224</v>
      </c>
      <c r="W22" s="73">
        <v>256</v>
      </c>
      <c r="X22" s="5">
        <f t="shared" si="6"/>
        <v>5.8406250000000002</v>
      </c>
      <c r="Y22" s="34" t="s">
        <v>154</v>
      </c>
      <c r="Z22" s="34" t="s">
        <v>156</v>
      </c>
      <c r="AA22" s="34" t="s">
        <v>1439</v>
      </c>
      <c r="AB22" s="34" t="s">
        <v>1441</v>
      </c>
      <c r="AC22" s="82" t="s">
        <v>158</v>
      </c>
      <c r="AD22" s="82" t="s">
        <v>160</v>
      </c>
      <c r="AE22" s="82" t="s">
        <v>1440</v>
      </c>
      <c r="AF22" s="34" t="s">
        <v>1442</v>
      </c>
      <c r="AG22" s="120" t="s">
        <v>1380</v>
      </c>
    </row>
    <row r="23" spans="1:33" s="3" customFormat="1" ht="27.95" customHeight="1" thickBot="1" x14ac:dyDescent="0.3">
      <c r="A23" s="10">
        <v>18</v>
      </c>
      <c r="B23" s="13" t="s">
        <v>793</v>
      </c>
      <c r="C23" s="4" t="s">
        <v>1414</v>
      </c>
      <c r="D23" s="9">
        <f t="shared" si="0"/>
        <v>10</v>
      </c>
      <c r="E23" s="158" t="s">
        <v>37</v>
      </c>
      <c r="F23" s="9">
        <f t="shared" si="1"/>
        <v>9</v>
      </c>
      <c r="G23" s="158" t="s">
        <v>37</v>
      </c>
      <c r="H23" s="9">
        <f t="shared" si="2"/>
        <v>9</v>
      </c>
      <c r="I23" s="4" t="s">
        <v>1414</v>
      </c>
      <c r="J23" s="9">
        <f t="shared" si="3"/>
        <v>10</v>
      </c>
      <c r="K23" s="158" t="s">
        <v>1414</v>
      </c>
      <c r="L23" s="9">
        <f t="shared" si="4"/>
        <v>10</v>
      </c>
      <c r="M23" s="4" t="s">
        <v>1414</v>
      </c>
      <c r="N23" s="9">
        <f t="shared" si="5"/>
        <v>10</v>
      </c>
      <c r="O23" s="10">
        <f t="shared" si="7"/>
        <v>388</v>
      </c>
      <c r="P23" s="14">
        <f t="shared" si="8"/>
        <v>9.6999999999999993</v>
      </c>
      <c r="Q23" s="10">
        <v>264</v>
      </c>
      <c r="R23" s="98">
        <v>256</v>
      </c>
      <c r="S23" s="15">
        <v>332</v>
      </c>
      <c r="T23" s="16">
        <v>308</v>
      </c>
      <c r="U23" s="101">
        <v>340</v>
      </c>
      <c r="V23" s="15">
        <v>342</v>
      </c>
      <c r="W23" s="73">
        <v>380</v>
      </c>
      <c r="X23" s="5">
        <f t="shared" si="6"/>
        <v>8.15625</v>
      </c>
      <c r="Y23" s="34" t="s">
        <v>154</v>
      </c>
      <c r="Z23" s="97" t="s">
        <v>155</v>
      </c>
      <c r="AA23" s="34" t="s">
        <v>1439</v>
      </c>
      <c r="AB23" s="34" t="s">
        <v>1441</v>
      </c>
      <c r="AC23" s="82" t="s">
        <v>158</v>
      </c>
      <c r="AD23" s="82" t="s">
        <v>159</v>
      </c>
      <c r="AE23" s="82" t="s">
        <v>1440</v>
      </c>
      <c r="AF23" s="34" t="s">
        <v>1442</v>
      </c>
      <c r="AG23" s="120" t="s">
        <v>1381</v>
      </c>
    </row>
    <row r="24" spans="1:33" s="3" customFormat="1" ht="27.95" customHeight="1" thickBot="1" x14ac:dyDescent="0.3">
      <c r="A24" s="10">
        <v>19</v>
      </c>
      <c r="B24" s="13" t="s">
        <v>794</v>
      </c>
      <c r="C24" s="4" t="s">
        <v>18</v>
      </c>
      <c r="D24" s="9">
        <f t="shared" si="0"/>
        <v>6</v>
      </c>
      <c r="E24" s="158" t="s">
        <v>36</v>
      </c>
      <c r="F24" s="9">
        <f t="shared" si="1"/>
        <v>8</v>
      </c>
      <c r="G24" s="158" t="s">
        <v>17</v>
      </c>
      <c r="H24" s="9">
        <f t="shared" si="2"/>
        <v>7</v>
      </c>
      <c r="I24" s="4" t="s">
        <v>17</v>
      </c>
      <c r="J24" s="9">
        <f t="shared" si="3"/>
        <v>7</v>
      </c>
      <c r="K24" s="158" t="s">
        <v>17</v>
      </c>
      <c r="L24" s="9">
        <f t="shared" si="4"/>
        <v>7</v>
      </c>
      <c r="M24" s="4" t="s">
        <v>17</v>
      </c>
      <c r="N24" s="9">
        <f t="shared" si="5"/>
        <v>7</v>
      </c>
      <c r="O24" s="10">
        <f t="shared" si="7"/>
        <v>280</v>
      </c>
      <c r="P24" s="14">
        <f t="shared" si="8"/>
        <v>7</v>
      </c>
      <c r="Q24" s="10">
        <v>201</v>
      </c>
      <c r="R24" s="98">
        <v>238</v>
      </c>
      <c r="S24" s="15">
        <v>272</v>
      </c>
      <c r="T24" s="16">
        <v>244</v>
      </c>
      <c r="U24" s="101">
        <v>272</v>
      </c>
      <c r="V24" s="15">
        <v>260</v>
      </c>
      <c r="W24" s="73">
        <v>288</v>
      </c>
      <c r="X24" s="5">
        <f t="shared" si="6"/>
        <v>6.421875</v>
      </c>
      <c r="Y24" s="34" t="s">
        <v>154</v>
      </c>
      <c r="Z24" s="34" t="s">
        <v>155</v>
      </c>
      <c r="AA24" s="34" t="s">
        <v>1439</v>
      </c>
      <c r="AB24" s="34" t="s">
        <v>1441</v>
      </c>
      <c r="AC24" s="82" t="s">
        <v>158</v>
      </c>
      <c r="AD24" s="82" t="s">
        <v>159</v>
      </c>
      <c r="AE24" s="82" t="s">
        <v>1440</v>
      </c>
      <c r="AF24" s="34" t="s">
        <v>1442</v>
      </c>
      <c r="AG24" s="120" t="s">
        <v>1382</v>
      </c>
    </row>
    <row r="25" spans="1:33" s="3" customFormat="1" ht="27.95" customHeight="1" thickBot="1" x14ac:dyDescent="0.3">
      <c r="A25" s="10">
        <v>20</v>
      </c>
      <c r="B25" s="13" t="s">
        <v>795</v>
      </c>
      <c r="C25" s="4" t="s">
        <v>37</v>
      </c>
      <c r="D25" s="9">
        <f t="shared" si="0"/>
        <v>9</v>
      </c>
      <c r="E25" s="158" t="s">
        <v>36</v>
      </c>
      <c r="F25" s="9">
        <f t="shared" si="1"/>
        <v>8</v>
      </c>
      <c r="G25" s="158" t="s">
        <v>37</v>
      </c>
      <c r="H25" s="9">
        <f t="shared" si="2"/>
        <v>9</v>
      </c>
      <c r="I25" s="4" t="s">
        <v>37</v>
      </c>
      <c r="J25" s="9">
        <f t="shared" si="3"/>
        <v>9</v>
      </c>
      <c r="K25" s="158" t="s">
        <v>17</v>
      </c>
      <c r="L25" s="9">
        <f t="shared" si="4"/>
        <v>7</v>
      </c>
      <c r="M25" s="4" t="s">
        <v>36</v>
      </c>
      <c r="N25" s="9">
        <f t="shared" si="5"/>
        <v>8</v>
      </c>
      <c r="O25" s="10">
        <f t="shared" si="7"/>
        <v>332</v>
      </c>
      <c r="P25" s="14">
        <f t="shared" si="8"/>
        <v>8.3000000000000007</v>
      </c>
      <c r="Q25" s="10">
        <v>255</v>
      </c>
      <c r="R25" s="98">
        <v>220</v>
      </c>
      <c r="S25" s="15">
        <v>286</v>
      </c>
      <c r="T25" s="16">
        <v>246</v>
      </c>
      <c r="U25" s="101">
        <v>264</v>
      </c>
      <c r="V25" s="15">
        <v>256</v>
      </c>
      <c r="W25" s="73">
        <v>282</v>
      </c>
      <c r="X25" s="5">
        <f t="shared" si="6"/>
        <v>6.6906249999999998</v>
      </c>
      <c r="Y25" s="34" t="s">
        <v>154</v>
      </c>
      <c r="Z25" s="34" t="s">
        <v>155</v>
      </c>
      <c r="AA25" s="34" t="s">
        <v>1439</v>
      </c>
      <c r="AB25" s="34" t="s">
        <v>1441</v>
      </c>
      <c r="AC25" s="82" t="s">
        <v>158</v>
      </c>
      <c r="AD25" s="82" t="s">
        <v>159</v>
      </c>
      <c r="AE25" s="82" t="s">
        <v>1440</v>
      </c>
      <c r="AF25" s="34" t="s">
        <v>1442</v>
      </c>
      <c r="AG25" s="120" t="s">
        <v>1383</v>
      </c>
    </row>
    <row r="26" spans="1:33" s="3" customFormat="1" ht="27.95" customHeight="1" thickBot="1" x14ac:dyDescent="0.3">
      <c r="A26" s="10">
        <v>21</v>
      </c>
      <c r="B26" s="13" t="s">
        <v>796</v>
      </c>
      <c r="C26" s="4" t="s">
        <v>36</v>
      </c>
      <c r="D26" s="9">
        <f t="shared" si="0"/>
        <v>8</v>
      </c>
      <c r="E26" s="158" t="s">
        <v>36</v>
      </c>
      <c r="F26" s="9">
        <f t="shared" si="1"/>
        <v>8</v>
      </c>
      <c r="G26" s="158" t="s">
        <v>17</v>
      </c>
      <c r="H26" s="9">
        <f t="shared" si="2"/>
        <v>7</v>
      </c>
      <c r="I26" s="4" t="s">
        <v>17</v>
      </c>
      <c r="J26" s="9">
        <f t="shared" si="3"/>
        <v>7</v>
      </c>
      <c r="K26" s="158" t="s">
        <v>17</v>
      </c>
      <c r="L26" s="9">
        <f t="shared" si="4"/>
        <v>7</v>
      </c>
      <c r="M26" s="4" t="s">
        <v>37</v>
      </c>
      <c r="N26" s="9">
        <f t="shared" si="5"/>
        <v>9</v>
      </c>
      <c r="O26" s="10">
        <f t="shared" si="7"/>
        <v>312</v>
      </c>
      <c r="P26" s="14">
        <f t="shared" si="8"/>
        <v>7.8</v>
      </c>
      <c r="Q26" s="10">
        <v>192</v>
      </c>
      <c r="R26" s="98">
        <v>194</v>
      </c>
      <c r="S26" s="15">
        <v>258</v>
      </c>
      <c r="T26" s="16">
        <v>238</v>
      </c>
      <c r="U26" s="101">
        <v>278</v>
      </c>
      <c r="V26" s="15">
        <v>264</v>
      </c>
      <c r="W26" s="73">
        <v>320</v>
      </c>
      <c r="X26" s="5">
        <f t="shared" si="6"/>
        <v>6.4249999999999998</v>
      </c>
      <c r="Y26" s="34" t="s">
        <v>154</v>
      </c>
      <c r="Z26" s="97" t="s">
        <v>155</v>
      </c>
      <c r="AA26" s="34" t="s">
        <v>1439</v>
      </c>
      <c r="AB26" s="34" t="s">
        <v>1441</v>
      </c>
      <c r="AC26" s="82" t="s">
        <v>158</v>
      </c>
      <c r="AD26" s="82" t="s">
        <v>159</v>
      </c>
      <c r="AE26" s="82" t="s">
        <v>1440</v>
      </c>
      <c r="AF26" s="34" t="s">
        <v>1442</v>
      </c>
      <c r="AG26" s="120" t="s">
        <v>1384</v>
      </c>
    </row>
    <row r="27" spans="1:33" s="3" customFormat="1" ht="27.95" customHeight="1" thickBot="1" x14ac:dyDescent="0.3">
      <c r="A27" s="10">
        <v>22</v>
      </c>
      <c r="B27" s="13" t="s">
        <v>797</v>
      </c>
      <c r="C27" s="4" t="s">
        <v>36</v>
      </c>
      <c r="D27" s="9">
        <f t="shared" si="0"/>
        <v>8</v>
      </c>
      <c r="E27" s="158" t="s">
        <v>1414</v>
      </c>
      <c r="F27" s="9">
        <f t="shared" si="1"/>
        <v>10</v>
      </c>
      <c r="G27" s="158" t="s">
        <v>37</v>
      </c>
      <c r="H27" s="9">
        <f t="shared" si="2"/>
        <v>9</v>
      </c>
      <c r="I27" s="4" t="s">
        <v>37</v>
      </c>
      <c r="J27" s="9">
        <f t="shared" si="3"/>
        <v>9</v>
      </c>
      <c r="K27" s="158" t="s">
        <v>1414</v>
      </c>
      <c r="L27" s="9">
        <f t="shared" si="4"/>
        <v>10</v>
      </c>
      <c r="M27" s="4" t="s">
        <v>37</v>
      </c>
      <c r="N27" s="9">
        <f t="shared" si="5"/>
        <v>9</v>
      </c>
      <c r="O27" s="10">
        <f t="shared" si="7"/>
        <v>366</v>
      </c>
      <c r="P27" s="14">
        <f t="shared" si="8"/>
        <v>9.15</v>
      </c>
      <c r="Q27" s="10">
        <v>213</v>
      </c>
      <c r="R27" s="98">
        <v>216</v>
      </c>
      <c r="S27" s="15">
        <v>326</v>
      </c>
      <c r="T27" s="16">
        <v>288</v>
      </c>
      <c r="U27" s="101">
        <v>280</v>
      </c>
      <c r="V27" s="15">
        <v>284</v>
      </c>
      <c r="W27" s="73">
        <v>340</v>
      </c>
      <c r="X27" s="5">
        <f t="shared" si="6"/>
        <v>7.2281250000000004</v>
      </c>
      <c r="Y27" s="34" t="s">
        <v>154</v>
      </c>
      <c r="Z27" s="34" t="s">
        <v>155</v>
      </c>
      <c r="AA27" s="34" t="s">
        <v>1439</v>
      </c>
      <c r="AB27" s="34" t="s">
        <v>1441</v>
      </c>
      <c r="AC27" s="82" t="s">
        <v>158</v>
      </c>
      <c r="AD27" s="82" t="s">
        <v>159</v>
      </c>
      <c r="AE27" s="82" t="s">
        <v>1440</v>
      </c>
      <c r="AF27" s="34" t="s">
        <v>1442</v>
      </c>
      <c r="AG27" s="122" t="s">
        <v>1385</v>
      </c>
    </row>
    <row r="28" spans="1:33" s="3" customFormat="1" ht="27.95" customHeight="1" thickBot="1" x14ac:dyDescent="0.3">
      <c r="A28" s="10">
        <v>23</v>
      </c>
      <c r="B28" s="13" t="s">
        <v>798</v>
      </c>
      <c r="C28" s="4" t="s">
        <v>37</v>
      </c>
      <c r="D28" s="9">
        <f t="shared" si="0"/>
        <v>9</v>
      </c>
      <c r="E28" s="158" t="s">
        <v>1414</v>
      </c>
      <c r="F28" s="9">
        <f t="shared" si="1"/>
        <v>10</v>
      </c>
      <c r="G28" s="158" t="s">
        <v>36</v>
      </c>
      <c r="H28" s="9">
        <f t="shared" si="2"/>
        <v>8</v>
      </c>
      <c r="I28" s="4" t="s">
        <v>36</v>
      </c>
      <c r="J28" s="9">
        <f t="shared" si="3"/>
        <v>8</v>
      </c>
      <c r="K28" s="158" t="s">
        <v>1414</v>
      </c>
      <c r="L28" s="9">
        <f t="shared" si="4"/>
        <v>10</v>
      </c>
      <c r="M28" s="4" t="s">
        <v>37</v>
      </c>
      <c r="N28" s="9">
        <f t="shared" si="5"/>
        <v>9</v>
      </c>
      <c r="O28" s="10">
        <f t="shared" si="7"/>
        <v>360</v>
      </c>
      <c r="P28" s="14">
        <f t="shared" si="8"/>
        <v>9</v>
      </c>
      <c r="Q28" s="10">
        <v>301</v>
      </c>
      <c r="R28" s="98">
        <v>360</v>
      </c>
      <c r="S28" s="15">
        <v>342</v>
      </c>
      <c r="T28" s="16">
        <v>310</v>
      </c>
      <c r="U28" s="101">
        <v>348</v>
      </c>
      <c r="V28" s="15">
        <v>314</v>
      </c>
      <c r="W28" s="73">
        <v>326</v>
      </c>
      <c r="X28" s="5">
        <f t="shared" si="6"/>
        <v>8.3156250000000007</v>
      </c>
      <c r="Y28" s="82" t="s">
        <v>1434</v>
      </c>
      <c r="Z28" s="34" t="s">
        <v>156</v>
      </c>
      <c r="AA28" s="34" t="s">
        <v>1439</v>
      </c>
      <c r="AB28" s="82" t="s">
        <v>170</v>
      </c>
      <c r="AC28" s="82" t="s">
        <v>1437</v>
      </c>
      <c r="AD28" s="82" t="s">
        <v>160</v>
      </c>
      <c r="AE28" s="82" t="s">
        <v>1440</v>
      </c>
      <c r="AF28" s="82" t="s">
        <v>1443</v>
      </c>
      <c r="AG28" s="122" t="s">
        <v>1386</v>
      </c>
    </row>
    <row r="29" spans="1:33" s="3" customFormat="1" ht="27.95" customHeight="1" thickBot="1" x14ac:dyDescent="0.3">
      <c r="A29" s="10">
        <v>24</v>
      </c>
      <c r="B29" s="13" t="s">
        <v>799</v>
      </c>
      <c r="C29" s="4" t="s">
        <v>13</v>
      </c>
      <c r="D29" s="9">
        <f t="shared" si="0"/>
        <v>5</v>
      </c>
      <c r="E29" s="158" t="s">
        <v>37</v>
      </c>
      <c r="F29" s="9">
        <f t="shared" si="1"/>
        <v>9</v>
      </c>
      <c r="G29" s="158" t="s">
        <v>18</v>
      </c>
      <c r="H29" s="9">
        <f t="shared" si="2"/>
        <v>6</v>
      </c>
      <c r="I29" s="4" t="s">
        <v>18</v>
      </c>
      <c r="J29" s="9">
        <f t="shared" si="3"/>
        <v>6</v>
      </c>
      <c r="K29" s="158" t="s">
        <v>13</v>
      </c>
      <c r="L29" s="9">
        <f t="shared" si="4"/>
        <v>5</v>
      </c>
      <c r="M29" s="4" t="s">
        <v>37</v>
      </c>
      <c r="N29" s="9">
        <f t="shared" si="5"/>
        <v>9</v>
      </c>
      <c r="O29" s="10">
        <f t="shared" si="7"/>
        <v>276</v>
      </c>
      <c r="P29" s="14">
        <f t="shared" si="8"/>
        <v>6.9</v>
      </c>
      <c r="Q29" s="10">
        <v>287</v>
      </c>
      <c r="R29" s="98">
        <v>254</v>
      </c>
      <c r="S29" s="15">
        <v>286</v>
      </c>
      <c r="T29" s="16">
        <v>224</v>
      </c>
      <c r="U29" s="101">
        <v>236</v>
      </c>
      <c r="V29" s="15">
        <v>248</v>
      </c>
      <c r="W29" s="73">
        <v>274</v>
      </c>
      <c r="X29" s="5">
        <f t="shared" si="6"/>
        <v>6.515625</v>
      </c>
      <c r="Y29" s="82" t="s">
        <v>1434</v>
      </c>
      <c r="Z29" s="34" t="s">
        <v>156</v>
      </c>
      <c r="AA29" s="34" t="s">
        <v>1439</v>
      </c>
      <c r="AB29" s="34" t="s">
        <v>1441</v>
      </c>
      <c r="AC29" s="82" t="s">
        <v>1437</v>
      </c>
      <c r="AD29" s="82" t="s">
        <v>160</v>
      </c>
      <c r="AE29" s="82" t="s">
        <v>1440</v>
      </c>
      <c r="AF29" s="34" t="s">
        <v>1442</v>
      </c>
      <c r="AG29" s="122" t="s">
        <v>1387</v>
      </c>
    </row>
    <row r="30" spans="1:33" s="3" customFormat="1" ht="27.95" customHeight="1" thickBot="1" x14ac:dyDescent="0.3">
      <c r="A30" s="10">
        <v>25</v>
      </c>
      <c r="B30" s="13" t="s">
        <v>800</v>
      </c>
      <c r="C30" s="4" t="s">
        <v>18</v>
      </c>
      <c r="D30" s="9">
        <f t="shared" si="0"/>
        <v>6</v>
      </c>
      <c r="E30" s="158" t="s">
        <v>37</v>
      </c>
      <c r="F30" s="9">
        <f t="shared" si="1"/>
        <v>9</v>
      </c>
      <c r="G30" s="158" t="s">
        <v>18</v>
      </c>
      <c r="H30" s="9">
        <f t="shared" si="2"/>
        <v>6</v>
      </c>
      <c r="I30" s="4" t="s">
        <v>13</v>
      </c>
      <c r="J30" s="9">
        <f t="shared" si="3"/>
        <v>5</v>
      </c>
      <c r="K30" s="158" t="s">
        <v>13</v>
      </c>
      <c r="L30" s="9">
        <f t="shared" si="4"/>
        <v>5</v>
      </c>
      <c r="M30" s="4" t="s">
        <v>17</v>
      </c>
      <c r="N30" s="9">
        <f t="shared" si="5"/>
        <v>7</v>
      </c>
      <c r="O30" s="10">
        <f t="shared" si="7"/>
        <v>256</v>
      </c>
      <c r="P30" s="14">
        <f t="shared" si="8"/>
        <v>6.4</v>
      </c>
      <c r="Q30" s="10">
        <v>242</v>
      </c>
      <c r="R30" s="98">
        <v>262</v>
      </c>
      <c r="S30" s="15">
        <v>260</v>
      </c>
      <c r="T30" s="16">
        <v>240</v>
      </c>
      <c r="U30" s="101">
        <v>276</v>
      </c>
      <c r="V30" s="146">
        <v>244</v>
      </c>
      <c r="W30" s="73">
        <v>272</v>
      </c>
      <c r="X30" s="5">
        <f t="shared" si="6"/>
        <v>6.4124999999999996</v>
      </c>
      <c r="Y30" s="82" t="s">
        <v>1434</v>
      </c>
      <c r="Z30" s="34" t="s">
        <v>155</v>
      </c>
      <c r="AA30" s="34" t="s">
        <v>1439</v>
      </c>
      <c r="AB30" s="34" t="s">
        <v>1441</v>
      </c>
      <c r="AC30" s="82" t="s">
        <v>1437</v>
      </c>
      <c r="AD30" s="82" t="s">
        <v>159</v>
      </c>
      <c r="AE30" s="82" t="s">
        <v>1440</v>
      </c>
      <c r="AF30" s="34" t="s">
        <v>1442</v>
      </c>
      <c r="AG30" s="122" t="s">
        <v>1388</v>
      </c>
    </row>
    <row r="31" spans="1:33" s="3" customFormat="1" ht="27.95" customHeight="1" thickBot="1" x14ac:dyDescent="0.3">
      <c r="A31" s="10">
        <v>26</v>
      </c>
      <c r="B31" s="13" t="s">
        <v>801</v>
      </c>
      <c r="C31" s="4" t="s">
        <v>36</v>
      </c>
      <c r="D31" s="9">
        <f t="shared" si="0"/>
        <v>8</v>
      </c>
      <c r="E31" s="158" t="s">
        <v>36</v>
      </c>
      <c r="F31" s="9">
        <f t="shared" si="1"/>
        <v>8</v>
      </c>
      <c r="G31" s="158" t="s">
        <v>17</v>
      </c>
      <c r="H31" s="9">
        <f t="shared" si="2"/>
        <v>7</v>
      </c>
      <c r="I31" s="4" t="s">
        <v>18</v>
      </c>
      <c r="J31" s="9">
        <f t="shared" si="3"/>
        <v>6</v>
      </c>
      <c r="K31" s="158" t="s">
        <v>13</v>
      </c>
      <c r="L31" s="9">
        <f t="shared" si="4"/>
        <v>5</v>
      </c>
      <c r="M31" s="4" t="s">
        <v>36</v>
      </c>
      <c r="N31" s="9">
        <f t="shared" si="5"/>
        <v>8</v>
      </c>
      <c r="O31" s="10">
        <f t="shared" si="7"/>
        <v>284</v>
      </c>
      <c r="P31" s="14">
        <f t="shared" si="8"/>
        <v>7.1</v>
      </c>
      <c r="Q31" s="10">
        <v>276</v>
      </c>
      <c r="R31" s="98">
        <v>290</v>
      </c>
      <c r="S31" s="15">
        <v>330</v>
      </c>
      <c r="T31" s="16">
        <v>254</v>
      </c>
      <c r="U31" s="101">
        <v>294</v>
      </c>
      <c r="V31" s="15">
        <v>276</v>
      </c>
      <c r="W31" s="73">
        <v>266</v>
      </c>
      <c r="X31" s="5">
        <f t="shared" si="6"/>
        <v>7.09375</v>
      </c>
      <c r="Y31" s="82" t="s">
        <v>1434</v>
      </c>
      <c r="Z31" s="34" t="s">
        <v>156</v>
      </c>
      <c r="AA31" s="34" t="s">
        <v>1439</v>
      </c>
      <c r="AB31" s="34" t="s">
        <v>1441</v>
      </c>
      <c r="AC31" s="82" t="s">
        <v>1437</v>
      </c>
      <c r="AD31" s="82" t="s">
        <v>160</v>
      </c>
      <c r="AE31" s="82" t="s">
        <v>1440</v>
      </c>
      <c r="AF31" s="34" t="s">
        <v>1442</v>
      </c>
      <c r="AG31" s="126" t="s">
        <v>1389</v>
      </c>
    </row>
    <row r="32" spans="1:33" s="24" customFormat="1" ht="27.95" customHeight="1" thickBot="1" x14ac:dyDescent="0.25">
      <c r="A32" s="10">
        <v>27</v>
      </c>
      <c r="B32" s="13" t="s">
        <v>802</v>
      </c>
      <c r="C32" s="4" t="s">
        <v>17</v>
      </c>
      <c r="D32" s="9">
        <f t="shared" si="0"/>
        <v>7</v>
      </c>
      <c r="E32" s="158" t="s">
        <v>36</v>
      </c>
      <c r="F32" s="9">
        <f t="shared" si="1"/>
        <v>8</v>
      </c>
      <c r="G32" s="158" t="s">
        <v>36</v>
      </c>
      <c r="H32" s="9">
        <f t="shared" si="2"/>
        <v>8</v>
      </c>
      <c r="I32" s="4" t="s">
        <v>17</v>
      </c>
      <c r="J32" s="9">
        <f t="shared" si="3"/>
        <v>7</v>
      </c>
      <c r="K32" s="158" t="s">
        <v>37</v>
      </c>
      <c r="L32" s="9">
        <f t="shared" si="4"/>
        <v>9</v>
      </c>
      <c r="M32" s="4" t="s">
        <v>1414</v>
      </c>
      <c r="N32" s="9">
        <f t="shared" si="5"/>
        <v>10</v>
      </c>
      <c r="O32" s="10">
        <f t="shared" si="7"/>
        <v>334</v>
      </c>
      <c r="P32" s="14">
        <f t="shared" si="8"/>
        <v>8.35</v>
      </c>
      <c r="Q32" s="10">
        <v>197</v>
      </c>
      <c r="R32" s="98">
        <v>236</v>
      </c>
      <c r="S32" s="15">
        <v>284</v>
      </c>
      <c r="T32" s="16">
        <v>284</v>
      </c>
      <c r="U32" s="101">
        <v>310</v>
      </c>
      <c r="V32" s="15">
        <v>320</v>
      </c>
      <c r="W32" s="73">
        <v>328</v>
      </c>
      <c r="X32" s="5">
        <f t="shared" si="6"/>
        <v>7.1656250000000004</v>
      </c>
      <c r="Y32" s="34" t="s">
        <v>154</v>
      </c>
      <c r="Z32" s="97" t="s">
        <v>155</v>
      </c>
      <c r="AA32" s="34" t="s">
        <v>1439</v>
      </c>
      <c r="AB32" s="34" t="s">
        <v>1441</v>
      </c>
      <c r="AC32" s="82" t="s">
        <v>158</v>
      </c>
      <c r="AD32" s="82" t="s">
        <v>159</v>
      </c>
      <c r="AE32" s="82" t="s">
        <v>1440</v>
      </c>
      <c r="AF32" s="34" t="s">
        <v>1442</v>
      </c>
      <c r="AG32" s="122" t="s">
        <v>1390</v>
      </c>
    </row>
    <row r="33" spans="1:33" s="24" customFormat="1" ht="27.95" customHeight="1" thickBot="1" x14ac:dyDescent="0.25">
      <c r="A33" s="10">
        <v>28</v>
      </c>
      <c r="B33" s="13" t="s">
        <v>803</v>
      </c>
      <c r="C33" s="4" t="s">
        <v>1414</v>
      </c>
      <c r="D33" s="9">
        <f t="shared" si="0"/>
        <v>10</v>
      </c>
      <c r="E33" s="158" t="s">
        <v>1414</v>
      </c>
      <c r="F33" s="9">
        <f t="shared" si="1"/>
        <v>10</v>
      </c>
      <c r="G33" s="158" t="s">
        <v>1414</v>
      </c>
      <c r="H33" s="9">
        <f t="shared" si="2"/>
        <v>10</v>
      </c>
      <c r="I33" s="4" t="s">
        <v>1414</v>
      </c>
      <c r="J33" s="9">
        <f t="shared" si="3"/>
        <v>10</v>
      </c>
      <c r="K33" s="158" t="s">
        <v>1414</v>
      </c>
      <c r="L33" s="9">
        <f t="shared" si="4"/>
        <v>10</v>
      </c>
      <c r="M33" s="4" t="s">
        <v>1414</v>
      </c>
      <c r="N33" s="9">
        <f t="shared" si="5"/>
        <v>10</v>
      </c>
      <c r="O33" s="10">
        <f t="shared" si="7"/>
        <v>400</v>
      </c>
      <c r="P33" s="14">
        <f t="shared" si="8"/>
        <v>10</v>
      </c>
      <c r="Q33" s="10">
        <v>296</v>
      </c>
      <c r="R33" s="98">
        <v>298</v>
      </c>
      <c r="S33" s="15">
        <v>368</v>
      </c>
      <c r="T33" s="16">
        <v>382</v>
      </c>
      <c r="U33" s="101">
        <v>390</v>
      </c>
      <c r="V33" s="15">
        <v>398</v>
      </c>
      <c r="W33" s="73">
        <v>398</v>
      </c>
      <c r="X33" s="5">
        <f t="shared" si="6"/>
        <v>9.15625</v>
      </c>
      <c r="Y33" s="34" t="s">
        <v>154</v>
      </c>
      <c r="Z33" s="34" t="s">
        <v>155</v>
      </c>
      <c r="AA33" s="34" t="s">
        <v>1439</v>
      </c>
      <c r="AB33" s="34" t="s">
        <v>1441</v>
      </c>
      <c r="AC33" s="82" t="s">
        <v>158</v>
      </c>
      <c r="AD33" s="82" t="s">
        <v>159</v>
      </c>
      <c r="AE33" s="82" t="s">
        <v>1440</v>
      </c>
      <c r="AF33" s="34" t="s">
        <v>1442</v>
      </c>
      <c r="AG33" s="122" t="s">
        <v>1391</v>
      </c>
    </row>
    <row r="34" spans="1:33" s="24" customFormat="1" ht="27.95" customHeight="1" thickBot="1" x14ac:dyDescent="0.25">
      <c r="A34" s="10">
        <v>29</v>
      </c>
      <c r="B34" s="13" t="s">
        <v>804</v>
      </c>
      <c r="C34" s="4" t="s">
        <v>1414</v>
      </c>
      <c r="D34" s="9">
        <f t="shared" si="0"/>
        <v>10</v>
      </c>
      <c r="E34" s="158" t="s">
        <v>37</v>
      </c>
      <c r="F34" s="9">
        <f t="shared" si="1"/>
        <v>9</v>
      </c>
      <c r="G34" s="158" t="s">
        <v>36</v>
      </c>
      <c r="H34" s="9">
        <f t="shared" si="2"/>
        <v>8</v>
      </c>
      <c r="I34" s="4" t="s">
        <v>17</v>
      </c>
      <c r="J34" s="9">
        <f t="shared" si="3"/>
        <v>7</v>
      </c>
      <c r="K34" s="158" t="s">
        <v>36</v>
      </c>
      <c r="L34" s="9">
        <f t="shared" si="4"/>
        <v>8</v>
      </c>
      <c r="M34" s="4" t="s">
        <v>37</v>
      </c>
      <c r="N34" s="9">
        <f t="shared" si="5"/>
        <v>9</v>
      </c>
      <c r="O34" s="10">
        <f t="shared" si="7"/>
        <v>342</v>
      </c>
      <c r="P34" s="14">
        <f t="shared" si="8"/>
        <v>8.5500000000000007</v>
      </c>
      <c r="Q34" s="10">
        <v>185</v>
      </c>
      <c r="R34" s="98">
        <v>190</v>
      </c>
      <c r="S34" s="15">
        <v>226</v>
      </c>
      <c r="T34" s="16">
        <v>214</v>
      </c>
      <c r="U34" s="101">
        <v>240</v>
      </c>
      <c r="V34" s="15">
        <v>242</v>
      </c>
      <c r="W34" s="73">
        <v>314</v>
      </c>
      <c r="X34" s="5">
        <f t="shared" si="6"/>
        <v>6.1031250000000004</v>
      </c>
      <c r="Y34" s="34" t="s">
        <v>154</v>
      </c>
      <c r="Z34" s="34" t="s">
        <v>156</v>
      </c>
      <c r="AA34" s="34" t="s">
        <v>1439</v>
      </c>
      <c r="AB34" s="34" t="s">
        <v>1441</v>
      </c>
      <c r="AC34" s="82" t="s">
        <v>158</v>
      </c>
      <c r="AD34" s="82" t="s">
        <v>160</v>
      </c>
      <c r="AE34" s="82" t="s">
        <v>1440</v>
      </c>
      <c r="AF34" s="34" t="s">
        <v>1442</v>
      </c>
      <c r="AG34" s="122" t="s">
        <v>1392</v>
      </c>
    </row>
    <row r="35" spans="1:33" s="24" customFormat="1" ht="27.95" customHeight="1" thickBot="1" x14ac:dyDescent="0.25">
      <c r="A35" s="10">
        <v>30</v>
      </c>
      <c r="B35" s="13" t="s">
        <v>805</v>
      </c>
      <c r="C35" s="4" t="s">
        <v>1414</v>
      </c>
      <c r="D35" s="9">
        <f t="shared" si="0"/>
        <v>10</v>
      </c>
      <c r="E35" s="158" t="s">
        <v>37</v>
      </c>
      <c r="F35" s="9">
        <f t="shared" si="1"/>
        <v>9</v>
      </c>
      <c r="G35" s="158" t="s">
        <v>36</v>
      </c>
      <c r="H35" s="9">
        <f t="shared" si="2"/>
        <v>8</v>
      </c>
      <c r="I35" s="4" t="s">
        <v>37</v>
      </c>
      <c r="J35" s="9">
        <f t="shared" si="3"/>
        <v>9</v>
      </c>
      <c r="K35" s="158" t="s">
        <v>36</v>
      </c>
      <c r="L35" s="9">
        <f t="shared" si="4"/>
        <v>8</v>
      </c>
      <c r="M35" s="4" t="s">
        <v>37</v>
      </c>
      <c r="N35" s="9">
        <f t="shared" si="5"/>
        <v>9</v>
      </c>
      <c r="O35" s="10">
        <f t="shared" si="7"/>
        <v>354</v>
      </c>
      <c r="P35" s="14">
        <f t="shared" si="8"/>
        <v>8.85</v>
      </c>
      <c r="Q35" s="10">
        <v>255</v>
      </c>
      <c r="R35" s="98">
        <v>260</v>
      </c>
      <c r="S35" s="15">
        <v>318</v>
      </c>
      <c r="T35" s="16">
        <v>292</v>
      </c>
      <c r="U35" s="101">
        <v>328</v>
      </c>
      <c r="V35" s="15">
        <v>294</v>
      </c>
      <c r="W35" s="73">
        <v>310</v>
      </c>
      <c r="X35" s="5">
        <f t="shared" si="6"/>
        <v>7.5343749999999998</v>
      </c>
      <c r="Y35" s="82" t="s">
        <v>1434</v>
      </c>
      <c r="Z35" s="97" t="s">
        <v>155</v>
      </c>
      <c r="AA35" s="34" t="s">
        <v>1439</v>
      </c>
      <c r="AB35" s="34" t="s">
        <v>1441</v>
      </c>
      <c r="AC35" s="82" t="s">
        <v>1437</v>
      </c>
      <c r="AD35" s="82" t="s">
        <v>159</v>
      </c>
      <c r="AE35" s="82" t="s">
        <v>1440</v>
      </c>
      <c r="AF35" s="34" t="s">
        <v>1442</v>
      </c>
      <c r="AG35" s="122" t="s">
        <v>1393</v>
      </c>
    </row>
    <row r="36" spans="1:33" s="24" customFormat="1" ht="27.95" customHeight="1" thickBot="1" x14ac:dyDescent="0.25">
      <c r="A36" s="10">
        <v>31</v>
      </c>
      <c r="B36" s="13" t="s">
        <v>806</v>
      </c>
      <c r="C36" s="4" t="s">
        <v>37</v>
      </c>
      <c r="D36" s="9">
        <f t="shared" si="0"/>
        <v>9</v>
      </c>
      <c r="E36" s="158" t="s">
        <v>37</v>
      </c>
      <c r="F36" s="9">
        <f t="shared" si="1"/>
        <v>9</v>
      </c>
      <c r="G36" s="158" t="s">
        <v>1414</v>
      </c>
      <c r="H36" s="9">
        <f t="shared" si="2"/>
        <v>10</v>
      </c>
      <c r="I36" s="4" t="s">
        <v>37</v>
      </c>
      <c r="J36" s="9">
        <f t="shared" si="3"/>
        <v>9</v>
      </c>
      <c r="K36" s="158" t="s">
        <v>37</v>
      </c>
      <c r="L36" s="9">
        <f t="shared" si="4"/>
        <v>9</v>
      </c>
      <c r="M36" s="4" t="s">
        <v>1414</v>
      </c>
      <c r="N36" s="9">
        <f t="shared" si="5"/>
        <v>10</v>
      </c>
      <c r="O36" s="10">
        <f t="shared" si="7"/>
        <v>376</v>
      </c>
      <c r="P36" s="14">
        <f t="shared" si="8"/>
        <v>9.4</v>
      </c>
      <c r="Q36" s="10">
        <v>298</v>
      </c>
      <c r="R36" s="98">
        <v>316</v>
      </c>
      <c r="S36" s="15">
        <v>348</v>
      </c>
      <c r="T36" s="16">
        <v>346</v>
      </c>
      <c r="U36" s="101">
        <v>364</v>
      </c>
      <c r="V36" s="15">
        <v>346</v>
      </c>
      <c r="W36" s="73">
        <v>378</v>
      </c>
      <c r="X36" s="5">
        <f t="shared" si="6"/>
        <v>8.6624999999999996</v>
      </c>
      <c r="Y36" s="34" t="s">
        <v>154</v>
      </c>
      <c r="Z36" s="34" t="s">
        <v>155</v>
      </c>
      <c r="AA36" s="34" t="s">
        <v>1439</v>
      </c>
      <c r="AB36" s="34" t="s">
        <v>1441</v>
      </c>
      <c r="AC36" s="82" t="s">
        <v>158</v>
      </c>
      <c r="AD36" s="82" t="s">
        <v>159</v>
      </c>
      <c r="AE36" s="82" t="s">
        <v>1440</v>
      </c>
      <c r="AF36" s="34" t="s">
        <v>1442</v>
      </c>
      <c r="AG36" s="122" t="s">
        <v>1394</v>
      </c>
    </row>
    <row r="37" spans="1:33" s="24" customFormat="1" ht="27.95" customHeight="1" thickBot="1" x14ac:dyDescent="0.25">
      <c r="A37" s="10">
        <v>32</v>
      </c>
      <c r="B37" s="13" t="s">
        <v>807</v>
      </c>
      <c r="C37" s="4" t="s">
        <v>36</v>
      </c>
      <c r="D37" s="9">
        <f t="shared" si="0"/>
        <v>8</v>
      </c>
      <c r="E37" s="158" t="s">
        <v>36</v>
      </c>
      <c r="F37" s="9">
        <f t="shared" si="1"/>
        <v>8</v>
      </c>
      <c r="G37" s="158" t="s">
        <v>36</v>
      </c>
      <c r="H37" s="9">
        <f t="shared" si="2"/>
        <v>8</v>
      </c>
      <c r="I37" s="4" t="s">
        <v>13</v>
      </c>
      <c r="J37" s="9">
        <f t="shared" si="3"/>
        <v>5</v>
      </c>
      <c r="K37" s="158" t="s">
        <v>18</v>
      </c>
      <c r="L37" s="9">
        <f t="shared" si="4"/>
        <v>6</v>
      </c>
      <c r="M37" s="4" t="s">
        <v>36</v>
      </c>
      <c r="N37" s="9">
        <f t="shared" si="5"/>
        <v>8</v>
      </c>
      <c r="O37" s="10">
        <f t="shared" si="7"/>
        <v>290</v>
      </c>
      <c r="P37" s="14">
        <f t="shared" si="8"/>
        <v>7.25</v>
      </c>
      <c r="Q37" s="10">
        <v>221</v>
      </c>
      <c r="R37" s="144">
        <v>232</v>
      </c>
      <c r="S37" s="15">
        <v>246</v>
      </c>
      <c r="T37" s="16">
        <v>222</v>
      </c>
      <c r="U37" s="101">
        <v>260</v>
      </c>
      <c r="V37" s="15">
        <v>210</v>
      </c>
      <c r="W37" s="73">
        <v>266</v>
      </c>
      <c r="X37" s="5">
        <f t="shared" si="6"/>
        <v>6.0843749999999996</v>
      </c>
      <c r="Y37" s="82" t="s">
        <v>1434</v>
      </c>
      <c r="Z37" s="34" t="s">
        <v>156</v>
      </c>
      <c r="AA37" s="34" t="s">
        <v>1439</v>
      </c>
      <c r="AB37" s="34" t="s">
        <v>1441</v>
      </c>
      <c r="AC37" s="82" t="s">
        <v>1437</v>
      </c>
      <c r="AD37" s="82" t="s">
        <v>160</v>
      </c>
      <c r="AE37" s="82" t="s">
        <v>1440</v>
      </c>
      <c r="AF37" s="34" t="s">
        <v>1442</v>
      </c>
      <c r="AG37" s="122" t="s">
        <v>1395</v>
      </c>
    </row>
    <row r="38" spans="1:33" s="24" customFormat="1" ht="27.95" customHeight="1" thickBot="1" x14ac:dyDescent="0.25">
      <c r="A38" s="10">
        <v>33</v>
      </c>
      <c r="B38" s="13" t="s">
        <v>808</v>
      </c>
      <c r="C38" s="4" t="s">
        <v>37</v>
      </c>
      <c r="D38" s="9">
        <f t="shared" si="0"/>
        <v>9</v>
      </c>
      <c r="E38" s="158" t="s">
        <v>36</v>
      </c>
      <c r="F38" s="9">
        <f t="shared" si="1"/>
        <v>8</v>
      </c>
      <c r="G38" s="158" t="s">
        <v>36</v>
      </c>
      <c r="H38" s="9">
        <f t="shared" si="2"/>
        <v>8</v>
      </c>
      <c r="I38" s="4" t="s">
        <v>37</v>
      </c>
      <c r="J38" s="9">
        <f t="shared" si="3"/>
        <v>9</v>
      </c>
      <c r="K38" s="158" t="s">
        <v>37</v>
      </c>
      <c r="L38" s="9">
        <f t="shared" si="4"/>
        <v>9</v>
      </c>
      <c r="M38" s="4" t="s">
        <v>17</v>
      </c>
      <c r="N38" s="9">
        <f t="shared" si="5"/>
        <v>7</v>
      </c>
      <c r="O38" s="10">
        <f t="shared" si="7"/>
        <v>328</v>
      </c>
      <c r="P38" s="14">
        <f t="shared" si="8"/>
        <v>8.1999999999999993</v>
      </c>
      <c r="Q38" s="10">
        <v>222</v>
      </c>
      <c r="R38" s="98">
        <v>220</v>
      </c>
      <c r="S38" s="15">
        <v>288</v>
      </c>
      <c r="T38" s="16">
        <v>244</v>
      </c>
      <c r="U38" s="101">
        <v>262</v>
      </c>
      <c r="V38" s="15">
        <v>298</v>
      </c>
      <c r="W38" s="73">
        <v>326</v>
      </c>
      <c r="X38" s="5">
        <f t="shared" ref="X38:X58" si="9">(O38+Q38+R38+S38+T38+U38+V38+W38)/(320)</f>
        <v>6.8375000000000004</v>
      </c>
      <c r="Y38" s="34" t="s">
        <v>154</v>
      </c>
      <c r="Z38" s="34" t="s">
        <v>155</v>
      </c>
      <c r="AA38" s="34" t="s">
        <v>1439</v>
      </c>
      <c r="AB38" s="34" t="s">
        <v>1441</v>
      </c>
      <c r="AC38" s="82" t="s">
        <v>158</v>
      </c>
      <c r="AD38" s="82" t="s">
        <v>159</v>
      </c>
      <c r="AE38" s="82" t="s">
        <v>1440</v>
      </c>
      <c r="AF38" s="34" t="s">
        <v>1442</v>
      </c>
      <c r="AG38" s="126" t="s">
        <v>1396</v>
      </c>
    </row>
    <row r="39" spans="1:33" s="24" customFormat="1" ht="27.95" customHeight="1" thickBot="1" x14ac:dyDescent="0.25">
      <c r="A39" s="10">
        <v>34</v>
      </c>
      <c r="B39" s="13" t="s">
        <v>809</v>
      </c>
      <c r="C39" s="4" t="s">
        <v>1414</v>
      </c>
      <c r="D39" s="9">
        <f t="shared" si="0"/>
        <v>10</v>
      </c>
      <c r="E39" s="158" t="s">
        <v>1414</v>
      </c>
      <c r="F39" s="9">
        <f t="shared" si="1"/>
        <v>10</v>
      </c>
      <c r="G39" s="158" t="s">
        <v>1414</v>
      </c>
      <c r="H39" s="9">
        <f t="shared" si="2"/>
        <v>10</v>
      </c>
      <c r="I39" s="4" t="s">
        <v>1414</v>
      </c>
      <c r="J39" s="9">
        <f t="shared" si="3"/>
        <v>10</v>
      </c>
      <c r="K39" s="158" t="s">
        <v>37</v>
      </c>
      <c r="L39" s="9">
        <f t="shared" si="4"/>
        <v>9</v>
      </c>
      <c r="M39" s="4" t="s">
        <v>1414</v>
      </c>
      <c r="N39" s="9">
        <f t="shared" si="5"/>
        <v>10</v>
      </c>
      <c r="O39" s="10">
        <f t="shared" si="7"/>
        <v>394</v>
      </c>
      <c r="P39" s="14">
        <f t="shared" si="8"/>
        <v>9.85</v>
      </c>
      <c r="Q39" s="10">
        <v>319</v>
      </c>
      <c r="R39" s="98">
        <v>344</v>
      </c>
      <c r="S39" s="15">
        <v>382</v>
      </c>
      <c r="T39" s="16">
        <v>394</v>
      </c>
      <c r="U39" s="101">
        <v>396</v>
      </c>
      <c r="V39" s="15">
        <v>396</v>
      </c>
      <c r="W39" s="73">
        <v>396</v>
      </c>
      <c r="X39" s="5">
        <f t="shared" si="9"/>
        <v>9.4406250000000007</v>
      </c>
      <c r="Y39" s="34" t="s">
        <v>154</v>
      </c>
      <c r="Z39" s="34" t="s">
        <v>155</v>
      </c>
      <c r="AA39" s="34" t="s">
        <v>1439</v>
      </c>
      <c r="AB39" s="34" t="s">
        <v>1441</v>
      </c>
      <c r="AC39" s="82" t="s">
        <v>158</v>
      </c>
      <c r="AD39" s="82" t="s">
        <v>159</v>
      </c>
      <c r="AE39" s="82" t="s">
        <v>1440</v>
      </c>
      <c r="AF39" s="34" t="s">
        <v>1442</v>
      </c>
      <c r="AG39" s="122" t="s">
        <v>122</v>
      </c>
    </row>
    <row r="40" spans="1:33" s="24" customFormat="1" ht="27.95" customHeight="1" thickBot="1" x14ac:dyDescent="0.25">
      <c r="A40" s="10">
        <v>35</v>
      </c>
      <c r="B40" s="13" t="s">
        <v>810</v>
      </c>
      <c r="C40" s="4" t="s">
        <v>36</v>
      </c>
      <c r="D40" s="9">
        <f t="shared" si="0"/>
        <v>8</v>
      </c>
      <c r="E40" s="158" t="s">
        <v>18</v>
      </c>
      <c r="F40" s="9">
        <f t="shared" si="1"/>
        <v>6</v>
      </c>
      <c r="G40" s="158" t="s">
        <v>17</v>
      </c>
      <c r="H40" s="9">
        <f t="shared" si="2"/>
        <v>7</v>
      </c>
      <c r="I40" s="4" t="s">
        <v>18</v>
      </c>
      <c r="J40" s="9">
        <f t="shared" si="3"/>
        <v>6</v>
      </c>
      <c r="K40" s="158" t="s">
        <v>18</v>
      </c>
      <c r="L40" s="9">
        <f t="shared" si="4"/>
        <v>6</v>
      </c>
      <c r="M40" s="4" t="s">
        <v>36</v>
      </c>
      <c r="N40" s="9">
        <f t="shared" si="5"/>
        <v>8</v>
      </c>
      <c r="O40" s="10">
        <f t="shared" si="7"/>
        <v>278</v>
      </c>
      <c r="P40" s="14">
        <f t="shared" si="8"/>
        <v>6.95</v>
      </c>
      <c r="Q40" s="10">
        <v>224</v>
      </c>
      <c r="R40" s="98">
        <v>256</v>
      </c>
      <c r="S40" s="15">
        <v>306</v>
      </c>
      <c r="T40" s="16">
        <v>272</v>
      </c>
      <c r="U40" s="101">
        <v>242</v>
      </c>
      <c r="V40" s="15">
        <v>276</v>
      </c>
      <c r="W40" s="73">
        <v>260</v>
      </c>
      <c r="X40" s="5">
        <f t="shared" si="9"/>
        <v>6.6062500000000002</v>
      </c>
      <c r="Y40" s="34" t="s">
        <v>154</v>
      </c>
      <c r="Z40" s="34" t="s">
        <v>156</v>
      </c>
      <c r="AA40" s="34" t="s">
        <v>1439</v>
      </c>
      <c r="AB40" s="34" t="s">
        <v>1441</v>
      </c>
      <c r="AC40" s="82" t="s">
        <v>158</v>
      </c>
      <c r="AD40" s="82" t="s">
        <v>160</v>
      </c>
      <c r="AE40" s="82" t="s">
        <v>1440</v>
      </c>
      <c r="AF40" s="34" t="s">
        <v>1442</v>
      </c>
      <c r="AG40" s="122" t="s">
        <v>1397</v>
      </c>
    </row>
    <row r="41" spans="1:33" s="24" customFormat="1" ht="27.95" customHeight="1" thickBot="1" x14ac:dyDescent="0.25">
      <c r="A41" s="10">
        <v>36</v>
      </c>
      <c r="B41" s="13" t="s">
        <v>811</v>
      </c>
      <c r="C41" s="4" t="s">
        <v>1414</v>
      </c>
      <c r="D41" s="9">
        <f t="shared" si="0"/>
        <v>10</v>
      </c>
      <c r="E41" s="158" t="s">
        <v>1414</v>
      </c>
      <c r="F41" s="9">
        <f t="shared" si="1"/>
        <v>10</v>
      </c>
      <c r="G41" s="158" t="s">
        <v>37</v>
      </c>
      <c r="H41" s="9">
        <f t="shared" si="2"/>
        <v>9</v>
      </c>
      <c r="I41" s="4" t="s">
        <v>37</v>
      </c>
      <c r="J41" s="9">
        <f t="shared" si="3"/>
        <v>9</v>
      </c>
      <c r="K41" s="158" t="s">
        <v>37</v>
      </c>
      <c r="L41" s="9">
        <f t="shared" si="4"/>
        <v>9</v>
      </c>
      <c r="M41" s="4" t="s">
        <v>1414</v>
      </c>
      <c r="N41" s="9">
        <f t="shared" si="5"/>
        <v>10</v>
      </c>
      <c r="O41" s="10">
        <f t="shared" si="7"/>
        <v>382</v>
      </c>
      <c r="P41" s="14">
        <f t="shared" si="8"/>
        <v>9.5500000000000007</v>
      </c>
      <c r="Q41" s="10">
        <v>278</v>
      </c>
      <c r="R41" s="98">
        <v>278</v>
      </c>
      <c r="S41" s="15">
        <v>336</v>
      </c>
      <c r="T41" s="16">
        <v>368</v>
      </c>
      <c r="U41" s="101">
        <v>376</v>
      </c>
      <c r="V41" s="15">
        <v>384</v>
      </c>
      <c r="W41" s="73">
        <v>374</v>
      </c>
      <c r="X41" s="5">
        <f t="shared" si="9"/>
        <v>8.6750000000000007</v>
      </c>
      <c r="Y41" s="34" t="s">
        <v>154</v>
      </c>
      <c r="Z41" s="34" t="s">
        <v>155</v>
      </c>
      <c r="AA41" s="34" t="s">
        <v>1439</v>
      </c>
      <c r="AB41" s="34" t="s">
        <v>1441</v>
      </c>
      <c r="AC41" s="82" t="s">
        <v>158</v>
      </c>
      <c r="AD41" s="82" t="s">
        <v>159</v>
      </c>
      <c r="AE41" s="82" t="s">
        <v>1440</v>
      </c>
      <c r="AF41" s="34" t="s">
        <v>1442</v>
      </c>
      <c r="AG41" s="122" t="s">
        <v>1398</v>
      </c>
    </row>
    <row r="42" spans="1:33" s="24" customFormat="1" ht="27.95" customHeight="1" thickBot="1" x14ac:dyDescent="0.25">
      <c r="A42" s="10">
        <v>37</v>
      </c>
      <c r="B42" s="13" t="s">
        <v>812</v>
      </c>
      <c r="C42" s="4" t="s">
        <v>37</v>
      </c>
      <c r="D42" s="9">
        <f t="shared" si="0"/>
        <v>9</v>
      </c>
      <c r="E42" s="158" t="s">
        <v>36</v>
      </c>
      <c r="F42" s="9">
        <f t="shared" si="1"/>
        <v>8</v>
      </c>
      <c r="G42" s="158" t="s">
        <v>17</v>
      </c>
      <c r="H42" s="9">
        <f t="shared" si="2"/>
        <v>7</v>
      </c>
      <c r="I42" s="4" t="s">
        <v>18</v>
      </c>
      <c r="J42" s="9">
        <f t="shared" si="3"/>
        <v>6</v>
      </c>
      <c r="K42" s="158" t="s">
        <v>17</v>
      </c>
      <c r="L42" s="9">
        <f t="shared" si="4"/>
        <v>7</v>
      </c>
      <c r="M42" s="4" t="s">
        <v>36</v>
      </c>
      <c r="N42" s="9">
        <f t="shared" si="5"/>
        <v>8</v>
      </c>
      <c r="O42" s="10">
        <f t="shared" si="7"/>
        <v>302</v>
      </c>
      <c r="P42" s="14">
        <f t="shared" si="8"/>
        <v>7.55</v>
      </c>
      <c r="Q42" s="10">
        <v>236</v>
      </c>
      <c r="R42" s="144">
        <v>212</v>
      </c>
      <c r="S42" s="15">
        <v>274</v>
      </c>
      <c r="T42" s="16">
        <v>250</v>
      </c>
      <c r="U42" s="101">
        <v>260</v>
      </c>
      <c r="V42" s="146">
        <v>226</v>
      </c>
      <c r="W42" s="73">
        <v>280</v>
      </c>
      <c r="X42" s="5">
        <f t="shared" si="9"/>
        <v>6.375</v>
      </c>
      <c r="Y42" s="34" t="s">
        <v>154</v>
      </c>
      <c r="Z42" s="34" t="s">
        <v>156</v>
      </c>
      <c r="AA42" s="34" t="s">
        <v>1439</v>
      </c>
      <c r="AB42" s="34" t="s">
        <v>1441</v>
      </c>
      <c r="AC42" s="82" t="s">
        <v>158</v>
      </c>
      <c r="AD42" s="82" t="s">
        <v>160</v>
      </c>
      <c r="AE42" s="82" t="s">
        <v>1440</v>
      </c>
      <c r="AF42" s="34" t="s">
        <v>1442</v>
      </c>
      <c r="AG42" s="122" t="s">
        <v>1399</v>
      </c>
    </row>
    <row r="43" spans="1:33" s="24" customFormat="1" ht="27.95" customHeight="1" thickBot="1" x14ac:dyDescent="0.25">
      <c r="A43" s="10">
        <v>38</v>
      </c>
      <c r="B43" s="13" t="s">
        <v>813</v>
      </c>
      <c r="C43" s="4" t="s">
        <v>1414</v>
      </c>
      <c r="D43" s="9">
        <f t="shared" si="0"/>
        <v>10</v>
      </c>
      <c r="E43" s="158" t="s">
        <v>18</v>
      </c>
      <c r="F43" s="9">
        <f t="shared" si="1"/>
        <v>6</v>
      </c>
      <c r="G43" s="158" t="s">
        <v>17</v>
      </c>
      <c r="H43" s="9">
        <f t="shared" si="2"/>
        <v>7</v>
      </c>
      <c r="I43" s="4" t="s">
        <v>18</v>
      </c>
      <c r="J43" s="9">
        <f t="shared" si="3"/>
        <v>6</v>
      </c>
      <c r="K43" s="158" t="s">
        <v>17</v>
      </c>
      <c r="L43" s="9">
        <f t="shared" si="4"/>
        <v>7</v>
      </c>
      <c r="M43" s="4" t="s">
        <v>17</v>
      </c>
      <c r="N43" s="9">
        <f t="shared" si="5"/>
        <v>7</v>
      </c>
      <c r="O43" s="10">
        <f t="shared" si="7"/>
        <v>286</v>
      </c>
      <c r="P43" s="14">
        <f t="shared" si="8"/>
        <v>7.15</v>
      </c>
      <c r="Q43" s="10">
        <v>239</v>
      </c>
      <c r="R43" s="98">
        <v>262</v>
      </c>
      <c r="S43" s="15">
        <v>306</v>
      </c>
      <c r="T43" s="16">
        <v>264</v>
      </c>
      <c r="U43" s="101">
        <v>292</v>
      </c>
      <c r="V43" s="15">
        <v>278</v>
      </c>
      <c r="W43" s="73">
        <v>280</v>
      </c>
      <c r="X43" s="5">
        <f t="shared" si="9"/>
        <v>6.8968749999999996</v>
      </c>
      <c r="Y43" s="34" t="s">
        <v>154</v>
      </c>
      <c r="Z43" s="34" t="s">
        <v>156</v>
      </c>
      <c r="AA43" s="34" t="s">
        <v>1439</v>
      </c>
      <c r="AB43" s="34" t="s">
        <v>1441</v>
      </c>
      <c r="AC43" s="82" t="s">
        <v>158</v>
      </c>
      <c r="AD43" s="82" t="s">
        <v>160</v>
      </c>
      <c r="AE43" s="82" t="s">
        <v>1440</v>
      </c>
      <c r="AF43" s="34" t="s">
        <v>1442</v>
      </c>
      <c r="AG43" s="122" t="s">
        <v>1400</v>
      </c>
    </row>
    <row r="44" spans="1:33" s="24" customFormat="1" ht="27.95" customHeight="1" thickBot="1" x14ac:dyDescent="0.25">
      <c r="A44" s="10">
        <v>39</v>
      </c>
      <c r="B44" s="13" t="s">
        <v>814</v>
      </c>
      <c r="C44" s="4" t="s">
        <v>1414</v>
      </c>
      <c r="D44" s="9">
        <f t="shared" si="0"/>
        <v>10</v>
      </c>
      <c r="E44" s="158" t="s">
        <v>1414</v>
      </c>
      <c r="F44" s="9">
        <f t="shared" si="1"/>
        <v>10</v>
      </c>
      <c r="G44" s="158" t="s">
        <v>36</v>
      </c>
      <c r="H44" s="9">
        <f t="shared" si="2"/>
        <v>8</v>
      </c>
      <c r="I44" s="4" t="s">
        <v>36</v>
      </c>
      <c r="J44" s="9">
        <f t="shared" si="3"/>
        <v>8</v>
      </c>
      <c r="K44" s="158" t="s">
        <v>37</v>
      </c>
      <c r="L44" s="9">
        <f t="shared" si="4"/>
        <v>9</v>
      </c>
      <c r="M44" s="4" t="s">
        <v>37</v>
      </c>
      <c r="N44" s="9">
        <f t="shared" si="5"/>
        <v>9</v>
      </c>
      <c r="O44" s="10">
        <f t="shared" si="7"/>
        <v>360</v>
      </c>
      <c r="P44" s="14">
        <f t="shared" si="8"/>
        <v>9</v>
      </c>
      <c r="Q44" s="10">
        <v>227</v>
      </c>
      <c r="R44" s="98">
        <v>270</v>
      </c>
      <c r="S44" s="15">
        <v>340</v>
      </c>
      <c r="T44" s="16">
        <v>310</v>
      </c>
      <c r="U44" s="101">
        <v>284</v>
      </c>
      <c r="V44" s="15">
        <v>290</v>
      </c>
      <c r="W44" s="73">
        <v>340</v>
      </c>
      <c r="X44" s="5">
        <f t="shared" si="9"/>
        <v>7.5656249999999998</v>
      </c>
      <c r="Y44" s="34" t="s">
        <v>154</v>
      </c>
      <c r="Z44" s="34" t="s">
        <v>155</v>
      </c>
      <c r="AA44" s="34" t="s">
        <v>1439</v>
      </c>
      <c r="AB44" s="34" t="s">
        <v>1441</v>
      </c>
      <c r="AC44" s="82" t="s">
        <v>158</v>
      </c>
      <c r="AD44" s="82" t="s">
        <v>159</v>
      </c>
      <c r="AE44" s="82" t="s">
        <v>1440</v>
      </c>
      <c r="AF44" s="34" t="s">
        <v>1442</v>
      </c>
      <c r="AG44" s="122" t="s">
        <v>1401</v>
      </c>
    </row>
    <row r="45" spans="1:33" s="24" customFormat="1" ht="27.95" customHeight="1" thickBot="1" x14ac:dyDescent="0.25">
      <c r="A45" s="10">
        <v>40</v>
      </c>
      <c r="B45" s="13" t="s">
        <v>815</v>
      </c>
      <c r="C45" s="4" t="s">
        <v>37</v>
      </c>
      <c r="D45" s="9">
        <f t="shared" si="0"/>
        <v>9</v>
      </c>
      <c r="E45" s="158" t="s">
        <v>36</v>
      </c>
      <c r="F45" s="9">
        <f t="shared" si="1"/>
        <v>8</v>
      </c>
      <c r="G45" s="158" t="s">
        <v>17</v>
      </c>
      <c r="H45" s="9">
        <f t="shared" si="2"/>
        <v>7</v>
      </c>
      <c r="I45" s="4" t="s">
        <v>17</v>
      </c>
      <c r="J45" s="9">
        <f t="shared" si="3"/>
        <v>7</v>
      </c>
      <c r="K45" s="158" t="s">
        <v>17</v>
      </c>
      <c r="L45" s="9">
        <f t="shared" si="4"/>
        <v>7</v>
      </c>
      <c r="M45" s="4" t="s">
        <v>1414</v>
      </c>
      <c r="N45" s="9">
        <f t="shared" si="5"/>
        <v>10</v>
      </c>
      <c r="O45" s="10">
        <f t="shared" si="7"/>
        <v>328</v>
      </c>
      <c r="P45" s="14">
        <f t="shared" si="8"/>
        <v>8.1999999999999993</v>
      </c>
      <c r="Q45" s="10">
        <v>188</v>
      </c>
      <c r="R45" s="98">
        <v>218</v>
      </c>
      <c r="S45" s="15">
        <v>264</v>
      </c>
      <c r="T45" s="16">
        <v>236</v>
      </c>
      <c r="U45" s="101">
        <v>274</v>
      </c>
      <c r="V45" s="15">
        <v>240</v>
      </c>
      <c r="W45" s="73">
        <v>306</v>
      </c>
      <c r="X45" s="5">
        <f t="shared" si="9"/>
        <v>6.4187500000000002</v>
      </c>
      <c r="Y45" s="34" t="s">
        <v>1434</v>
      </c>
      <c r="Z45" s="97" t="s">
        <v>155</v>
      </c>
      <c r="AA45" s="34" t="s">
        <v>1439</v>
      </c>
      <c r="AB45" s="34" t="s">
        <v>1441</v>
      </c>
      <c r="AC45" s="82" t="s">
        <v>1437</v>
      </c>
      <c r="AD45" s="82" t="s">
        <v>159</v>
      </c>
      <c r="AE45" s="82" t="s">
        <v>1440</v>
      </c>
      <c r="AF45" s="34" t="s">
        <v>1442</v>
      </c>
      <c r="AG45" s="122" t="s">
        <v>142</v>
      </c>
    </row>
    <row r="46" spans="1:33" s="24" customFormat="1" ht="27.95" customHeight="1" thickBot="1" x14ac:dyDescent="0.25">
      <c r="A46" s="10">
        <v>41</v>
      </c>
      <c r="B46" s="13" t="s">
        <v>816</v>
      </c>
      <c r="C46" s="4" t="s">
        <v>1414</v>
      </c>
      <c r="D46" s="9">
        <f t="shared" si="0"/>
        <v>10</v>
      </c>
      <c r="E46" s="158" t="s">
        <v>36</v>
      </c>
      <c r="F46" s="9">
        <f t="shared" si="1"/>
        <v>8</v>
      </c>
      <c r="G46" s="158" t="s">
        <v>36</v>
      </c>
      <c r="H46" s="9">
        <f t="shared" si="2"/>
        <v>8</v>
      </c>
      <c r="I46" s="4" t="s">
        <v>36</v>
      </c>
      <c r="J46" s="9">
        <f t="shared" si="3"/>
        <v>8</v>
      </c>
      <c r="K46" s="158" t="s">
        <v>37</v>
      </c>
      <c r="L46" s="9">
        <f t="shared" si="4"/>
        <v>9</v>
      </c>
      <c r="M46" s="4" t="s">
        <v>36</v>
      </c>
      <c r="N46" s="9">
        <f t="shared" si="5"/>
        <v>8</v>
      </c>
      <c r="O46" s="10">
        <f t="shared" si="7"/>
        <v>338</v>
      </c>
      <c r="P46" s="14">
        <f t="shared" si="8"/>
        <v>8.4499999999999993</v>
      </c>
      <c r="Q46" s="10">
        <v>265</v>
      </c>
      <c r="R46" s="98">
        <v>312</v>
      </c>
      <c r="S46" s="15">
        <v>344</v>
      </c>
      <c r="T46" s="16">
        <v>294</v>
      </c>
      <c r="U46" s="101">
        <v>318</v>
      </c>
      <c r="V46" s="15">
        <v>318</v>
      </c>
      <c r="W46" s="73">
        <v>326</v>
      </c>
      <c r="X46" s="5">
        <f t="shared" si="9"/>
        <v>7.859375</v>
      </c>
      <c r="Y46" s="34" t="s">
        <v>154</v>
      </c>
      <c r="Z46" s="97" t="s">
        <v>155</v>
      </c>
      <c r="AA46" s="34" t="s">
        <v>1439</v>
      </c>
      <c r="AB46" s="34" t="s">
        <v>1441</v>
      </c>
      <c r="AC46" s="82" t="s">
        <v>158</v>
      </c>
      <c r="AD46" s="82" t="s">
        <v>159</v>
      </c>
      <c r="AE46" s="82" t="s">
        <v>1440</v>
      </c>
      <c r="AF46" s="34" t="s">
        <v>1442</v>
      </c>
      <c r="AG46" s="122" t="s">
        <v>1402</v>
      </c>
    </row>
    <row r="47" spans="1:33" s="24" customFormat="1" ht="27.95" customHeight="1" thickBot="1" x14ac:dyDescent="0.25">
      <c r="A47" s="10">
        <v>42</v>
      </c>
      <c r="B47" s="13" t="s">
        <v>817</v>
      </c>
      <c r="C47" s="4" t="s">
        <v>1414</v>
      </c>
      <c r="D47" s="9">
        <f t="shared" si="0"/>
        <v>10</v>
      </c>
      <c r="E47" s="158" t="s">
        <v>1414</v>
      </c>
      <c r="F47" s="9">
        <f t="shared" si="1"/>
        <v>10</v>
      </c>
      <c r="G47" s="158" t="s">
        <v>37</v>
      </c>
      <c r="H47" s="9">
        <f t="shared" si="2"/>
        <v>9</v>
      </c>
      <c r="I47" s="4" t="s">
        <v>37</v>
      </c>
      <c r="J47" s="9">
        <f t="shared" si="3"/>
        <v>9</v>
      </c>
      <c r="K47" s="158" t="s">
        <v>37</v>
      </c>
      <c r="L47" s="9">
        <f t="shared" si="4"/>
        <v>9</v>
      </c>
      <c r="M47" s="4" t="s">
        <v>37</v>
      </c>
      <c r="N47" s="9">
        <f t="shared" si="5"/>
        <v>9</v>
      </c>
      <c r="O47" s="10">
        <f t="shared" si="7"/>
        <v>372</v>
      </c>
      <c r="P47" s="14">
        <f t="shared" si="8"/>
        <v>9.3000000000000007</v>
      </c>
      <c r="Q47" s="10">
        <v>289</v>
      </c>
      <c r="R47" s="98">
        <v>290</v>
      </c>
      <c r="S47" s="15">
        <v>342</v>
      </c>
      <c r="T47" s="16">
        <v>320</v>
      </c>
      <c r="U47" s="101">
        <v>366</v>
      </c>
      <c r="V47" s="15">
        <v>336</v>
      </c>
      <c r="W47" s="73">
        <v>346</v>
      </c>
      <c r="X47" s="5">
        <f t="shared" si="9"/>
        <v>8.3156250000000007</v>
      </c>
      <c r="Y47" s="34" t="s">
        <v>154</v>
      </c>
      <c r="Z47" s="34" t="s">
        <v>155</v>
      </c>
      <c r="AA47" s="34" t="s">
        <v>1439</v>
      </c>
      <c r="AB47" s="34" t="s">
        <v>1441</v>
      </c>
      <c r="AC47" s="82" t="s">
        <v>158</v>
      </c>
      <c r="AD47" s="82" t="s">
        <v>159</v>
      </c>
      <c r="AE47" s="82" t="s">
        <v>1440</v>
      </c>
      <c r="AF47" s="34" t="s">
        <v>1442</v>
      </c>
      <c r="AG47" s="122" t="s">
        <v>1403</v>
      </c>
    </row>
    <row r="48" spans="1:33" s="24" customFormat="1" ht="27.95" customHeight="1" thickBot="1" x14ac:dyDescent="0.25">
      <c r="A48" s="10">
        <v>43</v>
      </c>
      <c r="B48" s="13" t="s">
        <v>818</v>
      </c>
      <c r="C48" s="4" t="s">
        <v>1414</v>
      </c>
      <c r="D48" s="9">
        <f t="shared" si="0"/>
        <v>10</v>
      </c>
      <c r="E48" s="158" t="s">
        <v>37</v>
      </c>
      <c r="F48" s="9">
        <f t="shared" si="1"/>
        <v>9</v>
      </c>
      <c r="G48" s="158" t="s">
        <v>37</v>
      </c>
      <c r="H48" s="9">
        <f t="shared" si="2"/>
        <v>9</v>
      </c>
      <c r="I48" s="4" t="s">
        <v>1414</v>
      </c>
      <c r="J48" s="9">
        <f t="shared" si="3"/>
        <v>10</v>
      </c>
      <c r="K48" s="158" t="s">
        <v>37</v>
      </c>
      <c r="L48" s="9">
        <f t="shared" si="4"/>
        <v>9</v>
      </c>
      <c r="M48" s="4" t="s">
        <v>1414</v>
      </c>
      <c r="N48" s="9">
        <f t="shared" si="5"/>
        <v>10</v>
      </c>
      <c r="O48" s="10">
        <f t="shared" si="7"/>
        <v>382</v>
      </c>
      <c r="P48" s="14">
        <f t="shared" si="8"/>
        <v>9.5500000000000007</v>
      </c>
      <c r="Q48" s="10">
        <v>251</v>
      </c>
      <c r="R48" s="98">
        <v>258</v>
      </c>
      <c r="S48" s="15">
        <v>304</v>
      </c>
      <c r="T48" s="16">
        <v>300</v>
      </c>
      <c r="U48" s="101">
        <v>322</v>
      </c>
      <c r="V48" s="15">
        <v>326</v>
      </c>
      <c r="W48" s="73">
        <v>340</v>
      </c>
      <c r="X48" s="5">
        <f t="shared" si="9"/>
        <v>7.7593750000000004</v>
      </c>
      <c r="Y48" s="82" t="s">
        <v>1434</v>
      </c>
      <c r="Z48" s="34" t="s">
        <v>155</v>
      </c>
      <c r="AA48" s="34" t="s">
        <v>1439</v>
      </c>
      <c r="AB48" s="34" t="s">
        <v>1441</v>
      </c>
      <c r="AC48" s="82" t="s">
        <v>1437</v>
      </c>
      <c r="AD48" s="82" t="s">
        <v>159</v>
      </c>
      <c r="AE48" s="82" t="s">
        <v>1440</v>
      </c>
      <c r="AF48" s="34" t="s">
        <v>1442</v>
      </c>
      <c r="AG48" s="122" t="s">
        <v>1404</v>
      </c>
    </row>
    <row r="49" spans="1:33" s="24" customFormat="1" ht="27.95" customHeight="1" thickBot="1" x14ac:dyDescent="0.25">
      <c r="A49" s="10">
        <v>44</v>
      </c>
      <c r="B49" s="13" t="s">
        <v>819</v>
      </c>
      <c r="C49" s="4" t="s">
        <v>17</v>
      </c>
      <c r="D49" s="9">
        <f t="shared" si="0"/>
        <v>7</v>
      </c>
      <c r="E49" s="158" t="s">
        <v>17</v>
      </c>
      <c r="F49" s="9">
        <f t="shared" si="1"/>
        <v>7</v>
      </c>
      <c r="G49" s="158" t="s">
        <v>18</v>
      </c>
      <c r="H49" s="9">
        <f t="shared" si="2"/>
        <v>6</v>
      </c>
      <c r="I49" s="4" t="s">
        <v>13</v>
      </c>
      <c r="J49" s="9">
        <f t="shared" si="3"/>
        <v>5</v>
      </c>
      <c r="K49" s="158" t="s">
        <v>13</v>
      </c>
      <c r="L49" s="9">
        <f t="shared" si="4"/>
        <v>5</v>
      </c>
      <c r="M49" s="4" t="s">
        <v>17</v>
      </c>
      <c r="N49" s="9">
        <f t="shared" si="5"/>
        <v>7</v>
      </c>
      <c r="O49" s="10">
        <f t="shared" si="7"/>
        <v>250</v>
      </c>
      <c r="P49" s="14">
        <f t="shared" si="8"/>
        <v>6.25</v>
      </c>
      <c r="Q49" s="10">
        <v>249</v>
      </c>
      <c r="R49" s="98">
        <v>258</v>
      </c>
      <c r="S49" s="15">
        <v>256</v>
      </c>
      <c r="T49" s="16">
        <v>196</v>
      </c>
      <c r="U49" s="101">
        <v>272</v>
      </c>
      <c r="V49" s="15">
        <v>208</v>
      </c>
      <c r="W49" s="73">
        <v>242</v>
      </c>
      <c r="X49" s="5">
        <f t="shared" si="9"/>
        <v>6.0343749999999998</v>
      </c>
      <c r="Y49" s="82" t="s">
        <v>1434</v>
      </c>
      <c r="Z49" s="34" t="s">
        <v>156</v>
      </c>
      <c r="AA49" s="34" t="s">
        <v>1439</v>
      </c>
      <c r="AB49" s="34" t="s">
        <v>1441</v>
      </c>
      <c r="AC49" s="82" t="s">
        <v>1437</v>
      </c>
      <c r="AD49" s="82" t="s">
        <v>160</v>
      </c>
      <c r="AE49" s="82" t="s">
        <v>1440</v>
      </c>
      <c r="AF49" s="34" t="s">
        <v>1442</v>
      </c>
      <c r="AG49" s="122" t="s">
        <v>1405</v>
      </c>
    </row>
    <row r="50" spans="1:33" s="171" customFormat="1" ht="27.95" customHeight="1" thickBot="1" x14ac:dyDescent="0.25">
      <c r="A50" s="142">
        <v>45</v>
      </c>
      <c r="B50" s="162" t="s">
        <v>820</v>
      </c>
      <c r="C50" s="156" t="s">
        <v>1436</v>
      </c>
      <c r="D50" s="163" t="b">
        <f t="shared" si="0"/>
        <v>0</v>
      </c>
      <c r="E50" s="156" t="s">
        <v>1436</v>
      </c>
      <c r="F50" s="163" t="b">
        <f t="shared" si="1"/>
        <v>0</v>
      </c>
      <c r="G50" s="156" t="s">
        <v>1436</v>
      </c>
      <c r="H50" s="163" t="b">
        <f t="shared" si="2"/>
        <v>0</v>
      </c>
      <c r="I50" s="156" t="s">
        <v>1436</v>
      </c>
      <c r="J50" s="163" t="b">
        <f t="shared" si="3"/>
        <v>0</v>
      </c>
      <c r="K50" s="156" t="s">
        <v>1436</v>
      </c>
      <c r="L50" s="163" t="b">
        <f t="shared" si="4"/>
        <v>0</v>
      </c>
      <c r="M50" s="156" t="s">
        <v>37</v>
      </c>
      <c r="N50" s="163">
        <f t="shared" si="5"/>
        <v>9</v>
      </c>
      <c r="O50" s="142">
        <f t="shared" si="7"/>
        <v>90</v>
      </c>
      <c r="P50" s="164">
        <f t="shared" si="8"/>
        <v>2.25</v>
      </c>
      <c r="Q50" s="142">
        <v>248</v>
      </c>
      <c r="R50" s="143">
        <v>244</v>
      </c>
      <c r="S50" s="145">
        <v>302</v>
      </c>
      <c r="T50" s="165">
        <v>288</v>
      </c>
      <c r="U50" s="166">
        <v>308</v>
      </c>
      <c r="V50" s="145">
        <v>298</v>
      </c>
      <c r="W50" s="167">
        <v>316</v>
      </c>
      <c r="X50" s="168">
        <f t="shared" si="9"/>
        <v>6.5437500000000002</v>
      </c>
      <c r="Y50" s="169" t="s">
        <v>154</v>
      </c>
      <c r="Z50" s="169" t="s">
        <v>155</v>
      </c>
      <c r="AA50" s="169" t="s">
        <v>1439</v>
      </c>
      <c r="AB50" s="34" t="s">
        <v>1441</v>
      </c>
      <c r="AC50" s="83" t="s">
        <v>158</v>
      </c>
      <c r="AD50" s="83" t="s">
        <v>159</v>
      </c>
      <c r="AE50" s="83" t="s">
        <v>1440</v>
      </c>
      <c r="AF50" s="34" t="s">
        <v>1442</v>
      </c>
      <c r="AG50" s="170" t="s">
        <v>1406</v>
      </c>
    </row>
    <row r="51" spans="1:33" s="24" customFormat="1" ht="27.95" customHeight="1" thickBot="1" x14ac:dyDescent="0.25">
      <c r="A51" s="10">
        <v>46</v>
      </c>
      <c r="B51" s="13" t="s">
        <v>821</v>
      </c>
      <c r="C51" s="4" t="s">
        <v>36</v>
      </c>
      <c r="D51" s="9">
        <f t="shared" si="0"/>
        <v>8</v>
      </c>
      <c r="E51" s="158" t="s">
        <v>17</v>
      </c>
      <c r="F51" s="9">
        <f t="shared" si="1"/>
        <v>7</v>
      </c>
      <c r="G51" s="158" t="s">
        <v>17</v>
      </c>
      <c r="H51" s="9">
        <f t="shared" si="2"/>
        <v>7</v>
      </c>
      <c r="I51" s="4" t="s">
        <v>18</v>
      </c>
      <c r="J51" s="9">
        <f t="shared" si="3"/>
        <v>6</v>
      </c>
      <c r="K51" s="158" t="s">
        <v>18</v>
      </c>
      <c r="L51" s="9">
        <f t="shared" si="4"/>
        <v>6</v>
      </c>
      <c r="M51" s="4" t="s">
        <v>37</v>
      </c>
      <c r="N51" s="9">
        <f t="shared" si="5"/>
        <v>9</v>
      </c>
      <c r="O51" s="10">
        <f t="shared" si="7"/>
        <v>294</v>
      </c>
      <c r="P51" s="14">
        <f t="shared" si="8"/>
        <v>7.35</v>
      </c>
      <c r="Q51" s="10">
        <v>203</v>
      </c>
      <c r="R51" s="98">
        <v>230</v>
      </c>
      <c r="S51" s="15">
        <v>304</v>
      </c>
      <c r="T51" s="16">
        <v>218</v>
      </c>
      <c r="U51" s="101">
        <v>270</v>
      </c>
      <c r="V51" s="15">
        <v>264</v>
      </c>
      <c r="W51" s="73">
        <v>262</v>
      </c>
      <c r="X51" s="5">
        <f t="shared" si="9"/>
        <v>6.390625</v>
      </c>
      <c r="Y51" s="34" t="s">
        <v>154</v>
      </c>
      <c r="Z51" s="34" t="s">
        <v>155</v>
      </c>
      <c r="AA51" s="34" t="s">
        <v>1439</v>
      </c>
      <c r="AB51" s="34" t="s">
        <v>1441</v>
      </c>
      <c r="AC51" s="82" t="s">
        <v>158</v>
      </c>
      <c r="AD51" s="82" t="s">
        <v>159</v>
      </c>
      <c r="AE51" s="82" t="s">
        <v>1440</v>
      </c>
      <c r="AF51" s="34" t="s">
        <v>1442</v>
      </c>
      <c r="AG51" s="122" t="s">
        <v>1407</v>
      </c>
    </row>
    <row r="52" spans="1:33" s="24" customFormat="1" ht="27.95" customHeight="1" thickBot="1" x14ac:dyDescent="0.25">
      <c r="A52" s="10">
        <v>47</v>
      </c>
      <c r="B52" s="13" t="s">
        <v>822</v>
      </c>
      <c r="C52" s="4" t="s">
        <v>1414</v>
      </c>
      <c r="D52" s="9">
        <f t="shared" si="0"/>
        <v>10</v>
      </c>
      <c r="E52" s="158" t="s">
        <v>37</v>
      </c>
      <c r="F52" s="9">
        <f t="shared" si="1"/>
        <v>9</v>
      </c>
      <c r="G52" s="158" t="s">
        <v>1414</v>
      </c>
      <c r="H52" s="9">
        <f t="shared" si="2"/>
        <v>10</v>
      </c>
      <c r="I52" s="4" t="s">
        <v>37</v>
      </c>
      <c r="J52" s="9">
        <f t="shared" si="3"/>
        <v>9</v>
      </c>
      <c r="K52" s="158" t="s">
        <v>37</v>
      </c>
      <c r="L52" s="9">
        <f t="shared" si="4"/>
        <v>9</v>
      </c>
      <c r="M52" s="4" t="s">
        <v>1414</v>
      </c>
      <c r="N52" s="9">
        <f t="shared" si="5"/>
        <v>10</v>
      </c>
      <c r="O52" s="10">
        <f t="shared" si="7"/>
        <v>382</v>
      </c>
      <c r="P52" s="14">
        <f t="shared" si="8"/>
        <v>9.5500000000000007</v>
      </c>
      <c r="Q52" s="10">
        <v>287</v>
      </c>
      <c r="R52" s="98">
        <v>310</v>
      </c>
      <c r="S52" s="15">
        <v>372</v>
      </c>
      <c r="T52" s="16">
        <v>364</v>
      </c>
      <c r="U52" s="101">
        <v>370</v>
      </c>
      <c r="V52" s="15">
        <v>380</v>
      </c>
      <c r="W52" s="73">
        <v>392</v>
      </c>
      <c r="X52" s="5">
        <f t="shared" si="9"/>
        <v>8.9281249999999996</v>
      </c>
      <c r="Y52" s="34" t="s">
        <v>154</v>
      </c>
      <c r="Z52" s="34" t="s">
        <v>155</v>
      </c>
      <c r="AA52" s="34" t="s">
        <v>1439</v>
      </c>
      <c r="AB52" s="34" t="s">
        <v>1441</v>
      </c>
      <c r="AC52" s="82" t="s">
        <v>158</v>
      </c>
      <c r="AD52" s="82" t="s">
        <v>159</v>
      </c>
      <c r="AE52" s="82" t="s">
        <v>1440</v>
      </c>
      <c r="AF52" s="34" t="s">
        <v>1442</v>
      </c>
      <c r="AG52" s="122" t="s">
        <v>1408</v>
      </c>
    </row>
    <row r="53" spans="1:33" s="24" customFormat="1" ht="27.95" customHeight="1" thickBot="1" x14ac:dyDescent="0.25">
      <c r="A53" s="10">
        <v>48</v>
      </c>
      <c r="B53" s="13" t="s">
        <v>823</v>
      </c>
      <c r="C53" s="4" t="s">
        <v>37</v>
      </c>
      <c r="D53" s="9">
        <f t="shared" si="0"/>
        <v>9</v>
      </c>
      <c r="E53" s="158" t="s">
        <v>37</v>
      </c>
      <c r="F53" s="9">
        <f t="shared" si="1"/>
        <v>9</v>
      </c>
      <c r="G53" s="158" t="s">
        <v>17</v>
      </c>
      <c r="H53" s="9">
        <f t="shared" si="2"/>
        <v>7</v>
      </c>
      <c r="I53" s="4" t="s">
        <v>18</v>
      </c>
      <c r="J53" s="9">
        <f t="shared" si="3"/>
        <v>6</v>
      </c>
      <c r="K53" s="158" t="s">
        <v>18</v>
      </c>
      <c r="L53" s="9">
        <f t="shared" si="4"/>
        <v>6</v>
      </c>
      <c r="M53" s="4" t="s">
        <v>36</v>
      </c>
      <c r="N53" s="9">
        <f t="shared" si="5"/>
        <v>8</v>
      </c>
      <c r="O53" s="10">
        <f t="shared" si="7"/>
        <v>302</v>
      </c>
      <c r="P53" s="14">
        <f t="shared" si="8"/>
        <v>7.55</v>
      </c>
      <c r="Q53" s="10">
        <v>250</v>
      </c>
      <c r="R53" s="98">
        <v>250</v>
      </c>
      <c r="S53" s="15">
        <v>290</v>
      </c>
      <c r="T53" s="16">
        <v>230</v>
      </c>
      <c r="U53" s="101">
        <v>290</v>
      </c>
      <c r="V53" s="15">
        <v>246</v>
      </c>
      <c r="W53" s="73">
        <v>294</v>
      </c>
      <c r="X53" s="5">
        <f t="shared" si="9"/>
        <v>6.7249999999999996</v>
      </c>
      <c r="Y53" s="82" t="s">
        <v>1434</v>
      </c>
      <c r="Z53" s="34" t="s">
        <v>156</v>
      </c>
      <c r="AA53" s="34" t="s">
        <v>1439</v>
      </c>
      <c r="AB53" s="34" t="s">
        <v>1441</v>
      </c>
      <c r="AC53" s="82" t="s">
        <v>1437</v>
      </c>
      <c r="AD53" s="82" t="s">
        <v>160</v>
      </c>
      <c r="AE53" s="82" t="s">
        <v>1440</v>
      </c>
      <c r="AF53" s="34" t="s">
        <v>1442</v>
      </c>
      <c r="AG53" s="126" t="s">
        <v>1409</v>
      </c>
    </row>
    <row r="54" spans="1:33" s="24" customFormat="1" ht="27.95" customHeight="1" thickBot="1" x14ac:dyDescent="0.25">
      <c r="A54" s="10">
        <v>49</v>
      </c>
      <c r="B54" s="13" t="s">
        <v>824</v>
      </c>
      <c r="C54" s="4" t="s">
        <v>37</v>
      </c>
      <c r="D54" s="9">
        <f t="shared" si="0"/>
        <v>9</v>
      </c>
      <c r="E54" s="158" t="s">
        <v>13</v>
      </c>
      <c r="F54" s="9">
        <f t="shared" si="1"/>
        <v>5</v>
      </c>
      <c r="G54" s="158" t="s">
        <v>34</v>
      </c>
      <c r="H54" s="9">
        <f t="shared" si="2"/>
        <v>4</v>
      </c>
      <c r="I54" s="4" t="s">
        <v>34</v>
      </c>
      <c r="J54" s="9">
        <f t="shared" si="3"/>
        <v>4</v>
      </c>
      <c r="K54" s="158" t="s">
        <v>34</v>
      </c>
      <c r="L54" s="9">
        <f t="shared" si="4"/>
        <v>4</v>
      </c>
      <c r="M54" s="4" t="s">
        <v>13</v>
      </c>
      <c r="N54" s="9">
        <f t="shared" si="5"/>
        <v>5</v>
      </c>
      <c r="O54" s="10">
        <f t="shared" si="7"/>
        <v>206</v>
      </c>
      <c r="P54" s="14">
        <f t="shared" si="8"/>
        <v>5.15</v>
      </c>
      <c r="Q54" s="10">
        <v>207</v>
      </c>
      <c r="R54" s="98">
        <v>190</v>
      </c>
      <c r="S54" s="15">
        <v>138</v>
      </c>
      <c r="T54" s="148">
        <v>146</v>
      </c>
      <c r="U54" s="149">
        <v>180</v>
      </c>
      <c r="V54" s="15">
        <v>186</v>
      </c>
      <c r="W54" s="151">
        <v>256</v>
      </c>
      <c r="X54" s="5">
        <f t="shared" si="9"/>
        <v>4.7156250000000002</v>
      </c>
      <c r="Y54" s="34" t="s">
        <v>154</v>
      </c>
      <c r="Z54" s="34" t="s">
        <v>155</v>
      </c>
      <c r="AA54" s="34" t="s">
        <v>1439</v>
      </c>
      <c r="AB54" s="34" t="s">
        <v>1441</v>
      </c>
      <c r="AC54" s="82" t="s">
        <v>158</v>
      </c>
      <c r="AD54" s="82" t="s">
        <v>159</v>
      </c>
      <c r="AE54" s="82" t="s">
        <v>1440</v>
      </c>
      <c r="AF54" s="34" t="s">
        <v>1442</v>
      </c>
      <c r="AG54" s="122" t="s">
        <v>1410</v>
      </c>
    </row>
    <row r="55" spans="1:33" s="24" customFormat="1" ht="27.95" customHeight="1" thickBot="1" x14ac:dyDescent="0.25">
      <c r="A55" s="10">
        <v>50</v>
      </c>
      <c r="B55" s="13" t="s">
        <v>825</v>
      </c>
      <c r="C55" s="4" t="s">
        <v>37</v>
      </c>
      <c r="D55" s="9">
        <f t="shared" si="0"/>
        <v>9</v>
      </c>
      <c r="E55" s="158" t="s">
        <v>1414</v>
      </c>
      <c r="F55" s="9">
        <f t="shared" si="1"/>
        <v>10</v>
      </c>
      <c r="G55" s="158" t="s">
        <v>37</v>
      </c>
      <c r="H55" s="9">
        <f t="shared" si="2"/>
        <v>9</v>
      </c>
      <c r="I55" s="4" t="s">
        <v>37</v>
      </c>
      <c r="J55" s="9">
        <f t="shared" si="3"/>
        <v>9</v>
      </c>
      <c r="K55" s="158" t="s">
        <v>17</v>
      </c>
      <c r="L55" s="9">
        <f t="shared" si="4"/>
        <v>7</v>
      </c>
      <c r="M55" s="4" t="s">
        <v>17</v>
      </c>
      <c r="N55" s="9">
        <f t="shared" si="5"/>
        <v>7</v>
      </c>
      <c r="O55" s="10">
        <f t="shared" si="7"/>
        <v>334</v>
      </c>
      <c r="P55" s="14">
        <f t="shared" si="8"/>
        <v>8.35</v>
      </c>
      <c r="Q55" s="10">
        <v>220</v>
      </c>
      <c r="R55" s="98">
        <v>206</v>
      </c>
      <c r="S55" s="15">
        <v>274</v>
      </c>
      <c r="T55" s="16">
        <v>262</v>
      </c>
      <c r="U55" s="101">
        <v>284</v>
      </c>
      <c r="V55" s="15">
        <v>300</v>
      </c>
      <c r="W55" s="73">
        <v>330</v>
      </c>
      <c r="X55" s="5">
        <f t="shared" si="9"/>
        <v>6.90625</v>
      </c>
      <c r="Y55" s="34" t="s">
        <v>154</v>
      </c>
      <c r="Z55" s="34" t="s">
        <v>156</v>
      </c>
      <c r="AA55" s="34" t="s">
        <v>1439</v>
      </c>
      <c r="AB55" s="34" t="s">
        <v>1441</v>
      </c>
      <c r="AC55" s="82" t="s">
        <v>158</v>
      </c>
      <c r="AD55" s="82" t="s">
        <v>160</v>
      </c>
      <c r="AE55" s="82" t="s">
        <v>1440</v>
      </c>
      <c r="AF55" s="34" t="s">
        <v>1442</v>
      </c>
      <c r="AG55" s="122" t="s">
        <v>119</v>
      </c>
    </row>
    <row r="56" spans="1:33" s="24" customFormat="1" ht="27.95" customHeight="1" thickBot="1" x14ac:dyDescent="0.25">
      <c r="A56" s="10">
        <v>51</v>
      </c>
      <c r="B56" s="13" t="s">
        <v>826</v>
      </c>
      <c r="C56" s="4" t="s">
        <v>1414</v>
      </c>
      <c r="D56" s="9">
        <f t="shared" si="0"/>
        <v>10</v>
      </c>
      <c r="E56" s="158" t="s">
        <v>37</v>
      </c>
      <c r="F56" s="9">
        <f t="shared" si="1"/>
        <v>9</v>
      </c>
      <c r="G56" s="158" t="s">
        <v>36</v>
      </c>
      <c r="H56" s="9">
        <f t="shared" si="2"/>
        <v>8</v>
      </c>
      <c r="I56" s="4" t="s">
        <v>17</v>
      </c>
      <c r="J56" s="9">
        <f t="shared" si="3"/>
        <v>7</v>
      </c>
      <c r="K56" s="158" t="s">
        <v>36</v>
      </c>
      <c r="L56" s="9">
        <f t="shared" si="4"/>
        <v>8</v>
      </c>
      <c r="M56" s="4" t="s">
        <v>17</v>
      </c>
      <c r="N56" s="9">
        <f t="shared" si="5"/>
        <v>7</v>
      </c>
      <c r="O56" s="10">
        <f t="shared" si="7"/>
        <v>322</v>
      </c>
      <c r="P56" s="14">
        <f t="shared" si="8"/>
        <v>8.0500000000000007</v>
      </c>
      <c r="Q56" s="10">
        <v>198</v>
      </c>
      <c r="R56" s="98">
        <v>196</v>
      </c>
      <c r="S56" s="15">
        <v>238</v>
      </c>
      <c r="T56" s="16">
        <v>204</v>
      </c>
      <c r="U56" s="101">
        <v>240</v>
      </c>
      <c r="V56" s="15">
        <v>266</v>
      </c>
      <c r="W56" s="73">
        <v>276</v>
      </c>
      <c r="X56" s="5">
        <f t="shared" si="9"/>
        <v>6.0625</v>
      </c>
      <c r="Y56" s="34" t="s">
        <v>154</v>
      </c>
      <c r="Z56" s="34" t="s">
        <v>156</v>
      </c>
      <c r="AA56" s="34" t="s">
        <v>1439</v>
      </c>
      <c r="AB56" s="34" t="s">
        <v>1441</v>
      </c>
      <c r="AC56" s="82" t="s">
        <v>158</v>
      </c>
      <c r="AD56" s="82" t="s">
        <v>160</v>
      </c>
      <c r="AE56" s="82" t="s">
        <v>1440</v>
      </c>
      <c r="AF56" s="34" t="s">
        <v>1442</v>
      </c>
      <c r="AG56" s="122" t="s">
        <v>1411</v>
      </c>
    </row>
    <row r="57" spans="1:33" s="24" customFormat="1" ht="27.95" customHeight="1" thickBot="1" x14ac:dyDescent="0.25">
      <c r="A57" s="10">
        <v>52</v>
      </c>
      <c r="B57" s="13" t="s">
        <v>827</v>
      </c>
      <c r="C57" s="4" t="s">
        <v>37</v>
      </c>
      <c r="D57" s="9">
        <f t="shared" si="0"/>
        <v>9</v>
      </c>
      <c r="E57" s="158" t="s">
        <v>36</v>
      </c>
      <c r="F57" s="9">
        <f t="shared" si="1"/>
        <v>8</v>
      </c>
      <c r="G57" s="158" t="s">
        <v>17</v>
      </c>
      <c r="H57" s="9">
        <f t="shared" si="2"/>
        <v>7</v>
      </c>
      <c r="I57" s="4" t="s">
        <v>18</v>
      </c>
      <c r="J57" s="9">
        <f t="shared" si="3"/>
        <v>6</v>
      </c>
      <c r="K57" s="158" t="s">
        <v>18</v>
      </c>
      <c r="L57" s="9">
        <f t="shared" si="4"/>
        <v>6</v>
      </c>
      <c r="M57" s="4" t="s">
        <v>18</v>
      </c>
      <c r="N57" s="9">
        <f t="shared" si="5"/>
        <v>6</v>
      </c>
      <c r="O57" s="10">
        <f t="shared" si="7"/>
        <v>276</v>
      </c>
      <c r="P57" s="14">
        <f t="shared" si="8"/>
        <v>6.9</v>
      </c>
      <c r="Q57" s="142">
        <v>145</v>
      </c>
      <c r="R57" s="144">
        <v>182</v>
      </c>
      <c r="S57" s="15">
        <v>160</v>
      </c>
      <c r="T57" s="16">
        <v>184</v>
      </c>
      <c r="U57" s="101">
        <v>180</v>
      </c>
      <c r="V57" s="15">
        <v>206</v>
      </c>
      <c r="W57" s="73">
        <v>202</v>
      </c>
      <c r="X57" s="5">
        <f t="shared" si="9"/>
        <v>4.796875</v>
      </c>
      <c r="Y57" s="34" t="s">
        <v>154</v>
      </c>
      <c r="Z57" s="97" t="s">
        <v>155</v>
      </c>
      <c r="AA57" s="34" t="s">
        <v>1439</v>
      </c>
      <c r="AB57" s="34" t="s">
        <v>1441</v>
      </c>
      <c r="AC57" s="82" t="s">
        <v>158</v>
      </c>
      <c r="AD57" s="82" t="s">
        <v>159</v>
      </c>
      <c r="AE57" s="82" t="s">
        <v>1440</v>
      </c>
      <c r="AF57" s="34" t="s">
        <v>1442</v>
      </c>
      <c r="AG57" s="122" t="s">
        <v>1412</v>
      </c>
    </row>
    <row r="58" spans="1:33" s="24" customFormat="1" ht="22.5" customHeight="1" thickBot="1" x14ac:dyDescent="0.25">
      <c r="A58" s="10">
        <v>53</v>
      </c>
      <c r="B58" s="13" t="s">
        <v>828</v>
      </c>
      <c r="C58" s="4" t="s">
        <v>17</v>
      </c>
      <c r="D58" s="9">
        <f>IF(C58="AA",10, IF(C58="AB",9, IF(C58="BB",8, IF(C58="BC",7,IF(C58="CC",6, IF(C58="CD",5, IF(C58="DD",4,IF(C58="F",0))))))))</f>
        <v>7</v>
      </c>
      <c r="E58" s="158" t="s">
        <v>37</v>
      </c>
      <c r="F58" s="9">
        <f>IF(E58="AA",10, IF(E58="AB",9, IF(E58="BB",8, IF(E58="BC",7,IF(E58="CC",6, IF(E58="CD",5, IF(E58="DD",4,IF(E58="F",0))))))))</f>
        <v>9</v>
      </c>
      <c r="G58" s="158" t="s">
        <v>17</v>
      </c>
      <c r="H58" s="9">
        <f>IF(G58="AA",10, IF(G58="AB",9, IF(G58="BB",8, IF(G58="BC",7,IF(G58="CC",6, IF(G58="CD",5, IF(G58="DD",4,IF(G58="F",0))))))))</f>
        <v>7</v>
      </c>
      <c r="I58" s="4" t="s">
        <v>17</v>
      </c>
      <c r="J58" s="9">
        <f>IF(I58="AA",10, IF(I58="AB",9, IF(I58="BB",8, IF(I58="BC",7,IF(I58="CC",6, IF(I58="CD",5, IF(I58="DD",4,IF(I58="F",0))))))))</f>
        <v>7</v>
      </c>
      <c r="K58" s="158" t="s">
        <v>36</v>
      </c>
      <c r="L58" s="9">
        <f>IF(K58="AA",10, IF(K58="AB",9, IF(K58="BB",8, IF(K58="BC",7,IF(K58="CC",6, IF(K58="CD",5, IF(K58="DD",4,IF(K58="F",0))))))))</f>
        <v>8</v>
      </c>
      <c r="M58" s="4" t="s">
        <v>18</v>
      </c>
      <c r="N58" s="9">
        <f>IF(M58="AA",10, IF(M58="AB",9, IF(M58="BB",8, IF(M58="BC",7,IF(M58="CC",6, IF(M58="CD",5, IF(M58="DD",4,IF(M58="F",0))))))))</f>
        <v>6</v>
      </c>
      <c r="O58" s="10">
        <f>(D58*6+F58*6+H58*6+J58*6+L58*6+N58*10)</f>
        <v>288</v>
      </c>
      <c r="P58" s="14">
        <f>(O58/40)</f>
        <v>7.2</v>
      </c>
      <c r="Q58" s="10">
        <v>204</v>
      </c>
      <c r="R58" s="98">
        <v>198</v>
      </c>
      <c r="S58" s="15">
        <v>240</v>
      </c>
      <c r="T58" s="16">
        <v>208</v>
      </c>
      <c r="U58" s="101">
        <v>210</v>
      </c>
      <c r="V58" s="15">
        <v>230</v>
      </c>
      <c r="W58" s="73">
        <v>272</v>
      </c>
      <c r="X58" s="5">
        <f t="shared" si="9"/>
        <v>5.78125</v>
      </c>
      <c r="Y58" s="34" t="s">
        <v>154</v>
      </c>
      <c r="Z58" s="34" t="s">
        <v>156</v>
      </c>
      <c r="AA58" s="34" t="s">
        <v>1439</v>
      </c>
      <c r="AB58" s="34" t="s">
        <v>1441</v>
      </c>
      <c r="AC58" s="82" t="s">
        <v>158</v>
      </c>
      <c r="AD58" s="82" t="s">
        <v>160</v>
      </c>
      <c r="AE58" s="82" t="s">
        <v>1440</v>
      </c>
      <c r="AF58" s="34" t="s">
        <v>1442</v>
      </c>
      <c r="AG58" s="122" t="s">
        <v>1413</v>
      </c>
    </row>
    <row r="67" spans="5:25" ht="48.75" customHeight="1" x14ac:dyDescent="0.2">
      <c r="Y67" s="89"/>
    </row>
    <row r="68" spans="5:25" ht="51" customHeight="1" x14ac:dyDescent="0.2">
      <c r="Y68" s="89"/>
    </row>
    <row r="69" spans="5:25" s="87" customFormat="1" ht="36.75" customHeight="1" x14ac:dyDescent="0.25">
      <c r="E69" s="161"/>
      <c r="G69" s="161"/>
      <c r="K69" s="161"/>
    </row>
  </sheetData>
  <mergeCells count="17">
    <mergeCell ref="K4:L4"/>
    <mergeCell ref="I5:J5"/>
    <mergeCell ref="O4:P4"/>
    <mergeCell ref="A2:X2"/>
    <mergeCell ref="A3:X3"/>
    <mergeCell ref="A4:A5"/>
    <mergeCell ref="B4:B5"/>
    <mergeCell ref="C4:D4"/>
    <mergeCell ref="M5:N5"/>
    <mergeCell ref="K5:L5"/>
    <mergeCell ref="M4:N4"/>
    <mergeCell ref="G4:H4"/>
    <mergeCell ref="E5:F5"/>
    <mergeCell ref="C5:D5"/>
    <mergeCell ref="G5:H5"/>
    <mergeCell ref="E4:F4"/>
    <mergeCell ref="I4:J4"/>
  </mergeCells>
  <dataValidations xWindow="611" yWindow="318" count="1">
    <dataValidation type="textLength" operator="greaterThan" showInputMessage="1" showErrorMessage="1" errorTitle="Grade Point" error="Dont Change." promptTitle="Grade Point" prompt="This is Grade Point obtained" sqref="H6:H58 J6:J58 L6:L58 N6:N58 F6:F58 D6:D58">
      <formula1>10</formula1>
    </dataValidation>
  </dataValidations>
  <pageMargins left="0.7" right="0.7" top="0.75" bottom="0.75" header="0.3" footer="0.3"/>
  <pageSetup paperSize="5" scale="74" orientation="landscape" r:id="rId1"/>
  <headerFooter>
    <oddFooter>&amp;L&amp;17 1st Tabulator                                    2nd Tabulator&amp;C&amp;17Asstt Registrar, Acad&amp;R&amp;17Registrar                                                                  Dean, Academic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selection activeCell="AI10" sqref="AI10"/>
    </sheetView>
  </sheetViews>
  <sheetFormatPr defaultRowHeight="15" x14ac:dyDescent="0.25"/>
  <cols>
    <col min="1" max="1" width="4.28515625" customWidth="1"/>
    <col min="2" max="2" width="15.28515625" customWidth="1"/>
    <col min="3" max="3" width="6.5703125" customWidth="1"/>
    <col min="4" max="4" width="6.42578125" customWidth="1"/>
    <col min="5" max="5" width="8.42578125" customWidth="1"/>
    <col min="6" max="6" width="7.28515625" customWidth="1"/>
    <col min="7" max="7" width="9" customWidth="1"/>
    <col min="8" max="8" width="7" customWidth="1"/>
    <col min="10" max="10" width="6.7109375" customWidth="1"/>
    <col min="11" max="11" width="7.28515625" customWidth="1"/>
    <col min="12" max="12" width="6.7109375" customWidth="1"/>
    <col min="13" max="13" width="7" customWidth="1"/>
    <col min="14" max="14" width="7.42578125" customWidth="1"/>
    <col min="15" max="15" width="8" customWidth="1"/>
    <col min="16" max="16" width="7.140625" customWidth="1"/>
    <col min="17" max="18" width="8.28515625" customWidth="1"/>
    <col min="19" max="19" width="7.85546875" customWidth="1"/>
    <col min="20" max="20" width="7.5703125" customWidth="1"/>
    <col min="21" max="22" width="8.140625" customWidth="1"/>
    <col min="23" max="23" width="9.28515625" customWidth="1"/>
    <col min="24" max="24" width="7.42578125" customWidth="1"/>
    <col min="29" max="29" width="11.7109375" customWidth="1"/>
    <col min="30" max="30" width="13" customWidth="1"/>
    <col min="31" max="31" width="13.42578125" customWidth="1"/>
    <col min="32" max="32" width="13.140625" customWidth="1"/>
    <col min="33" max="33" width="15.5703125" customWidth="1"/>
  </cols>
  <sheetData>
    <row r="1" spans="1:33" s="41" customFormat="1" x14ac:dyDescent="0.2">
      <c r="A1" s="91"/>
      <c r="B1" s="91" t="s">
        <v>114</v>
      </c>
      <c r="C1" s="91" t="s">
        <v>97</v>
      </c>
      <c r="D1" s="91"/>
      <c r="E1" s="91" t="s">
        <v>98</v>
      </c>
      <c r="F1" s="91"/>
      <c r="G1" s="35" t="s">
        <v>99</v>
      </c>
      <c r="H1" s="91"/>
      <c r="I1" s="91" t="s">
        <v>100</v>
      </c>
      <c r="J1" s="91"/>
      <c r="K1" s="35" t="s">
        <v>101</v>
      </c>
      <c r="L1" s="91"/>
      <c r="M1" s="91" t="s">
        <v>19</v>
      </c>
      <c r="N1" s="91"/>
      <c r="O1" s="91"/>
      <c r="P1" s="91" t="s">
        <v>2</v>
      </c>
      <c r="Q1" s="91"/>
      <c r="R1" s="91"/>
      <c r="S1" s="91"/>
      <c r="T1" s="91"/>
      <c r="U1" s="91"/>
      <c r="V1" s="91"/>
      <c r="W1" s="91"/>
      <c r="X1" s="91" t="s">
        <v>3</v>
      </c>
      <c r="Y1" s="92" t="s">
        <v>102</v>
      </c>
      <c r="Z1" s="92" t="s">
        <v>103</v>
      </c>
      <c r="AA1" s="92" t="s">
        <v>115</v>
      </c>
      <c r="AB1" s="91" t="s">
        <v>104</v>
      </c>
      <c r="AC1" s="91" t="s">
        <v>116</v>
      </c>
      <c r="AD1" s="91" t="s">
        <v>117</v>
      </c>
      <c r="AE1" s="91" t="s">
        <v>126</v>
      </c>
      <c r="AF1" s="91" t="s">
        <v>105</v>
      </c>
      <c r="AG1" s="91" t="s">
        <v>54</v>
      </c>
    </row>
    <row r="2" spans="1:33" x14ac:dyDescent="0.25">
      <c r="A2" s="285" t="s">
        <v>190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33" x14ac:dyDescent="0.25">
      <c r="A3" s="285" t="s">
        <v>66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</row>
    <row r="8" spans="1:33" s="46" customFormat="1" ht="40.5" customHeight="1" x14ac:dyDescent="0.2">
      <c r="A8" s="284" t="s">
        <v>0</v>
      </c>
      <c r="B8" s="283" t="s">
        <v>1</v>
      </c>
      <c r="C8" s="288" t="s">
        <v>55</v>
      </c>
      <c r="D8" s="288"/>
      <c r="E8" s="289" t="s">
        <v>57</v>
      </c>
      <c r="F8" s="289"/>
      <c r="G8" s="289" t="s">
        <v>65</v>
      </c>
      <c r="H8" s="289"/>
      <c r="I8" s="289" t="s">
        <v>60</v>
      </c>
      <c r="J8" s="289"/>
      <c r="K8" s="289" t="s">
        <v>27</v>
      </c>
      <c r="L8" s="289"/>
      <c r="M8" s="281" t="s">
        <v>63</v>
      </c>
      <c r="N8" s="282"/>
      <c r="O8" s="281" t="s">
        <v>40</v>
      </c>
      <c r="P8" s="282"/>
      <c r="Q8" s="45" t="s">
        <v>8</v>
      </c>
      <c r="R8" s="45" t="s">
        <v>9</v>
      </c>
      <c r="S8" s="45" t="s">
        <v>6</v>
      </c>
      <c r="T8" s="45" t="s">
        <v>10</v>
      </c>
      <c r="U8" s="45" t="s">
        <v>14</v>
      </c>
      <c r="V8" s="45" t="s">
        <v>25</v>
      </c>
      <c r="W8" s="45" t="s">
        <v>24</v>
      </c>
      <c r="X8" s="62" t="s">
        <v>41</v>
      </c>
    </row>
    <row r="9" spans="1:33" s="46" customFormat="1" ht="39" customHeight="1" x14ac:dyDescent="0.2">
      <c r="A9" s="286"/>
      <c r="B9" s="287"/>
      <c r="C9" s="283" t="s">
        <v>56</v>
      </c>
      <c r="D9" s="283"/>
      <c r="E9" s="284" t="s">
        <v>58</v>
      </c>
      <c r="F9" s="284"/>
      <c r="G9" s="284" t="s">
        <v>59</v>
      </c>
      <c r="H9" s="284"/>
      <c r="I9" s="284" t="s">
        <v>61</v>
      </c>
      <c r="J9" s="284"/>
      <c r="K9" s="284" t="s">
        <v>62</v>
      </c>
      <c r="L9" s="284"/>
      <c r="M9" s="283" t="s">
        <v>64</v>
      </c>
      <c r="N9" s="283"/>
      <c r="O9" s="44" t="s">
        <v>4</v>
      </c>
      <c r="P9" s="44" t="s">
        <v>2</v>
      </c>
      <c r="Q9" s="44" t="s">
        <v>11</v>
      </c>
      <c r="R9" s="44" t="s">
        <v>12</v>
      </c>
      <c r="S9" s="44" t="s">
        <v>20</v>
      </c>
      <c r="T9" s="44" t="s">
        <v>4</v>
      </c>
      <c r="U9" s="44" t="s">
        <v>4</v>
      </c>
      <c r="V9" s="44" t="s">
        <v>4</v>
      </c>
      <c r="W9" s="44" t="s">
        <v>4</v>
      </c>
      <c r="X9" s="44" t="s">
        <v>3</v>
      </c>
    </row>
    <row r="10" spans="1:33" s="33" customFormat="1" ht="28.5" customHeight="1" x14ac:dyDescent="0.25">
      <c r="A10" s="33">
        <v>1</v>
      </c>
      <c r="B10" s="74" t="s">
        <v>31</v>
      </c>
      <c r="C10" s="117" t="s">
        <v>198</v>
      </c>
      <c r="D10" s="9" t="b">
        <f>IF(C10="AA",10, IF(C10="AB",9, IF(C10="BB",8, IF(C10="BC",7,IF(C10="CC",6, IF(C10="CD",5, IF(C10="DD",4,IF(C10="F",0))))))))</f>
        <v>0</v>
      </c>
      <c r="E10" s="99" t="s">
        <v>18</v>
      </c>
      <c r="F10" s="9">
        <f>IF(E10="AA",10, IF(E10="AB",9, IF(E10="BB",8, IF(E10="BC",7,IF(E10="CC",6, IF(E10="CD",5, IF(E10="DD",4,IF(E10="F",0))))))))</f>
        <v>6</v>
      </c>
      <c r="G10" s="99" t="s">
        <v>13</v>
      </c>
      <c r="H10" s="9">
        <f>IF(G10="AA",10, IF(G10="AB",9, IF(G10="BB",8, IF(G10="BC",7,IF(G10="CC",6, IF(G10="CD",5, IF(G10="DD",4,IF(G10="F",0))))))))</f>
        <v>5</v>
      </c>
      <c r="I10" s="75" t="s">
        <v>19</v>
      </c>
      <c r="J10" s="9">
        <f>IF(I10="AA",10, IF(I10="AB",9, IF(I10="BB",8, IF(I10="BC",7,IF(I10="CC",6, IF(I10="CD",5, IF(I10="DD",4,IF(I10="F",0))))))))</f>
        <v>0</v>
      </c>
      <c r="K10" s="115" t="s">
        <v>198</v>
      </c>
      <c r="L10" s="9" t="b">
        <f>IF(K10="AA",10, IF(K10="AB",9, IF(K10="BB",8, IF(K10="BC",7,IF(K10="CC",6, IF(K10="CD",5, IF(K10="DD",4,IF(K10="F",0))))))))</f>
        <v>0</v>
      </c>
      <c r="M10" s="117" t="s">
        <v>198</v>
      </c>
      <c r="N10" s="9" t="b">
        <f>IF(M10="AA",10, IF(M10="AB",9, IF(M10="BB",8, IF(M10="BC",7,IF(M10="CC",6, IF(M10="CD",5, IF(M10="DD",4,IF(M10="F",0))))))))</f>
        <v>0</v>
      </c>
      <c r="O10" s="10">
        <f>(D10*6+F10*6+H10*6+J10*6+L10*6+N10*10)</f>
        <v>66</v>
      </c>
      <c r="P10" s="14">
        <v>3.85</v>
      </c>
      <c r="Q10" s="33">
        <v>203</v>
      </c>
      <c r="R10" s="33">
        <v>280</v>
      </c>
      <c r="S10" s="33">
        <v>172</v>
      </c>
      <c r="T10" s="33">
        <v>192</v>
      </c>
      <c r="U10" s="74">
        <v>177</v>
      </c>
      <c r="V10" s="33">
        <v>201</v>
      </c>
      <c r="W10" s="74">
        <v>162</v>
      </c>
      <c r="X10" s="112">
        <f>(O10+Q10+R10+S10+T10+U10+V10+W10)/(320)</f>
        <v>4.5406250000000004</v>
      </c>
      <c r="Y10" s="33" t="s">
        <v>123</v>
      </c>
      <c r="Z10" s="49" t="s">
        <v>127</v>
      </c>
      <c r="AA10" s="49" t="s">
        <v>174</v>
      </c>
      <c r="AB10" s="33" t="s">
        <v>165</v>
      </c>
      <c r="AC10" s="10" t="s">
        <v>124</v>
      </c>
      <c r="AD10" s="10" t="s">
        <v>130</v>
      </c>
      <c r="AE10" s="33" t="s">
        <v>131</v>
      </c>
      <c r="AF10" s="10" t="s">
        <v>166</v>
      </c>
      <c r="AG10" s="33" t="s">
        <v>197</v>
      </c>
    </row>
    <row r="16" spans="1:33" x14ac:dyDescent="0.25">
      <c r="A16" t="s">
        <v>192</v>
      </c>
      <c r="D16" t="s">
        <v>193</v>
      </c>
      <c r="H16" t="s">
        <v>194</v>
      </c>
      <c r="L16" t="s">
        <v>195</v>
      </c>
      <c r="Q16" t="s">
        <v>196</v>
      </c>
    </row>
  </sheetData>
  <mergeCells count="17">
    <mergeCell ref="A2:X2"/>
    <mergeCell ref="A3:X3"/>
    <mergeCell ref="A8:A9"/>
    <mergeCell ref="B8:B9"/>
    <mergeCell ref="C8:D8"/>
    <mergeCell ref="E8:F8"/>
    <mergeCell ref="G8:H8"/>
    <mergeCell ref="I8:J8"/>
    <mergeCell ref="K8:L8"/>
    <mergeCell ref="M8:N8"/>
    <mergeCell ref="O8:P8"/>
    <mergeCell ref="C9:D9"/>
    <mergeCell ref="E9:F9"/>
    <mergeCell ref="G9:H9"/>
    <mergeCell ref="I9:J9"/>
    <mergeCell ref="K9:L9"/>
    <mergeCell ref="M9:N9"/>
  </mergeCells>
  <dataValidations count="1">
    <dataValidation type="textLength" operator="greaterThan" showInputMessage="1" showErrorMessage="1" errorTitle="Grade Point" error="Dont Change." promptTitle="Grade Point" prompt="This is Grade Point obtained" sqref="N10 D10 F10 H10 J10 L10">
      <formula1>10</formula1>
    </dataValidation>
  </dataValidations>
  <pageMargins left="0.7" right="0.7" top="0.75" bottom="0.75" header="0.3" footer="0.3"/>
  <pageSetup paperSize="5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7"/>
  <sheetViews>
    <sheetView workbookViewId="0">
      <selection activeCell="AF11" sqref="AF11"/>
    </sheetView>
  </sheetViews>
  <sheetFormatPr defaultRowHeight="15" x14ac:dyDescent="0.25"/>
  <cols>
    <col min="1" max="1" width="5.5703125" customWidth="1"/>
    <col min="2" max="2" width="14.28515625" customWidth="1"/>
    <col min="3" max="3" width="7.140625" customWidth="1"/>
    <col min="4" max="4" width="7.42578125" customWidth="1"/>
    <col min="5" max="5" width="6.5703125" customWidth="1"/>
    <col min="6" max="7" width="7.42578125" customWidth="1"/>
    <col min="8" max="8" width="7.140625" customWidth="1"/>
    <col min="9" max="9" width="6.42578125" customWidth="1"/>
    <col min="10" max="10" width="7.28515625" customWidth="1"/>
    <col min="11" max="11" width="8" customWidth="1"/>
    <col min="12" max="12" width="4.85546875" customWidth="1"/>
    <col min="13" max="13" width="7.5703125" customWidth="1"/>
    <col min="14" max="14" width="7.7109375" customWidth="1"/>
    <col min="15" max="15" width="7.28515625" customWidth="1"/>
    <col min="16" max="16" width="8.140625" customWidth="1"/>
    <col min="17" max="17" width="8.85546875" customWidth="1"/>
    <col min="18" max="20" width="8.42578125" customWidth="1"/>
    <col min="21" max="21" width="8.5703125" customWidth="1"/>
    <col min="23" max="23" width="8.7109375" customWidth="1"/>
    <col min="24" max="24" width="7.140625" customWidth="1"/>
    <col min="29" max="29" width="10.85546875" customWidth="1"/>
    <col min="30" max="30" width="12" customWidth="1"/>
    <col min="31" max="31" width="11" customWidth="1"/>
    <col min="32" max="32" width="10.85546875" customWidth="1"/>
  </cols>
  <sheetData>
    <row r="1" spans="1:62" x14ac:dyDescent="0.25">
      <c r="B1" t="s">
        <v>209</v>
      </c>
      <c r="C1" t="s">
        <v>97</v>
      </c>
      <c r="E1" t="s">
        <v>98</v>
      </c>
      <c r="G1" t="s">
        <v>99</v>
      </c>
      <c r="I1" t="s">
        <v>100</v>
      </c>
      <c r="K1" t="s">
        <v>101</v>
      </c>
      <c r="M1" t="s">
        <v>19</v>
      </c>
      <c r="P1" t="s">
        <v>2</v>
      </c>
      <c r="Y1" t="s">
        <v>102</v>
      </c>
      <c r="Z1" t="s">
        <v>103</v>
      </c>
      <c r="AA1" t="s">
        <v>115</v>
      </c>
      <c r="AB1" t="s">
        <v>35</v>
      </c>
      <c r="AC1" t="s">
        <v>210</v>
      </c>
      <c r="AD1" t="s">
        <v>211</v>
      </c>
      <c r="AE1" t="s">
        <v>212</v>
      </c>
      <c r="AF1" t="s">
        <v>213</v>
      </c>
    </row>
    <row r="2" spans="1:62" x14ac:dyDescent="0.25">
      <c r="A2" s="285" t="s">
        <v>190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1:62" x14ac:dyDescent="0.25">
      <c r="A3" s="285" t="s">
        <v>66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</row>
    <row r="8" spans="1:62" s="24" customFormat="1" ht="51.75" customHeight="1" x14ac:dyDescent="0.2">
      <c r="A8" s="252" t="s">
        <v>0</v>
      </c>
      <c r="B8" s="254" t="s">
        <v>1</v>
      </c>
      <c r="C8" s="256" t="s">
        <v>95</v>
      </c>
      <c r="D8" s="257"/>
      <c r="E8" s="258" t="s">
        <v>182</v>
      </c>
      <c r="F8" s="259"/>
      <c r="G8" s="258" t="s">
        <v>183</v>
      </c>
      <c r="H8" s="259"/>
      <c r="I8" s="246" t="s">
        <v>185</v>
      </c>
      <c r="J8" s="246"/>
      <c r="K8" s="246" t="s">
        <v>184</v>
      </c>
      <c r="L8" s="246"/>
      <c r="M8" s="258" t="s">
        <v>69</v>
      </c>
      <c r="N8" s="259"/>
      <c r="O8" s="256" t="s">
        <v>40</v>
      </c>
      <c r="P8" s="257"/>
      <c r="Q8" s="23" t="s">
        <v>8</v>
      </c>
      <c r="R8" s="23" t="s">
        <v>9</v>
      </c>
      <c r="S8" s="23" t="s">
        <v>6</v>
      </c>
      <c r="T8" s="23" t="s">
        <v>10</v>
      </c>
      <c r="U8" s="23" t="s">
        <v>15</v>
      </c>
      <c r="V8" s="37" t="s">
        <v>26</v>
      </c>
      <c r="W8" s="37" t="s">
        <v>39</v>
      </c>
      <c r="X8" s="108" t="s">
        <v>73</v>
      </c>
      <c r="Y8" s="79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</row>
    <row r="9" spans="1:62" s="24" customFormat="1" ht="48" customHeight="1" x14ac:dyDescent="0.2">
      <c r="A9" s="253"/>
      <c r="B9" s="255"/>
      <c r="C9" s="247" t="s">
        <v>67</v>
      </c>
      <c r="D9" s="248"/>
      <c r="E9" s="249" t="s">
        <v>179</v>
      </c>
      <c r="F9" s="250"/>
      <c r="G9" s="249" t="s">
        <v>180</v>
      </c>
      <c r="H9" s="250"/>
      <c r="I9" s="249" t="s">
        <v>186</v>
      </c>
      <c r="J9" s="250"/>
      <c r="K9" s="249" t="s">
        <v>181</v>
      </c>
      <c r="L9" s="250"/>
      <c r="M9" s="247" t="s">
        <v>64</v>
      </c>
      <c r="N9" s="248"/>
      <c r="O9" s="22" t="s">
        <v>20</v>
      </c>
      <c r="P9" s="22" t="s">
        <v>2</v>
      </c>
      <c r="Q9" s="22" t="s">
        <v>22</v>
      </c>
      <c r="R9" s="22" t="s">
        <v>21</v>
      </c>
      <c r="S9" s="22" t="s">
        <v>20</v>
      </c>
      <c r="T9" s="22" t="s">
        <v>20</v>
      </c>
      <c r="U9" s="22" t="s">
        <v>20</v>
      </c>
      <c r="V9" s="68" t="s">
        <v>20</v>
      </c>
      <c r="W9" s="22" t="s">
        <v>20</v>
      </c>
      <c r="X9" s="23" t="s">
        <v>3</v>
      </c>
      <c r="Y9" s="79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</row>
    <row r="10" spans="1:62" s="10" customFormat="1" ht="30" customHeight="1" x14ac:dyDescent="0.25">
      <c r="A10" s="10">
        <v>1</v>
      </c>
      <c r="B10" s="107" t="s">
        <v>32</v>
      </c>
      <c r="C10" s="10" t="s">
        <v>34</v>
      </c>
      <c r="D10" s="9">
        <f>IF(C10="AA",10, IF(C10="AB",9, IF(C10="BB",8, IF(C10="BC",7,IF(C10="CC",6, IF(C10="CD",5, IF(C10="DD",4,IF(C10="F",0))))))))</f>
        <v>4</v>
      </c>
      <c r="E10" s="10" t="s">
        <v>34</v>
      </c>
      <c r="F10" s="9">
        <f>IF(E10="AA",10, IF(E10="AB",9, IF(E10="BB",8, IF(E10="BC",7,IF(E10="CC",6, IF(E10="CD",5, IF(E10="DD",4,IF(E10="F",0))))))))</f>
        <v>4</v>
      </c>
      <c r="G10" s="10" t="s">
        <v>34</v>
      </c>
      <c r="H10" s="9">
        <f>IF(G10="AA",10, IF(G10="AB",9, IF(G10="BB",8, IF(G10="BC",7,IF(G10="CC",6, IF(G10="CD",5, IF(G10="DD",4,IF(G10="F",0))))))))</f>
        <v>4</v>
      </c>
      <c r="I10" s="99" t="s">
        <v>13</v>
      </c>
      <c r="J10" s="9">
        <f>IF(I10="AA",10, IF(I10="AB",9, IF(I10="BB",8, IF(I10="BC",7,IF(I10="CC",6, IF(I10="CD",5, IF(I10="DD",4,IF(I10="F",0))))))))</f>
        <v>5</v>
      </c>
      <c r="K10" s="10" t="s">
        <v>18</v>
      </c>
      <c r="L10" s="9">
        <f>IF(K10="AA",10, IF(K10="AB",9, IF(K10="BB",8, IF(K10="BC",7,IF(K10="CC",6, IF(K10="CD",5, IF(K10="DD",4,IF(K10="F",0))))))))</f>
        <v>6</v>
      </c>
      <c r="M10" s="10" t="s">
        <v>37</v>
      </c>
      <c r="N10" s="9">
        <f>IF(M10="AA",10, IF(M10="AB",9, IF(M10="BB",8, IF(M10="BC",7,IF(M10="CC",6, IF(M10="CD",5, IF(M10="DD",4,IF(M10="F",0))))))))</f>
        <v>9</v>
      </c>
      <c r="O10" s="10">
        <f>(D10*6+F10*6+H10*6+J10*6+L10*6+N10*10)</f>
        <v>228</v>
      </c>
      <c r="P10" s="14">
        <f>(O10/40)</f>
        <v>5.7</v>
      </c>
      <c r="Q10" s="10">
        <v>227</v>
      </c>
      <c r="R10" s="10">
        <v>254</v>
      </c>
      <c r="S10" s="10">
        <v>180</v>
      </c>
      <c r="T10" s="10">
        <v>220</v>
      </c>
      <c r="U10" s="10">
        <v>198</v>
      </c>
      <c r="V10" s="74">
        <v>170</v>
      </c>
      <c r="W10" s="10">
        <v>224</v>
      </c>
      <c r="X10" s="113">
        <f>(O10+Q10+R10+S10+T10+U10+V10+W10)/(320)</f>
        <v>5.3156249999999998</v>
      </c>
      <c r="Y10" s="109"/>
    </row>
    <row r="11" spans="1:62" s="10" customFormat="1" ht="28.5" customHeight="1" x14ac:dyDescent="0.25">
      <c r="A11" s="10">
        <v>2</v>
      </c>
      <c r="B11" s="107" t="s">
        <v>33</v>
      </c>
      <c r="C11" s="115" t="s">
        <v>198</v>
      </c>
      <c r="D11" s="9" t="b">
        <f>IF(C11="AA",10, IF(C11="AB",9, IF(C11="BB",8, IF(C11="BC",7,IF(C11="CC",6, IF(C11="CD",5, IF(C11="DD",4,IF(C11="F",0))))))))</f>
        <v>0</v>
      </c>
      <c r="E11" s="99" t="s">
        <v>19</v>
      </c>
      <c r="F11" s="9">
        <f>IF(E11="AA",10, IF(E11="AB",9, IF(E11="BB",8, IF(E11="BC",7,IF(E11="CC",6, IF(E11="CD",5, IF(E11="DD",4,IF(E11="F",0))))))))</f>
        <v>0</v>
      </c>
      <c r="G11" s="115" t="s">
        <v>198</v>
      </c>
      <c r="H11" s="9" t="b">
        <f>IF(G11="AA",10, IF(G11="AB",9, IF(G11="BB",8, IF(G11="BC",7,IF(G11="CC",6, IF(G11="CD",5, IF(G11="DD",4,IF(G11="F",0))))))))</f>
        <v>0</v>
      </c>
      <c r="I11" s="99" t="s">
        <v>19</v>
      </c>
      <c r="J11" s="9">
        <f>IF(I11="AA",10, IF(I11="AB",9, IF(I11="BB",8, IF(I11="BC",7,IF(I11="CC",6, IF(I11="CD",5, IF(I11="DD",4,IF(I11="F",0))))))))</f>
        <v>0</v>
      </c>
      <c r="K11" s="99" t="s">
        <v>19</v>
      </c>
      <c r="L11" s="9">
        <f>IF(K11="AA",10, IF(K11="AB",9, IF(K11="BB",8, IF(K11="BC",7,IF(K11="CC",6, IF(K11="CD",5, IF(K11="DD",4,IF(K11="F",0))))))))</f>
        <v>0</v>
      </c>
      <c r="M11" s="99" t="s">
        <v>18</v>
      </c>
      <c r="N11" s="9">
        <f>IF(M11="AA",10, IF(M11="AB",9, IF(M11="BB",8, IF(M11="BC",7,IF(M11="CC",6, IF(M11="CD",5, IF(M11="DD",4,IF(M11="F",0))))))))</f>
        <v>6</v>
      </c>
      <c r="O11" s="10">
        <f>(D11*6+F11*6+H11*6+J11*6+L11*6+N11*10)</f>
        <v>60</v>
      </c>
      <c r="P11" s="14">
        <v>2.7</v>
      </c>
      <c r="Q11" s="74">
        <v>124</v>
      </c>
      <c r="R11" s="74">
        <v>152</v>
      </c>
      <c r="S11" s="74">
        <v>156</v>
      </c>
      <c r="T11" s="74">
        <v>112</v>
      </c>
      <c r="U11" s="74">
        <v>140</v>
      </c>
      <c r="V11" s="74">
        <v>112</v>
      </c>
      <c r="W11" s="74">
        <v>186</v>
      </c>
      <c r="X11" s="113">
        <f>(O11+Q11+R11+S11+T11+U11+V11+W11)/(320)</f>
        <v>3.2562500000000001</v>
      </c>
      <c r="Y11" s="109" t="s">
        <v>157</v>
      </c>
      <c r="Z11" s="10" t="s">
        <v>136</v>
      </c>
      <c r="AA11" s="10" t="s">
        <v>172</v>
      </c>
      <c r="AB11" s="10" t="s">
        <v>167</v>
      </c>
      <c r="AC11" s="10" t="s">
        <v>208</v>
      </c>
      <c r="AD11" s="10" t="s">
        <v>137</v>
      </c>
      <c r="AE11" s="10" t="s">
        <v>214</v>
      </c>
      <c r="AF11" s="10" t="s">
        <v>168</v>
      </c>
    </row>
    <row r="17" spans="1:17" x14ac:dyDescent="0.25">
      <c r="A17" t="s">
        <v>192</v>
      </c>
      <c r="D17" t="s">
        <v>193</v>
      </c>
      <c r="H17" t="s">
        <v>194</v>
      </c>
      <c r="L17" t="s">
        <v>195</v>
      </c>
      <c r="Q17" t="s">
        <v>196</v>
      </c>
    </row>
  </sheetData>
  <mergeCells count="17">
    <mergeCell ref="A2:X2"/>
    <mergeCell ref="A3:X3"/>
    <mergeCell ref="A8:A9"/>
    <mergeCell ref="B8:B9"/>
    <mergeCell ref="C8:D8"/>
    <mergeCell ref="E8:F8"/>
    <mergeCell ref="G8:H8"/>
    <mergeCell ref="I8:J8"/>
    <mergeCell ref="K8:L8"/>
    <mergeCell ref="M8:N8"/>
    <mergeCell ref="O8:P8"/>
    <mergeCell ref="C9:D9"/>
    <mergeCell ref="E9:F9"/>
    <mergeCell ref="G9:H9"/>
    <mergeCell ref="I9:J9"/>
    <mergeCell ref="K9:L9"/>
    <mergeCell ref="M9:N9"/>
  </mergeCells>
  <dataValidations count="1">
    <dataValidation type="textLength" operator="greaterThan" showInputMessage="1" showErrorMessage="1" errorTitle="Grade Point" error="Dont Change." promptTitle="Grade Point" prompt="This is Grade Point obtained" sqref="F10:F11 L10:L11 D10:D11 N10:N11 J10:J11 H10:H11">
      <formula1>10</formula1>
    </dataValidation>
  </dataValidations>
  <pageMargins left="0.7" right="0.7" top="0.75" bottom="0.75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CE</vt:lpstr>
      <vt:lpstr>ME</vt:lpstr>
      <vt:lpstr>EE</vt:lpstr>
      <vt:lpstr>Sheet1</vt:lpstr>
      <vt:lpstr>ECE</vt:lpstr>
      <vt:lpstr>CSE</vt:lpstr>
      <vt:lpstr>E&amp;I</vt:lpstr>
      <vt:lpstr>12-1-2-054</vt:lpstr>
      <vt:lpstr>12-1-3-064, 100</vt:lpstr>
      <vt:lpstr>12-1-6-29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Acde</dc:creator>
  <cp:lastModifiedBy>SA_CCC</cp:lastModifiedBy>
  <cp:lastPrinted>2018-05-29T10:06:56Z</cp:lastPrinted>
  <dcterms:created xsi:type="dcterms:W3CDTF">2013-05-22T10:09:13Z</dcterms:created>
  <dcterms:modified xsi:type="dcterms:W3CDTF">2018-05-29T12:06:31Z</dcterms:modified>
</cp:coreProperties>
</file>