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_CC\Desktop\RediffMail.123351529306258\"/>
    </mc:Choice>
  </mc:AlternateContent>
  <bookViews>
    <workbookView xWindow="0" yWindow="0" windowWidth="19200" windowHeight="11595"/>
  </bookViews>
  <sheets>
    <sheet name="CE" sheetId="1" r:id="rId1"/>
    <sheet name="ME" sheetId="3" r:id="rId2"/>
    <sheet name="EE" sheetId="4" r:id="rId3"/>
    <sheet name="ECE" sheetId="5" r:id="rId4"/>
    <sheet name="CSE" sheetId="6" r:id="rId5"/>
    <sheet name="E&amp;I" sheetId="7" r:id="rId6"/>
  </sheets>
  <definedNames>
    <definedName name="_xlnm._FilterDatabase" localSheetId="0" hidden="1">CE!$A$1:$Y$116</definedName>
    <definedName name="_xlnm._FilterDatabase" localSheetId="4" hidden="1">CSE!$A$1:$AA$109</definedName>
    <definedName name="_xlnm._FilterDatabase" localSheetId="5" hidden="1">'E&amp;I'!$A$1:$AA$60</definedName>
    <definedName name="_xlnm._FilterDatabase" localSheetId="3" hidden="1">ECE!$A$1:$AA$115</definedName>
    <definedName name="_xlnm._FilterDatabase" localSheetId="2" hidden="1">EE!$A$2:$AA$109</definedName>
    <definedName name="_xlnm._FilterDatabase" localSheetId="1" hidden="1">ME!$C$1:$C$125</definedName>
    <definedName name="_xlnm.Print_Area" localSheetId="0">CE!$A$2:$X$116</definedName>
    <definedName name="_xlnm.Print_Area" localSheetId="4">CSE!$A$2:$Z$112</definedName>
    <definedName name="_xlnm.Print_Area" localSheetId="5">'E&amp;I'!$A$2:$Z$67</definedName>
    <definedName name="_xlnm.Print_Area" localSheetId="3">ECE!$A$2:$Z$115</definedName>
    <definedName name="_xlnm.Print_Area" localSheetId="2">EE!$A$3:$Z$112</definedName>
    <definedName name="_xlnm.Print_Area" localSheetId="1">ME!$A$2:$X$127</definedName>
    <definedName name="_xlnm.Print_Titles" localSheetId="0">CE!$2:$3</definedName>
    <definedName name="_xlnm.Print_Titles" localSheetId="3">ECE!$2:$3</definedName>
    <definedName name="_xlnm.Print_Titles" localSheetId="2">EE!$3:$4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7" i="6" l="1"/>
  <c r="Z5" i="5" l="1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H106" i="6" l="1"/>
  <c r="H107" i="6"/>
  <c r="H108" i="6"/>
  <c r="H109" i="6"/>
  <c r="F106" i="6"/>
  <c r="F107" i="6"/>
  <c r="F108" i="6"/>
  <c r="F109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P123" i="3" l="1"/>
  <c r="P124" i="3"/>
  <c r="N124" i="3"/>
  <c r="L124" i="3"/>
  <c r="J124" i="3"/>
  <c r="H124" i="3"/>
  <c r="F124" i="3"/>
  <c r="D124" i="3"/>
  <c r="R111" i="4"/>
  <c r="R112" i="4"/>
  <c r="P111" i="4"/>
  <c r="P112" i="4"/>
  <c r="N111" i="4"/>
  <c r="N112" i="4"/>
  <c r="J111" i="4"/>
  <c r="J112" i="4"/>
  <c r="H111" i="4"/>
  <c r="H112" i="4"/>
  <c r="F112" i="4"/>
  <c r="F111" i="4"/>
  <c r="D111" i="4"/>
  <c r="D112" i="4"/>
  <c r="Q124" i="3" l="1"/>
  <c r="R124" i="3" s="1"/>
  <c r="S111" i="4"/>
  <c r="T111" i="4" s="1"/>
  <c r="S112" i="4"/>
  <c r="T112" i="4" s="1"/>
  <c r="R49" i="7"/>
  <c r="R50" i="7"/>
  <c r="R51" i="7"/>
  <c r="R52" i="7"/>
  <c r="R53" i="7"/>
  <c r="R54" i="7"/>
  <c r="R55" i="7"/>
  <c r="R56" i="7"/>
  <c r="R57" i="7"/>
  <c r="R58" i="7"/>
  <c r="R59" i="7"/>
  <c r="R60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P49" i="7"/>
  <c r="P50" i="7"/>
  <c r="P51" i="7"/>
  <c r="P52" i="7"/>
  <c r="P53" i="7"/>
  <c r="P54" i="7"/>
  <c r="P55" i="7"/>
  <c r="P56" i="7"/>
  <c r="P57" i="7"/>
  <c r="P58" i="7"/>
  <c r="P59" i="7"/>
  <c r="P60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N49" i="7"/>
  <c r="N50" i="7"/>
  <c r="N51" i="7"/>
  <c r="N52" i="7"/>
  <c r="N53" i="7"/>
  <c r="N54" i="7"/>
  <c r="N55" i="7"/>
  <c r="N56" i="7"/>
  <c r="N57" i="7"/>
  <c r="N58" i="7"/>
  <c r="N59" i="7"/>
  <c r="N60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L49" i="7"/>
  <c r="L50" i="7"/>
  <c r="L51" i="7"/>
  <c r="L52" i="7"/>
  <c r="L53" i="7"/>
  <c r="L54" i="7"/>
  <c r="L55" i="7"/>
  <c r="L56" i="7"/>
  <c r="L57" i="7"/>
  <c r="L58" i="7"/>
  <c r="L59" i="7"/>
  <c r="L60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J49" i="7"/>
  <c r="J50" i="7"/>
  <c r="J51" i="7"/>
  <c r="J52" i="7"/>
  <c r="J53" i="7"/>
  <c r="J54" i="7"/>
  <c r="J55" i="7"/>
  <c r="J56" i="7"/>
  <c r="J57" i="7"/>
  <c r="J58" i="7"/>
  <c r="J59" i="7"/>
  <c r="J60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H49" i="7"/>
  <c r="H50" i="7"/>
  <c r="H51" i="7"/>
  <c r="H52" i="7"/>
  <c r="H53" i="7"/>
  <c r="H54" i="7"/>
  <c r="H55" i="7"/>
  <c r="H56" i="7"/>
  <c r="H57" i="7"/>
  <c r="H58" i="7"/>
  <c r="H59" i="7"/>
  <c r="H60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F49" i="7"/>
  <c r="F50" i="7"/>
  <c r="F51" i="7"/>
  <c r="F52" i="7"/>
  <c r="F53" i="7"/>
  <c r="F54" i="7"/>
  <c r="F55" i="7"/>
  <c r="F56" i="7"/>
  <c r="F57" i="7"/>
  <c r="F58" i="7"/>
  <c r="F59" i="7"/>
  <c r="F60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D49" i="7"/>
  <c r="D50" i="7"/>
  <c r="D51" i="7"/>
  <c r="D52" i="7"/>
  <c r="D53" i="7"/>
  <c r="D54" i="7"/>
  <c r="D55" i="7"/>
  <c r="D56" i="7"/>
  <c r="D57" i="7"/>
  <c r="D58" i="7"/>
  <c r="D59" i="7"/>
  <c r="D60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R106" i="6"/>
  <c r="R107" i="6"/>
  <c r="R108" i="6"/>
  <c r="R109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P106" i="6"/>
  <c r="P107" i="6"/>
  <c r="P108" i="6"/>
  <c r="P109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N106" i="6"/>
  <c r="N107" i="6"/>
  <c r="N108" i="6"/>
  <c r="N109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L106" i="6"/>
  <c r="L107" i="6"/>
  <c r="L108" i="6"/>
  <c r="L109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J106" i="6"/>
  <c r="J107" i="6"/>
  <c r="J108" i="6"/>
  <c r="J109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D106" i="6"/>
  <c r="D107" i="6"/>
  <c r="D108" i="6"/>
  <c r="D109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J116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Q122" i="3" l="1"/>
  <c r="Q123" i="3"/>
  <c r="S108" i="6"/>
  <c r="J110" i="4"/>
  <c r="S110" i="4" l="1"/>
  <c r="Z110" i="4" s="1"/>
  <c r="T108" i="6"/>
  <c r="Z108" i="6"/>
  <c r="S109" i="6"/>
  <c r="Z109" i="6" s="1"/>
  <c r="T110" i="4" l="1"/>
  <c r="T109" i="6"/>
  <c r="Q99" i="3" l="1"/>
  <c r="X99" i="3" s="1"/>
  <c r="Q97" i="3"/>
  <c r="X97" i="3" s="1"/>
  <c r="Q95" i="3"/>
  <c r="X95" i="3" s="1"/>
  <c r="Q93" i="3"/>
  <c r="X93" i="3" s="1"/>
  <c r="Q98" i="3"/>
  <c r="X98" i="3" s="1"/>
  <c r="Q96" i="3"/>
  <c r="X96" i="3" s="1"/>
  <c r="Q94" i="3"/>
  <c r="X94" i="3" s="1"/>
  <c r="R94" i="3" l="1"/>
  <c r="R95" i="3"/>
  <c r="R98" i="3"/>
  <c r="R99" i="3"/>
  <c r="R93" i="3"/>
  <c r="R97" i="3"/>
  <c r="Q51" i="3"/>
  <c r="Q49" i="3"/>
  <c r="Q47" i="3"/>
  <c r="Q45" i="3"/>
  <c r="Q43" i="3"/>
  <c r="R96" i="3"/>
  <c r="Q50" i="3"/>
  <c r="X50" i="3" s="1"/>
  <c r="Q48" i="3"/>
  <c r="X48" i="3" s="1"/>
  <c r="Q46" i="3"/>
  <c r="X46" i="3" s="1"/>
  <c r="Q44" i="3"/>
  <c r="X44" i="3" s="1"/>
  <c r="R43" i="3" l="1"/>
  <c r="X43" i="3"/>
  <c r="R47" i="3"/>
  <c r="X47" i="3"/>
  <c r="R51" i="3"/>
  <c r="X51" i="3"/>
  <c r="R45" i="3"/>
  <c r="X45" i="3"/>
  <c r="R49" i="3"/>
  <c r="X49" i="3"/>
  <c r="R44" i="3"/>
  <c r="R48" i="3"/>
  <c r="R46" i="3"/>
  <c r="R50" i="3"/>
  <c r="S94" i="6" l="1"/>
  <c r="Z94" i="6" s="1"/>
  <c r="S63" i="6"/>
  <c r="T63" i="6" s="1"/>
  <c r="Z63" i="6" l="1"/>
  <c r="T94" i="6"/>
  <c r="R30" i="6" l="1"/>
  <c r="R55" i="6"/>
  <c r="R80" i="6"/>
  <c r="R105" i="6"/>
  <c r="R4" i="6"/>
  <c r="Q31" i="1" l="1"/>
  <c r="Q32" i="1"/>
  <c r="X32" i="1" s="1"/>
  <c r="R31" i="1" l="1"/>
  <c r="X31" i="1"/>
  <c r="R32" i="1"/>
  <c r="Q7" i="1" l="1"/>
  <c r="X7" i="1" s="1"/>
  <c r="N5" i="4"/>
  <c r="R4" i="5"/>
  <c r="P4" i="5"/>
  <c r="R7" i="1" l="1"/>
  <c r="L26" i="7"/>
  <c r="L48" i="7"/>
  <c r="J26" i="7"/>
  <c r="J48" i="7"/>
  <c r="H26" i="7"/>
  <c r="H48" i="7"/>
  <c r="F26" i="7"/>
  <c r="F48" i="7"/>
  <c r="D26" i="7"/>
  <c r="D48" i="7"/>
  <c r="P30" i="3" l="1"/>
  <c r="P54" i="3"/>
  <c r="P78" i="3"/>
  <c r="P102" i="3"/>
  <c r="P6" i="3"/>
  <c r="N6" i="3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R48" i="7"/>
  <c r="P48" i="7"/>
  <c r="N48" i="7"/>
  <c r="R26" i="7"/>
  <c r="P26" i="7"/>
  <c r="N26" i="7"/>
  <c r="R4" i="7"/>
  <c r="P4" i="7"/>
  <c r="N4" i="7"/>
  <c r="L4" i="7"/>
  <c r="J4" i="7"/>
  <c r="H4" i="7"/>
  <c r="F4" i="7"/>
  <c r="D4" i="7"/>
  <c r="P105" i="6"/>
  <c r="N105" i="6"/>
  <c r="L105" i="6"/>
  <c r="J105" i="6"/>
  <c r="H105" i="6"/>
  <c r="F105" i="6"/>
  <c r="D105" i="6"/>
  <c r="P80" i="6"/>
  <c r="N80" i="6"/>
  <c r="L80" i="6"/>
  <c r="J80" i="6"/>
  <c r="H80" i="6"/>
  <c r="F80" i="6"/>
  <c r="D80" i="6"/>
  <c r="P55" i="6"/>
  <c r="N55" i="6"/>
  <c r="L55" i="6"/>
  <c r="J55" i="6"/>
  <c r="H55" i="6"/>
  <c r="F55" i="6"/>
  <c r="D55" i="6"/>
  <c r="P30" i="6"/>
  <c r="N30" i="6"/>
  <c r="L30" i="6"/>
  <c r="J30" i="6"/>
  <c r="H30" i="6"/>
  <c r="F30" i="6"/>
  <c r="D30" i="6"/>
  <c r="A5" i="6"/>
  <c r="A6" i="6" s="1"/>
  <c r="A7" i="6" s="1"/>
  <c r="A8" i="6" s="1"/>
  <c r="A9" i="6" s="1"/>
  <c r="A10" i="6" s="1"/>
  <c r="A11" i="6" s="1"/>
  <c r="A12" i="6" s="1"/>
  <c r="A13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5" i="6" s="1"/>
  <c r="A56" i="6" s="1"/>
  <c r="A57" i="6" s="1"/>
  <c r="A58" i="6" s="1"/>
  <c r="A59" i="6" s="1"/>
  <c r="A60" i="6" s="1"/>
  <c r="A61" i="6" s="1"/>
  <c r="A62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P4" i="6"/>
  <c r="N4" i="6"/>
  <c r="L4" i="6"/>
  <c r="J4" i="6"/>
  <c r="H4" i="6"/>
  <c r="F4" i="6"/>
  <c r="D4" i="6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N4" i="5"/>
  <c r="L4" i="5"/>
  <c r="J4" i="5"/>
  <c r="H4" i="5"/>
  <c r="F4" i="5"/>
  <c r="D4" i="5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J7" i="4"/>
  <c r="J6" i="4"/>
  <c r="A6" i="4"/>
  <c r="R5" i="4"/>
  <c r="P5" i="4"/>
  <c r="L5" i="4"/>
  <c r="J5" i="4"/>
  <c r="H5" i="4"/>
  <c r="F5" i="4"/>
  <c r="D5" i="4"/>
  <c r="N102" i="3"/>
  <c r="L102" i="3"/>
  <c r="J102" i="3"/>
  <c r="H102" i="3"/>
  <c r="F102" i="3"/>
  <c r="D102" i="3"/>
  <c r="N78" i="3"/>
  <c r="L78" i="3"/>
  <c r="J78" i="3"/>
  <c r="H78" i="3"/>
  <c r="F78" i="3"/>
  <c r="D78" i="3"/>
  <c r="N54" i="3"/>
  <c r="L54" i="3"/>
  <c r="J54" i="3"/>
  <c r="H54" i="3"/>
  <c r="F54" i="3"/>
  <c r="D54" i="3"/>
  <c r="N30" i="3"/>
  <c r="L30" i="3"/>
  <c r="J30" i="3"/>
  <c r="H30" i="3"/>
  <c r="F30" i="3"/>
  <c r="D30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L6" i="3"/>
  <c r="J6" i="3"/>
  <c r="H6" i="3"/>
  <c r="F6" i="3"/>
  <c r="D6" i="3"/>
  <c r="P4" i="1"/>
  <c r="N4" i="1"/>
  <c r="L4" i="1"/>
  <c r="J4" i="1"/>
  <c r="H4" i="1"/>
  <c r="F4" i="1"/>
  <c r="D4" i="1"/>
  <c r="A111" i="4" l="1"/>
  <c r="A112" i="4" s="1"/>
  <c r="A109" i="4"/>
  <c r="S6" i="7"/>
  <c r="Z6" i="7" s="1"/>
  <c r="S8" i="7"/>
  <c r="Z8" i="7" s="1"/>
  <c r="S10" i="7"/>
  <c r="Z10" i="7" s="1"/>
  <c r="S12" i="7"/>
  <c r="Z12" i="7" s="1"/>
  <c r="S14" i="7"/>
  <c r="Z14" i="7" s="1"/>
  <c r="S16" i="7"/>
  <c r="Z16" i="7" s="1"/>
  <c r="S18" i="7"/>
  <c r="Z18" i="7" s="1"/>
  <c r="S20" i="7"/>
  <c r="Z20" i="7" s="1"/>
  <c r="S22" i="7"/>
  <c r="S26" i="7"/>
  <c r="Z26" i="7" s="1"/>
  <c r="S28" i="7"/>
  <c r="Z28" i="7" s="1"/>
  <c r="S30" i="7"/>
  <c r="Z30" i="7" s="1"/>
  <c r="S32" i="7"/>
  <c r="Z32" i="7" s="1"/>
  <c r="S34" i="7"/>
  <c r="Z34" i="7" s="1"/>
  <c r="S36" i="7"/>
  <c r="Z36" i="7" s="1"/>
  <c r="S38" i="7"/>
  <c r="Z38" i="7" s="1"/>
  <c r="S40" i="7"/>
  <c r="Z40" i="7" s="1"/>
  <c r="S42" i="7"/>
  <c r="Z42" i="7" s="1"/>
  <c r="S44" i="7"/>
  <c r="Z44" i="7" s="1"/>
  <c r="S48" i="7"/>
  <c r="Z48" i="7" s="1"/>
  <c r="S50" i="7"/>
  <c r="Z50" i="7" s="1"/>
  <c r="S52" i="7"/>
  <c r="Z52" i="7" s="1"/>
  <c r="S54" i="7"/>
  <c r="Z54" i="7" s="1"/>
  <c r="S56" i="7"/>
  <c r="Z56" i="7" s="1"/>
  <c r="S58" i="7"/>
  <c r="Z58" i="7" s="1"/>
  <c r="S60" i="7"/>
  <c r="Z60" i="7" s="1"/>
  <c r="S4" i="7"/>
  <c r="Z4" i="7" s="1"/>
  <c r="S34" i="6"/>
  <c r="Z34" i="6" s="1"/>
  <c r="S36" i="6"/>
  <c r="Z36" i="6" s="1"/>
  <c r="S38" i="6"/>
  <c r="Z38" i="6" s="1"/>
  <c r="S40" i="6"/>
  <c r="Z40" i="6" s="1"/>
  <c r="S42" i="6"/>
  <c r="Z42" i="6" s="1"/>
  <c r="S44" i="6"/>
  <c r="Z44" i="6" s="1"/>
  <c r="S46" i="6"/>
  <c r="Z46" i="6" s="1"/>
  <c r="S48" i="6"/>
  <c r="Z48" i="6" s="1"/>
  <c r="S50" i="6"/>
  <c r="Z50" i="6" s="1"/>
  <c r="S96" i="6"/>
  <c r="Z96" i="6" s="1"/>
  <c r="S98" i="6"/>
  <c r="Z98" i="6" s="1"/>
  <c r="S100" i="6"/>
  <c r="Z100" i="6" s="1"/>
  <c r="S102" i="6"/>
  <c r="Z102" i="6" s="1"/>
  <c r="S106" i="6"/>
  <c r="Z106" i="6" s="1"/>
  <c r="Q42" i="3"/>
  <c r="X42" i="3" s="1"/>
  <c r="Q92" i="3"/>
  <c r="X92" i="3" s="1"/>
  <c r="A103" i="3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90" i="3"/>
  <c r="A91" i="3" s="1"/>
  <c r="A92" i="3" s="1"/>
  <c r="S5" i="7"/>
  <c r="Z5" i="7" s="1"/>
  <c r="S7" i="7"/>
  <c r="Z7" i="7" s="1"/>
  <c r="S9" i="7"/>
  <c r="Z9" i="7" s="1"/>
  <c r="S11" i="7"/>
  <c r="Z11" i="7" s="1"/>
  <c r="S13" i="7"/>
  <c r="S15" i="7"/>
  <c r="Z15" i="7" s="1"/>
  <c r="S17" i="7"/>
  <c r="Z17" i="7" s="1"/>
  <c r="S19" i="7"/>
  <c r="Z19" i="7" s="1"/>
  <c r="S21" i="7"/>
  <c r="Z21" i="7" s="1"/>
  <c r="S23" i="7"/>
  <c r="Z23" i="7" s="1"/>
  <c r="S27" i="7"/>
  <c r="Z27" i="7" s="1"/>
  <c r="S29" i="7"/>
  <c r="Z29" i="7" s="1"/>
  <c r="S31" i="7"/>
  <c r="Z31" i="7" s="1"/>
  <c r="S33" i="7"/>
  <c r="Z33" i="7" s="1"/>
  <c r="S35" i="7"/>
  <c r="Z35" i="7" s="1"/>
  <c r="S37" i="7"/>
  <c r="Z37" i="7" s="1"/>
  <c r="S39" i="7"/>
  <c r="Z39" i="7" s="1"/>
  <c r="S41" i="7"/>
  <c r="Z41" i="7" s="1"/>
  <c r="S43" i="7"/>
  <c r="Z43" i="7" s="1"/>
  <c r="S45" i="7"/>
  <c r="Z45" i="7" s="1"/>
  <c r="S49" i="7"/>
  <c r="Z49" i="7" s="1"/>
  <c r="S51" i="7"/>
  <c r="Z51" i="7" s="1"/>
  <c r="S53" i="7"/>
  <c r="Z53" i="7" s="1"/>
  <c r="S55" i="7"/>
  <c r="Z55" i="7" s="1"/>
  <c r="S57" i="7"/>
  <c r="Z57" i="7" s="1"/>
  <c r="S59" i="7"/>
  <c r="Z59" i="7" s="1"/>
  <c r="S95" i="6"/>
  <c r="Z95" i="6" s="1"/>
  <c r="S97" i="6"/>
  <c r="Z97" i="6" s="1"/>
  <c r="S101" i="6"/>
  <c r="Z101" i="6" s="1"/>
  <c r="S105" i="6"/>
  <c r="Z105" i="6" s="1"/>
  <c r="S107" i="6"/>
  <c r="Z107" i="6" s="1"/>
  <c r="S64" i="6"/>
  <c r="Z64" i="6" s="1"/>
  <c r="S66" i="6"/>
  <c r="Z66" i="6" s="1"/>
  <c r="S68" i="6"/>
  <c r="Z68" i="6" s="1"/>
  <c r="S70" i="6"/>
  <c r="Z70" i="6" s="1"/>
  <c r="S72" i="6"/>
  <c r="Z72" i="6" s="1"/>
  <c r="S76" i="6"/>
  <c r="Z76" i="6" s="1"/>
  <c r="S80" i="6"/>
  <c r="Z80" i="6" s="1"/>
  <c r="S86" i="6"/>
  <c r="Z86" i="6" s="1"/>
  <c r="S88" i="6"/>
  <c r="Z88" i="6" s="1"/>
  <c r="S90" i="6"/>
  <c r="Z90" i="6" s="1"/>
  <c r="S92" i="6"/>
  <c r="Z92" i="6" s="1"/>
  <c r="S65" i="6"/>
  <c r="Z65" i="6" s="1"/>
  <c r="S67" i="6"/>
  <c r="S69" i="6"/>
  <c r="Z69" i="6" s="1"/>
  <c r="S71" i="6"/>
  <c r="Z71" i="6" s="1"/>
  <c r="S73" i="6"/>
  <c r="Z73" i="6" s="1"/>
  <c r="S75" i="6"/>
  <c r="Z75" i="6" s="1"/>
  <c r="S77" i="6"/>
  <c r="Z77" i="6" s="1"/>
  <c r="S81" i="6"/>
  <c r="Z81" i="6" s="1"/>
  <c r="S83" i="6"/>
  <c r="Z83" i="6" s="1"/>
  <c r="S87" i="6"/>
  <c r="Z87" i="6" s="1"/>
  <c r="S89" i="6"/>
  <c r="Z89" i="6" s="1"/>
  <c r="S91" i="6"/>
  <c r="Z91" i="6" s="1"/>
  <c r="S93" i="6"/>
  <c r="Z93" i="6" s="1"/>
  <c r="S57" i="6"/>
  <c r="Z57" i="6" s="1"/>
  <c r="S59" i="6"/>
  <c r="Z59" i="6" s="1"/>
  <c r="S61" i="6"/>
  <c r="Z61" i="6" s="1"/>
  <c r="S33" i="6"/>
  <c r="S35" i="6"/>
  <c r="Z35" i="6" s="1"/>
  <c r="S37" i="6"/>
  <c r="Z37" i="6" s="1"/>
  <c r="S39" i="6"/>
  <c r="Z39" i="6" s="1"/>
  <c r="S41" i="6"/>
  <c r="Z41" i="6" s="1"/>
  <c r="S43" i="6"/>
  <c r="Z43" i="6" s="1"/>
  <c r="S45" i="6"/>
  <c r="Z45" i="6" s="1"/>
  <c r="S47" i="6"/>
  <c r="Z47" i="6" s="1"/>
  <c r="S49" i="6"/>
  <c r="Z49" i="6" s="1"/>
  <c r="S51" i="6"/>
  <c r="Z51" i="6" s="1"/>
  <c r="S55" i="6"/>
  <c r="Z55" i="6" s="1"/>
  <c r="S52" i="6"/>
  <c r="Z52" i="6" s="1"/>
  <c r="S56" i="6"/>
  <c r="Z56" i="6" s="1"/>
  <c r="S58" i="6"/>
  <c r="Z58" i="6" s="1"/>
  <c r="S60" i="6"/>
  <c r="Z60" i="6" s="1"/>
  <c r="S62" i="6"/>
  <c r="Z62" i="6" s="1"/>
  <c r="S6" i="6"/>
  <c r="Z6" i="6" s="1"/>
  <c r="S8" i="6"/>
  <c r="Z8" i="6" s="1"/>
  <c r="S10" i="6"/>
  <c r="Z10" i="6" s="1"/>
  <c r="S12" i="6"/>
  <c r="Z12" i="6" s="1"/>
  <c r="S15" i="6"/>
  <c r="Z15" i="6" s="1"/>
  <c r="S17" i="6"/>
  <c r="Z17" i="6" s="1"/>
  <c r="S19" i="6"/>
  <c r="Z19" i="6" s="1"/>
  <c r="S21" i="6"/>
  <c r="Z21" i="6" s="1"/>
  <c r="S23" i="6"/>
  <c r="Z23" i="6" s="1"/>
  <c r="S25" i="6"/>
  <c r="Z25" i="6" s="1"/>
  <c r="S27" i="6"/>
  <c r="Z27" i="6" s="1"/>
  <c r="S31" i="6"/>
  <c r="Z31" i="6" s="1"/>
  <c r="S4" i="6"/>
  <c r="Z4" i="6" s="1"/>
  <c r="S5" i="6"/>
  <c r="Z5" i="6" s="1"/>
  <c r="S7" i="6"/>
  <c r="Z7" i="6" s="1"/>
  <c r="S9" i="6"/>
  <c r="Z9" i="6" s="1"/>
  <c r="S11" i="6"/>
  <c r="Z11" i="6" s="1"/>
  <c r="S13" i="6"/>
  <c r="Z13" i="6" s="1"/>
  <c r="S14" i="6"/>
  <c r="Z14" i="6" s="1"/>
  <c r="S16" i="6"/>
  <c r="Z16" i="6" s="1"/>
  <c r="S18" i="6"/>
  <c r="Z18" i="6" s="1"/>
  <c r="S20" i="6"/>
  <c r="Z20" i="6" s="1"/>
  <c r="S22" i="6"/>
  <c r="Z22" i="6" s="1"/>
  <c r="S24" i="6"/>
  <c r="Z24" i="6" s="1"/>
  <c r="S26" i="6"/>
  <c r="Z26" i="6" s="1"/>
  <c r="S30" i="6"/>
  <c r="Z30" i="6" s="1"/>
  <c r="S32" i="6"/>
  <c r="Z32" i="6" s="1"/>
  <c r="S99" i="6"/>
  <c r="Z99" i="6" s="1"/>
  <c r="S74" i="6"/>
  <c r="Z74" i="6" s="1"/>
  <c r="S82" i="6"/>
  <c r="Q4" i="1"/>
  <c r="X4" i="1" s="1"/>
  <c r="Q5" i="1"/>
  <c r="X5" i="1" s="1"/>
  <c r="S48" i="5"/>
  <c r="S47" i="5"/>
  <c r="S46" i="5"/>
  <c r="S85" i="6"/>
  <c r="Z85" i="6" s="1"/>
  <c r="S5" i="4"/>
  <c r="Z5" i="4" s="1"/>
  <c r="S6" i="4"/>
  <c r="Z6" i="4" s="1"/>
  <c r="S84" i="6"/>
  <c r="Z84" i="6" s="1"/>
  <c r="S5" i="5"/>
  <c r="S4" i="5"/>
  <c r="Z4" i="5" s="1"/>
  <c r="S9" i="5"/>
  <c r="S13" i="5"/>
  <c r="S17" i="5"/>
  <c r="S21" i="5"/>
  <c r="S25" i="5"/>
  <c r="S29" i="5"/>
  <c r="S33" i="5"/>
  <c r="S37" i="5"/>
  <c r="S41" i="5"/>
  <c r="S45" i="5"/>
  <c r="S49" i="5"/>
  <c r="S53" i="5"/>
  <c r="S57" i="5"/>
  <c r="S61" i="5"/>
  <c r="S65" i="5"/>
  <c r="S69" i="5"/>
  <c r="S73" i="5"/>
  <c r="S77" i="5"/>
  <c r="S81" i="5"/>
  <c r="S85" i="5"/>
  <c r="S89" i="5"/>
  <c r="S93" i="5"/>
  <c r="S97" i="5"/>
  <c r="S101" i="5"/>
  <c r="S105" i="5"/>
  <c r="S109" i="5"/>
  <c r="S113" i="5"/>
  <c r="S8" i="5"/>
  <c r="S12" i="5"/>
  <c r="S16" i="5"/>
  <c r="S20" i="5"/>
  <c r="S24" i="5"/>
  <c r="S28" i="5"/>
  <c r="S32" i="5"/>
  <c r="S36" i="5"/>
  <c r="S40" i="5"/>
  <c r="S44" i="5"/>
  <c r="S52" i="5"/>
  <c r="S56" i="5"/>
  <c r="S60" i="5"/>
  <c r="S64" i="5"/>
  <c r="S68" i="5"/>
  <c r="S72" i="5"/>
  <c r="S76" i="5"/>
  <c r="S80" i="5"/>
  <c r="S84" i="5"/>
  <c r="S88" i="5"/>
  <c r="S92" i="5"/>
  <c r="S96" i="5"/>
  <c r="S100" i="5"/>
  <c r="S104" i="5"/>
  <c r="S108" i="5"/>
  <c r="S112" i="5"/>
  <c r="S7" i="5"/>
  <c r="S11" i="5"/>
  <c r="S15" i="5"/>
  <c r="S19" i="5"/>
  <c r="S23" i="5"/>
  <c r="S27" i="5"/>
  <c r="S31" i="5"/>
  <c r="S35" i="5"/>
  <c r="S39" i="5"/>
  <c r="S43" i="5"/>
  <c r="S51" i="5"/>
  <c r="S55" i="5"/>
  <c r="S59" i="5"/>
  <c r="S63" i="5"/>
  <c r="S67" i="5"/>
  <c r="S71" i="5"/>
  <c r="S75" i="5"/>
  <c r="S79" i="5"/>
  <c r="Z79" i="5" s="1"/>
  <c r="S83" i="5"/>
  <c r="S87" i="5"/>
  <c r="S91" i="5"/>
  <c r="S95" i="5"/>
  <c r="S99" i="5"/>
  <c r="S103" i="5"/>
  <c r="S107" i="5"/>
  <c r="S111" i="5"/>
  <c r="S115" i="5"/>
  <c r="S6" i="5"/>
  <c r="S10" i="5"/>
  <c r="S14" i="5"/>
  <c r="S18" i="5"/>
  <c r="S22" i="5"/>
  <c r="S26" i="5"/>
  <c r="S30" i="5"/>
  <c r="S34" i="5"/>
  <c r="S38" i="5"/>
  <c r="S42" i="5"/>
  <c r="S50" i="5"/>
  <c r="S54" i="5"/>
  <c r="S58" i="5"/>
  <c r="S62" i="5"/>
  <c r="S66" i="5"/>
  <c r="S70" i="5"/>
  <c r="S74" i="5"/>
  <c r="S78" i="5"/>
  <c r="S82" i="5"/>
  <c r="S86" i="5"/>
  <c r="S90" i="5"/>
  <c r="S94" i="5"/>
  <c r="S98" i="5"/>
  <c r="S102" i="5"/>
  <c r="S106" i="5"/>
  <c r="S110" i="5"/>
  <c r="S114" i="5"/>
  <c r="Q17" i="1"/>
  <c r="X17" i="1" s="1"/>
  <c r="Q25" i="1"/>
  <c r="X25" i="1" s="1"/>
  <c r="Q55" i="1"/>
  <c r="X55" i="1" s="1"/>
  <c r="Q71" i="1"/>
  <c r="X71" i="1" s="1"/>
  <c r="Q87" i="1"/>
  <c r="X87" i="1" s="1"/>
  <c r="Q95" i="1"/>
  <c r="X95" i="1" s="1"/>
  <c r="Q103" i="1"/>
  <c r="X103" i="1" s="1"/>
  <c r="Q111" i="1"/>
  <c r="X111" i="1" s="1"/>
  <c r="Q70" i="1"/>
  <c r="X70" i="1" s="1"/>
  <c r="Q86" i="1"/>
  <c r="X86" i="1" s="1"/>
  <c r="Q94" i="1"/>
  <c r="X94" i="1" s="1"/>
  <c r="Q102" i="1"/>
  <c r="X102" i="1" s="1"/>
  <c r="Q110" i="1"/>
  <c r="X110" i="1" s="1"/>
  <c r="Q54" i="1"/>
  <c r="X54" i="1" s="1"/>
  <c r="Q53" i="1"/>
  <c r="X53" i="1" s="1"/>
  <c r="Q85" i="1"/>
  <c r="X85" i="1" s="1"/>
  <c r="Q93" i="1"/>
  <c r="X93" i="1" s="1"/>
  <c r="Q101" i="1"/>
  <c r="X101" i="1" s="1"/>
  <c r="Q109" i="1"/>
  <c r="X109" i="1" s="1"/>
  <c r="Q52" i="1"/>
  <c r="X52" i="1" s="1"/>
  <c r="Q84" i="1"/>
  <c r="X84" i="1" s="1"/>
  <c r="Q92" i="1"/>
  <c r="X92" i="1" s="1"/>
  <c r="Q100" i="1"/>
  <c r="X100" i="1" s="1"/>
  <c r="Q108" i="1"/>
  <c r="X108" i="1" s="1"/>
  <c r="Q116" i="1"/>
  <c r="X116" i="1" s="1"/>
  <c r="Q35" i="1"/>
  <c r="X35" i="1" s="1"/>
  <c r="Q43" i="1"/>
  <c r="X43" i="1" s="1"/>
  <c r="Q51" i="1"/>
  <c r="X51" i="1" s="1"/>
  <c r="Q59" i="1"/>
  <c r="X59" i="1" s="1"/>
  <c r="Q67" i="1"/>
  <c r="X67" i="1" s="1"/>
  <c r="Q75" i="1"/>
  <c r="X75" i="1" s="1"/>
  <c r="Q83" i="1"/>
  <c r="X83" i="1" s="1"/>
  <c r="Q91" i="1"/>
  <c r="X91" i="1" s="1"/>
  <c r="Q99" i="1"/>
  <c r="X99" i="1" s="1"/>
  <c r="Q107" i="1"/>
  <c r="X107" i="1" s="1"/>
  <c r="Q115" i="1"/>
  <c r="X115" i="1" s="1"/>
  <c r="Q8" i="1"/>
  <c r="X8" i="1" s="1"/>
  <c r="Q16" i="1"/>
  <c r="X16" i="1" s="1"/>
  <c r="Q24" i="1"/>
  <c r="X24" i="1" s="1"/>
  <c r="Q34" i="1"/>
  <c r="X34" i="1" s="1"/>
  <c r="Q42" i="1"/>
  <c r="X42" i="1" s="1"/>
  <c r="Q50" i="1"/>
  <c r="X50" i="1" s="1"/>
  <c r="Q58" i="1"/>
  <c r="X58" i="1" s="1"/>
  <c r="Q66" i="1"/>
  <c r="X66" i="1" s="1"/>
  <c r="Q74" i="1"/>
  <c r="X74" i="1" s="1"/>
  <c r="Q82" i="1"/>
  <c r="X82" i="1" s="1"/>
  <c r="Q90" i="1"/>
  <c r="X90" i="1" s="1"/>
  <c r="Q98" i="1"/>
  <c r="X98" i="1" s="1"/>
  <c r="Q106" i="1"/>
  <c r="X106" i="1" s="1"/>
  <c r="Q114" i="1"/>
  <c r="X114" i="1" s="1"/>
  <c r="Q49" i="1"/>
  <c r="X49" i="1" s="1"/>
  <c r="Q73" i="1"/>
  <c r="X73" i="1" s="1"/>
  <c r="Q89" i="1"/>
  <c r="X89" i="1" s="1"/>
  <c r="Q97" i="1"/>
  <c r="X97" i="1" s="1"/>
  <c r="Q105" i="1"/>
  <c r="X105" i="1" s="1"/>
  <c r="Q113" i="1"/>
  <c r="X113" i="1" s="1"/>
  <c r="Q9" i="1"/>
  <c r="X9" i="1" s="1"/>
  <c r="Q48" i="1"/>
  <c r="X48" i="1" s="1"/>
  <c r="Q72" i="1"/>
  <c r="X72" i="1" s="1"/>
  <c r="Q88" i="1"/>
  <c r="X88" i="1" s="1"/>
  <c r="Q96" i="1"/>
  <c r="X96" i="1" s="1"/>
  <c r="Q104" i="1"/>
  <c r="X104" i="1" s="1"/>
  <c r="Q112" i="1"/>
  <c r="X112" i="1" s="1"/>
  <c r="Q15" i="1"/>
  <c r="X15" i="1" s="1"/>
  <c r="Q23" i="1"/>
  <c r="X23" i="1" s="1"/>
  <c r="Q33" i="1"/>
  <c r="X33" i="1" s="1"/>
  <c r="Q41" i="1"/>
  <c r="X41" i="1" s="1"/>
  <c r="Q57" i="1"/>
  <c r="X57" i="1" s="1"/>
  <c r="Q65" i="1"/>
  <c r="X65" i="1" s="1"/>
  <c r="Q81" i="1"/>
  <c r="X81" i="1" s="1"/>
  <c r="Q14" i="1"/>
  <c r="X14" i="1" s="1"/>
  <c r="Q22" i="1"/>
  <c r="X22" i="1" s="1"/>
  <c r="Q30" i="1"/>
  <c r="X30" i="1" s="1"/>
  <c r="Q40" i="1"/>
  <c r="X40" i="1" s="1"/>
  <c r="Q56" i="1"/>
  <c r="X56" i="1" s="1"/>
  <c r="Q64" i="1"/>
  <c r="X64" i="1" s="1"/>
  <c r="Q80" i="1"/>
  <c r="X80" i="1" s="1"/>
  <c r="Q6" i="1"/>
  <c r="X6" i="1" s="1"/>
  <c r="Q13" i="1"/>
  <c r="X13" i="1" s="1"/>
  <c r="Q21" i="1"/>
  <c r="X21" i="1" s="1"/>
  <c r="Q29" i="1"/>
  <c r="X29" i="1" s="1"/>
  <c r="Q47" i="1"/>
  <c r="X47" i="1" s="1"/>
  <c r="Q63" i="1"/>
  <c r="X63" i="1" s="1"/>
  <c r="Q79" i="1"/>
  <c r="X79" i="1" s="1"/>
  <c r="Q12" i="1"/>
  <c r="X12" i="1" s="1"/>
  <c r="Q20" i="1"/>
  <c r="X20" i="1" s="1"/>
  <c r="Q28" i="1"/>
  <c r="X28" i="1" s="1"/>
  <c r="Q39" i="1"/>
  <c r="X39" i="1" s="1"/>
  <c r="Q46" i="1"/>
  <c r="X46" i="1" s="1"/>
  <c r="Q62" i="1"/>
  <c r="X62" i="1" s="1"/>
  <c r="Q78" i="1"/>
  <c r="X78" i="1" s="1"/>
  <c r="Q11" i="1"/>
  <c r="X11" i="1" s="1"/>
  <c r="Q19" i="1"/>
  <c r="X19" i="1" s="1"/>
  <c r="Q27" i="1"/>
  <c r="X27" i="1" s="1"/>
  <c r="Q37" i="1"/>
  <c r="X37" i="1" s="1"/>
  <c r="Q38" i="1"/>
  <c r="X38" i="1" s="1"/>
  <c r="Q45" i="1"/>
  <c r="X45" i="1" s="1"/>
  <c r="Q61" i="1"/>
  <c r="X61" i="1" s="1"/>
  <c r="Q69" i="1"/>
  <c r="X69" i="1" s="1"/>
  <c r="Q77" i="1"/>
  <c r="X77" i="1" s="1"/>
  <c r="Q10" i="1"/>
  <c r="X10" i="1" s="1"/>
  <c r="Q18" i="1"/>
  <c r="X18" i="1" s="1"/>
  <c r="Q26" i="1"/>
  <c r="X26" i="1" s="1"/>
  <c r="Q36" i="1"/>
  <c r="X36" i="1" s="1"/>
  <c r="Q44" i="1"/>
  <c r="X44" i="1" s="1"/>
  <c r="Q60" i="1"/>
  <c r="X60" i="1" s="1"/>
  <c r="Q68" i="1"/>
  <c r="X68" i="1" s="1"/>
  <c r="Q76" i="1"/>
  <c r="X76" i="1" s="1"/>
  <c r="S28" i="4"/>
  <c r="Z28" i="4" s="1"/>
  <c r="S36" i="4"/>
  <c r="Z36" i="4" s="1"/>
  <c r="S44" i="4"/>
  <c r="Z44" i="4" s="1"/>
  <c r="S52" i="4"/>
  <c r="Z52" i="4" s="1"/>
  <c r="S60" i="4"/>
  <c r="Z60" i="4" s="1"/>
  <c r="S68" i="4"/>
  <c r="Z68" i="4" s="1"/>
  <c r="S76" i="4"/>
  <c r="Z76" i="4" s="1"/>
  <c r="S84" i="4"/>
  <c r="Z84" i="4" s="1"/>
  <c r="S92" i="4"/>
  <c r="Z92" i="4" s="1"/>
  <c r="S100" i="4"/>
  <c r="Z100" i="4" s="1"/>
  <c r="S108" i="4"/>
  <c r="Z108" i="4" s="1"/>
  <c r="S25" i="4"/>
  <c r="Z25" i="4" s="1"/>
  <c r="S40" i="4"/>
  <c r="Z40" i="4" s="1"/>
  <c r="S48" i="4"/>
  <c r="Z48" i="4" s="1"/>
  <c r="S56" i="4"/>
  <c r="Z56" i="4" s="1"/>
  <c r="S64" i="4"/>
  <c r="Z64" i="4" s="1"/>
  <c r="S72" i="4"/>
  <c r="Z72" i="4" s="1"/>
  <c r="S14" i="4"/>
  <c r="Z14" i="4" s="1"/>
  <c r="S29" i="4"/>
  <c r="Z29" i="4" s="1"/>
  <c r="S37" i="4"/>
  <c r="Z37" i="4" s="1"/>
  <c r="S45" i="4"/>
  <c r="Z45" i="4" s="1"/>
  <c r="S53" i="4"/>
  <c r="Z53" i="4" s="1"/>
  <c r="S61" i="4"/>
  <c r="Z61" i="4" s="1"/>
  <c r="S69" i="4"/>
  <c r="Z69" i="4" s="1"/>
  <c r="S77" i="4"/>
  <c r="Z77" i="4" s="1"/>
  <c r="S85" i="4"/>
  <c r="Z85" i="4" s="1"/>
  <c r="S93" i="4"/>
  <c r="Z93" i="4" s="1"/>
  <c r="S109" i="4"/>
  <c r="Z109" i="4" s="1"/>
  <c r="S107" i="4"/>
  <c r="Z107" i="4" s="1"/>
  <c r="S27" i="4"/>
  <c r="Z27" i="4" s="1"/>
  <c r="S74" i="4"/>
  <c r="Z74" i="4" s="1"/>
  <c r="S82" i="4"/>
  <c r="Z82" i="4" s="1"/>
  <c r="S90" i="4"/>
  <c r="Z90" i="4" s="1"/>
  <c r="S98" i="4"/>
  <c r="Z98" i="4" s="1"/>
  <c r="S106" i="4"/>
  <c r="Z106" i="4" s="1"/>
  <c r="S73" i="4"/>
  <c r="Z73" i="4" s="1"/>
  <c r="S81" i="4"/>
  <c r="Z81" i="4" s="1"/>
  <c r="S89" i="4"/>
  <c r="Z89" i="4" s="1"/>
  <c r="S97" i="4"/>
  <c r="Z97" i="4" s="1"/>
  <c r="S105" i="4"/>
  <c r="Z105" i="4" s="1"/>
  <c r="S80" i="4"/>
  <c r="Z80" i="4" s="1"/>
  <c r="S88" i="4"/>
  <c r="Z88" i="4" s="1"/>
  <c r="S96" i="4"/>
  <c r="Z96" i="4" s="1"/>
  <c r="S104" i="4"/>
  <c r="Z104" i="4" s="1"/>
  <c r="S24" i="4"/>
  <c r="Z24" i="4" s="1"/>
  <c r="S31" i="4"/>
  <c r="Z31" i="4" s="1"/>
  <c r="S39" i="4"/>
  <c r="Z39" i="4" s="1"/>
  <c r="S47" i="4"/>
  <c r="Z47" i="4" s="1"/>
  <c r="S55" i="4"/>
  <c r="Z55" i="4" s="1"/>
  <c r="S63" i="4"/>
  <c r="Z63" i="4" s="1"/>
  <c r="S71" i="4"/>
  <c r="Z71" i="4" s="1"/>
  <c r="S79" i="4"/>
  <c r="Z79" i="4" s="1"/>
  <c r="S87" i="4"/>
  <c r="Z87" i="4" s="1"/>
  <c r="S95" i="4"/>
  <c r="Z95" i="4" s="1"/>
  <c r="S21" i="4"/>
  <c r="Z21" i="4" s="1"/>
  <c r="S12" i="4"/>
  <c r="Z12" i="4" s="1"/>
  <c r="S20" i="4"/>
  <c r="Z20" i="4" s="1"/>
  <c r="S35" i="4"/>
  <c r="Z35" i="4" s="1"/>
  <c r="S43" i="4"/>
  <c r="Z43" i="4" s="1"/>
  <c r="S51" i="4"/>
  <c r="Z51" i="4" s="1"/>
  <c r="S59" i="4"/>
  <c r="Z59" i="4" s="1"/>
  <c r="S67" i="4"/>
  <c r="Z67" i="4" s="1"/>
  <c r="S75" i="4"/>
  <c r="Z75" i="4" s="1"/>
  <c r="S83" i="4"/>
  <c r="Z83" i="4" s="1"/>
  <c r="S91" i="4"/>
  <c r="Z91" i="4" s="1"/>
  <c r="S99" i="4"/>
  <c r="Z99" i="4" s="1"/>
  <c r="S11" i="4"/>
  <c r="Z11" i="4" s="1"/>
  <c r="S19" i="4"/>
  <c r="Z19" i="4" s="1"/>
  <c r="S34" i="4"/>
  <c r="Z34" i="4" s="1"/>
  <c r="S42" i="4"/>
  <c r="Z42" i="4" s="1"/>
  <c r="S50" i="4"/>
  <c r="Z50" i="4" s="1"/>
  <c r="S58" i="4"/>
  <c r="Z58" i="4" s="1"/>
  <c r="S66" i="4"/>
  <c r="Z66" i="4" s="1"/>
  <c r="S10" i="4"/>
  <c r="Z10" i="4" s="1"/>
  <c r="S26" i="4"/>
  <c r="Z26" i="4" s="1"/>
  <c r="S33" i="4"/>
  <c r="Z33" i="4" s="1"/>
  <c r="S41" i="4"/>
  <c r="Z41" i="4" s="1"/>
  <c r="S57" i="4"/>
  <c r="Z57" i="4" s="1"/>
  <c r="S65" i="4"/>
  <c r="Z65" i="4" s="1"/>
  <c r="S9" i="4"/>
  <c r="Z9" i="4" s="1"/>
  <c r="S17" i="4"/>
  <c r="Z17" i="4" s="1"/>
  <c r="S7" i="4"/>
  <c r="Z7" i="4" s="1"/>
  <c r="S8" i="4"/>
  <c r="Z8" i="4" s="1"/>
  <c r="S16" i="4"/>
  <c r="Z16" i="4" s="1"/>
  <c r="S103" i="4"/>
  <c r="Z103" i="4" s="1"/>
  <c r="S15" i="4"/>
  <c r="Z15" i="4" s="1"/>
  <c r="S23" i="4"/>
  <c r="Z23" i="4" s="1"/>
  <c r="S30" i="4"/>
  <c r="Z30" i="4" s="1"/>
  <c r="S46" i="4"/>
  <c r="Z46" i="4" s="1"/>
  <c r="S54" i="4"/>
  <c r="Z54" i="4" s="1"/>
  <c r="S62" i="4"/>
  <c r="Z62" i="4" s="1"/>
  <c r="S70" i="4"/>
  <c r="Z70" i="4" s="1"/>
  <c r="S78" i="4"/>
  <c r="Z78" i="4" s="1"/>
  <c r="S86" i="4"/>
  <c r="Z86" i="4" s="1"/>
  <c r="S94" i="4"/>
  <c r="Z94" i="4" s="1"/>
  <c r="S102" i="4"/>
  <c r="Z102" i="4" s="1"/>
  <c r="Q11" i="3"/>
  <c r="X11" i="3" s="1"/>
  <c r="Q15" i="3"/>
  <c r="X15" i="3" s="1"/>
  <c r="Q19" i="3"/>
  <c r="X19" i="3" s="1"/>
  <c r="Q23" i="3"/>
  <c r="X23" i="3" s="1"/>
  <c r="Q27" i="3"/>
  <c r="X27" i="3" s="1"/>
  <c r="Q33" i="3"/>
  <c r="X33" i="3" s="1"/>
  <c r="S13" i="4"/>
  <c r="Z13" i="4" s="1"/>
  <c r="S38" i="4"/>
  <c r="Z38" i="4" s="1"/>
  <c r="S22" i="4"/>
  <c r="Z22" i="4" s="1"/>
  <c r="S18" i="4"/>
  <c r="Z18" i="4" s="1"/>
  <c r="S49" i="4"/>
  <c r="Z49" i="4" s="1"/>
  <c r="S101" i="4"/>
  <c r="Z101" i="4" s="1"/>
  <c r="S32" i="4"/>
  <c r="Z32" i="4" s="1"/>
  <c r="Q7" i="3"/>
  <c r="X7" i="3" s="1"/>
  <c r="Q37" i="3"/>
  <c r="X37" i="3" s="1"/>
  <c r="Q41" i="3"/>
  <c r="X41" i="3" s="1"/>
  <c r="Q56" i="3"/>
  <c r="X56" i="3" s="1"/>
  <c r="Q60" i="3"/>
  <c r="X60" i="3" s="1"/>
  <c r="Q64" i="3"/>
  <c r="X64" i="3" s="1"/>
  <c r="Q68" i="3"/>
  <c r="X68" i="3" s="1"/>
  <c r="Q72" i="3"/>
  <c r="X72" i="3" s="1"/>
  <c r="Q78" i="3"/>
  <c r="X78" i="3" s="1"/>
  <c r="Q82" i="3"/>
  <c r="X82" i="3" s="1"/>
  <c r="Q86" i="3"/>
  <c r="X86" i="3" s="1"/>
  <c r="Q90" i="3"/>
  <c r="X90" i="3" s="1"/>
  <c r="Q102" i="3"/>
  <c r="X102" i="3" s="1"/>
  <c r="Q106" i="3"/>
  <c r="X106" i="3" s="1"/>
  <c r="Q110" i="3"/>
  <c r="X110" i="3" s="1"/>
  <c r="Q114" i="3"/>
  <c r="X114" i="3" s="1"/>
  <c r="Q118" i="3"/>
  <c r="X118" i="3" s="1"/>
  <c r="X122" i="3"/>
  <c r="Q10" i="3"/>
  <c r="X10" i="3" s="1"/>
  <c r="Q14" i="3"/>
  <c r="X14" i="3" s="1"/>
  <c r="Q18" i="3"/>
  <c r="X18" i="3" s="1"/>
  <c r="Q22" i="3"/>
  <c r="X22" i="3" s="1"/>
  <c r="Q26" i="3"/>
  <c r="X26" i="3" s="1"/>
  <c r="Q32" i="3"/>
  <c r="X32" i="3" s="1"/>
  <c r="Q36" i="3"/>
  <c r="X36" i="3" s="1"/>
  <c r="Q40" i="3"/>
  <c r="X40" i="3" s="1"/>
  <c r="Q55" i="3"/>
  <c r="X55" i="3" s="1"/>
  <c r="Q59" i="3"/>
  <c r="X59" i="3" s="1"/>
  <c r="Q63" i="3"/>
  <c r="X63" i="3" s="1"/>
  <c r="Q67" i="3"/>
  <c r="X67" i="3" s="1"/>
  <c r="Q71" i="3"/>
  <c r="X71" i="3" s="1"/>
  <c r="Q75" i="3"/>
  <c r="X75" i="3" s="1"/>
  <c r="Q81" i="3"/>
  <c r="X81" i="3" s="1"/>
  <c r="Q85" i="3"/>
  <c r="X85" i="3" s="1"/>
  <c r="Q89" i="3"/>
  <c r="X89" i="3" s="1"/>
  <c r="Q105" i="3"/>
  <c r="X105" i="3" s="1"/>
  <c r="Q109" i="3"/>
  <c r="X109" i="3" s="1"/>
  <c r="Q113" i="3"/>
  <c r="X113" i="3" s="1"/>
  <c r="Q117" i="3"/>
  <c r="X117" i="3" s="1"/>
  <c r="Q121" i="3"/>
  <c r="X121" i="3" s="1"/>
  <c r="Q9" i="3"/>
  <c r="X9" i="3" s="1"/>
  <c r="Q13" i="3"/>
  <c r="X13" i="3" s="1"/>
  <c r="Q17" i="3"/>
  <c r="X17" i="3" s="1"/>
  <c r="Q21" i="3"/>
  <c r="X21" i="3" s="1"/>
  <c r="Q25" i="3"/>
  <c r="X25" i="3" s="1"/>
  <c r="Q31" i="3"/>
  <c r="X31" i="3" s="1"/>
  <c r="Q35" i="3"/>
  <c r="X35" i="3" s="1"/>
  <c r="Q39" i="3"/>
  <c r="X39" i="3" s="1"/>
  <c r="Q54" i="3"/>
  <c r="X54" i="3" s="1"/>
  <c r="Q58" i="3"/>
  <c r="X58" i="3" s="1"/>
  <c r="Q62" i="3"/>
  <c r="X62" i="3" s="1"/>
  <c r="Q66" i="3"/>
  <c r="X66" i="3" s="1"/>
  <c r="Q70" i="3"/>
  <c r="X70" i="3" s="1"/>
  <c r="Q74" i="3"/>
  <c r="X74" i="3" s="1"/>
  <c r="Q80" i="3"/>
  <c r="X80" i="3" s="1"/>
  <c r="Q84" i="3"/>
  <c r="X84" i="3" s="1"/>
  <c r="Q88" i="3"/>
  <c r="X88" i="3" s="1"/>
  <c r="Q104" i="3"/>
  <c r="X104" i="3" s="1"/>
  <c r="Q108" i="3"/>
  <c r="X108" i="3" s="1"/>
  <c r="Q112" i="3"/>
  <c r="X112" i="3" s="1"/>
  <c r="Q116" i="3"/>
  <c r="X116" i="3" s="1"/>
  <c r="Q120" i="3"/>
  <c r="X120" i="3" s="1"/>
  <c r="Q8" i="3"/>
  <c r="X8" i="3" s="1"/>
  <c r="Q12" i="3"/>
  <c r="X12" i="3" s="1"/>
  <c r="Q16" i="3"/>
  <c r="X16" i="3" s="1"/>
  <c r="Q20" i="3"/>
  <c r="X20" i="3" s="1"/>
  <c r="Q24" i="3"/>
  <c r="X24" i="3" s="1"/>
  <c r="Q30" i="3"/>
  <c r="X30" i="3" s="1"/>
  <c r="Q34" i="3"/>
  <c r="X34" i="3" s="1"/>
  <c r="Q38" i="3"/>
  <c r="X38" i="3" s="1"/>
  <c r="Q57" i="3"/>
  <c r="X57" i="3" s="1"/>
  <c r="Q61" i="3"/>
  <c r="X61" i="3" s="1"/>
  <c r="Q65" i="3"/>
  <c r="X65" i="3" s="1"/>
  <c r="Q69" i="3"/>
  <c r="X69" i="3" s="1"/>
  <c r="Q73" i="3"/>
  <c r="X73" i="3" s="1"/>
  <c r="Q79" i="3"/>
  <c r="X79" i="3" s="1"/>
  <c r="Q83" i="3"/>
  <c r="X83" i="3" s="1"/>
  <c r="Q87" i="3"/>
  <c r="X87" i="3" s="1"/>
  <c r="Q91" i="3"/>
  <c r="X91" i="3" s="1"/>
  <c r="Q103" i="3"/>
  <c r="X103" i="3" s="1"/>
  <c r="Q107" i="3"/>
  <c r="X107" i="3" s="1"/>
  <c r="Q111" i="3"/>
  <c r="X111" i="3" s="1"/>
  <c r="Q115" i="3"/>
  <c r="X115" i="3" s="1"/>
  <c r="Q119" i="3"/>
  <c r="X119" i="3" s="1"/>
  <c r="X123" i="3"/>
  <c r="Q6" i="3"/>
  <c r="X6" i="3" s="1"/>
  <c r="T42" i="7" l="1"/>
  <c r="T15" i="7"/>
  <c r="T46" i="5"/>
  <c r="T82" i="6"/>
  <c r="Z82" i="6"/>
  <c r="T43" i="5"/>
  <c r="T13" i="7"/>
  <c r="Z13" i="7"/>
  <c r="T22" i="7"/>
  <c r="Z22" i="7"/>
  <c r="T33" i="6"/>
  <c r="Z33" i="6"/>
  <c r="T69" i="5"/>
  <c r="T52" i="5"/>
  <c r="T49" i="5"/>
  <c r="T31" i="5"/>
  <c r="T22" i="5"/>
  <c r="T86" i="5"/>
  <c r="T37" i="5"/>
  <c r="T7" i="5"/>
  <c r="T113" i="5"/>
  <c r="T82" i="5"/>
  <c r="T63" i="5"/>
  <c r="T41" i="5"/>
  <c r="T26" i="5"/>
  <c r="T24" i="5"/>
  <c r="T114" i="5"/>
  <c r="T112" i="5"/>
  <c r="T111" i="5"/>
  <c r="T110" i="5"/>
  <c r="T105" i="5"/>
  <c r="T104" i="5"/>
  <c r="T103" i="5"/>
  <c r="T101" i="5"/>
  <c r="T97" i="5"/>
  <c r="T96" i="5"/>
  <c r="T95" i="5"/>
  <c r="T94" i="5"/>
  <c r="T93" i="5"/>
  <c r="T92" i="5"/>
  <c r="T91" i="5"/>
  <c r="T90" i="5"/>
  <c r="T89" i="5"/>
  <c r="T88" i="5"/>
  <c r="T87" i="5"/>
  <c r="T85" i="5"/>
  <c r="T84" i="5"/>
  <c r="T83" i="5"/>
  <c r="T77" i="5"/>
  <c r="T74" i="5"/>
  <c r="T73" i="5"/>
  <c r="T67" i="5"/>
  <c r="T56" i="5"/>
  <c r="T54" i="5"/>
  <c r="T45" i="5"/>
  <c r="T40" i="5"/>
  <c r="T39" i="5"/>
  <c r="T38" i="5"/>
  <c r="T35" i="5"/>
  <c r="T34" i="5"/>
  <c r="T33" i="5"/>
  <c r="T32" i="5"/>
  <c r="T30" i="5"/>
  <c r="T29" i="5"/>
  <c r="T25" i="5"/>
  <c r="T23" i="5"/>
  <c r="T20" i="5"/>
  <c r="T19" i="5"/>
  <c r="T18" i="5"/>
  <c r="T17" i="5"/>
  <c r="T15" i="5"/>
  <c r="T13" i="5"/>
  <c r="T9" i="5"/>
  <c r="T6" i="5"/>
  <c r="T5" i="5"/>
  <c r="T48" i="6"/>
  <c r="R13" i="1"/>
  <c r="T23" i="7"/>
  <c r="T12" i="7"/>
  <c r="T20" i="7"/>
  <c r="T19" i="7"/>
  <c r="R101" i="1"/>
  <c r="R109" i="1"/>
  <c r="T80" i="5"/>
  <c r="T79" i="5"/>
  <c r="T78" i="5"/>
  <c r="T71" i="5"/>
  <c r="T66" i="5"/>
  <c r="T64" i="5"/>
  <c r="T62" i="5"/>
  <c r="T61" i="5"/>
  <c r="T57" i="5"/>
  <c r="T51" i="5"/>
  <c r="T48" i="5"/>
  <c r="T47" i="5"/>
  <c r="T44" i="5"/>
  <c r="T6" i="4"/>
  <c r="R93" i="1"/>
  <c r="R85" i="1"/>
  <c r="R77" i="1"/>
  <c r="R53" i="1"/>
  <c r="T27" i="7"/>
  <c r="T41" i="7"/>
  <c r="T48" i="7"/>
  <c r="T60" i="7"/>
  <c r="T58" i="6"/>
  <c r="T72" i="5"/>
  <c r="T115" i="5"/>
  <c r="T21" i="5"/>
  <c r="T58" i="5"/>
  <c r="T50" i="5"/>
  <c r="T16" i="5"/>
  <c r="T70" i="5"/>
  <c r="T102" i="5"/>
  <c r="T27" i="5"/>
  <c r="T76" i="5"/>
  <c r="T59" i="5"/>
  <c r="T93" i="4"/>
  <c r="R102" i="3"/>
  <c r="R17" i="3"/>
  <c r="R33" i="3"/>
  <c r="R21" i="1"/>
  <c r="R61" i="1"/>
  <c r="R45" i="1"/>
  <c r="R37" i="1"/>
  <c r="R29" i="1"/>
  <c r="R69" i="1"/>
  <c r="R25" i="1"/>
  <c r="R51" i="1"/>
  <c r="R20" i="1"/>
  <c r="R110" i="1"/>
  <c r="R46" i="1"/>
  <c r="R103" i="1"/>
  <c r="R39" i="1"/>
  <c r="R88" i="1"/>
  <c r="R24" i="1"/>
  <c r="R81" i="1"/>
  <c r="R17" i="1"/>
  <c r="R58" i="1"/>
  <c r="R107" i="1"/>
  <c r="R43" i="1"/>
  <c r="R76" i="1"/>
  <c r="R12" i="1"/>
  <c r="R115" i="1"/>
  <c r="R102" i="1"/>
  <c r="R38" i="1"/>
  <c r="R95" i="1"/>
  <c r="R80" i="1"/>
  <c r="R16" i="1"/>
  <c r="R73" i="1"/>
  <c r="R114" i="1"/>
  <c r="R50" i="1"/>
  <c r="R99" i="1"/>
  <c r="R35" i="1"/>
  <c r="R68" i="1"/>
  <c r="R54" i="1"/>
  <c r="R94" i="1"/>
  <c r="R30" i="1"/>
  <c r="R87" i="1"/>
  <c r="R23" i="1"/>
  <c r="R72" i="1"/>
  <c r="R8" i="1"/>
  <c r="R65" i="1"/>
  <c r="R106" i="1"/>
  <c r="R42" i="1"/>
  <c r="R91" i="1"/>
  <c r="R27" i="1"/>
  <c r="R60" i="1"/>
  <c r="R47" i="1"/>
  <c r="R84" i="1"/>
  <c r="R86" i="1"/>
  <c r="R22" i="1"/>
  <c r="R79" i="1"/>
  <c r="R15" i="1"/>
  <c r="R64" i="1"/>
  <c r="R9" i="1"/>
  <c r="R57" i="1"/>
  <c r="R98" i="1"/>
  <c r="R34" i="1"/>
  <c r="R83" i="1"/>
  <c r="R19" i="1"/>
  <c r="R116" i="1"/>
  <c r="R52" i="1"/>
  <c r="R111" i="1"/>
  <c r="R89" i="1"/>
  <c r="R78" i="1"/>
  <c r="R14" i="1"/>
  <c r="R71" i="1"/>
  <c r="R6" i="1"/>
  <c r="R56" i="1"/>
  <c r="R113" i="1"/>
  <c r="R49" i="1"/>
  <c r="R90" i="1"/>
  <c r="R26" i="1"/>
  <c r="R75" i="1"/>
  <c r="R11" i="1"/>
  <c r="R108" i="1"/>
  <c r="R44" i="1"/>
  <c r="R66" i="1"/>
  <c r="R70" i="1"/>
  <c r="R5" i="1"/>
  <c r="R63" i="1"/>
  <c r="R112" i="1"/>
  <c r="R48" i="1"/>
  <c r="R105" i="1"/>
  <c r="R41" i="1"/>
  <c r="R82" i="1"/>
  <c r="R18" i="1"/>
  <c r="R67" i="1"/>
  <c r="R100" i="1"/>
  <c r="R36" i="1"/>
  <c r="R96" i="1"/>
  <c r="R62" i="1"/>
  <c r="R55" i="1"/>
  <c r="R104" i="1"/>
  <c r="R40" i="1"/>
  <c r="R97" i="1"/>
  <c r="R33" i="1"/>
  <c r="R74" i="1"/>
  <c r="R10" i="1"/>
  <c r="R59" i="1"/>
  <c r="R92" i="1"/>
  <c r="R28" i="1"/>
  <c r="R4" i="1"/>
  <c r="T65" i="5"/>
  <c r="R61" i="3"/>
  <c r="R123" i="3"/>
  <c r="R10" i="3"/>
  <c r="R103" i="3"/>
  <c r="R63" i="3"/>
  <c r="R19" i="3"/>
  <c r="R41" i="3"/>
  <c r="R42" i="3"/>
  <c r="R86" i="3"/>
  <c r="R23" i="3"/>
  <c r="R88" i="3"/>
  <c r="T40" i="7"/>
  <c r="T30" i="7"/>
  <c r="T54" i="7"/>
  <c r="T51" i="7"/>
  <c r="T49" i="7"/>
  <c r="T43" i="7"/>
  <c r="T53" i="7"/>
  <c r="T32" i="7"/>
  <c r="T6" i="7"/>
  <c r="T29" i="7"/>
  <c r="T59" i="7"/>
  <c r="T5" i="6"/>
  <c r="T109" i="5"/>
  <c r="T75" i="5"/>
  <c r="T11" i="5"/>
  <c r="T98" i="5"/>
  <c r="T107" i="5"/>
  <c r="T60" i="5"/>
  <c r="T55" i="5"/>
  <c r="R117" i="3"/>
  <c r="R30" i="3"/>
  <c r="R114" i="3"/>
  <c r="R82" i="3"/>
  <c r="R85" i="3"/>
  <c r="R39" i="3"/>
  <c r="R38" i="3"/>
  <c r="R15" i="3"/>
  <c r="R7" i="3"/>
  <c r="R11" i="3"/>
  <c r="R16" i="3"/>
  <c r="T35" i="7"/>
  <c r="T53" i="5"/>
  <c r="T81" i="5"/>
  <c r="T108" i="5"/>
  <c r="T12" i="5"/>
  <c r="T8" i="5"/>
  <c r="T99" i="5"/>
  <c r="T36" i="5"/>
  <c r="T100" i="5"/>
  <c r="T68" i="5"/>
  <c r="T14" i="5"/>
  <c r="R57" i="3"/>
  <c r="T14" i="7"/>
  <c r="T106" i="5"/>
  <c r="T42" i="5"/>
  <c r="T10" i="5"/>
  <c r="T28" i="5"/>
  <c r="R25" i="3"/>
  <c r="R113" i="3"/>
  <c r="R112" i="3"/>
  <c r="R68" i="3"/>
  <c r="R70" i="3"/>
  <c r="R110" i="3"/>
  <c r="R34" i="3"/>
  <c r="R105" i="3"/>
  <c r="R71" i="3"/>
  <c r="R111" i="3"/>
  <c r="R24" i="3"/>
  <c r="R26" i="3"/>
  <c r="R87" i="3"/>
  <c r="R62" i="3"/>
  <c r="R60" i="3"/>
  <c r="R104" i="3"/>
  <c r="R20" i="3"/>
  <c r="R65" i="3"/>
  <c r="R64" i="3"/>
  <c r="R21" i="3"/>
  <c r="R106" i="3"/>
  <c r="R22" i="3"/>
  <c r="R108" i="3"/>
  <c r="T38" i="4"/>
  <c r="T108" i="4"/>
  <c r="T30" i="4"/>
  <c r="T4" i="5"/>
  <c r="T21" i="7"/>
  <c r="T18" i="7"/>
  <c r="T50" i="7"/>
  <c r="T39" i="7"/>
  <c r="T4" i="7"/>
  <c r="T28" i="7"/>
  <c r="T59" i="6"/>
  <c r="T35" i="6"/>
  <c r="T45" i="6"/>
  <c r="T96" i="6"/>
  <c r="T21" i="6"/>
  <c r="T4" i="6"/>
  <c r="T23" i="6"/>
  <c r="T25" i="6"/>
  <c r="T42" i="6"/>
  <c r="T86" i="6"/>
  <c r="T17" i="6"/>
  <c r="T27" i="6"/>
  <c r="T72" i="6"/>
  <c r="T98" i="6"/>
  <c r="T32" i="6"/>
  <c r="T40" i="6"/>
  <c r="T100" i="6"/>
  <c r="T10" i="6"/>
  <c r="T71" i="6"/>
  <c r="T22" i="6"/>
  <c r="T66" i="6"/>
  <c r="T91" i="6"/>
  <c r="T89" i="6"/>
  <c r="T92" i="6"/>
  <c r="T68" i="6"/>
  <c r="T102" i="6"/>
  <c r="T80" i="6"/>
  <c r="T12" i="6"/>
  <c r="T14" i="6"/>
  <c r="T84" i="6"/>
  <c r="T85" i="6"/>
  <c r="T16" i="6"/>
  <c r="T60" i="6"/>
  <c r="T26" i="6"/>
  <c r="T70" i="6"/>
  <c r="T38" i="6"/>
  <c r="T56" i="6"/>
  <c r="T73" i="6"/>
  <c r="T50" i="6"/>
  <c r="T75" i="6"/>
  <c r="T51" i="6"/>
  <c r="T87" i="6"/>
  <c r="T62" i="6"/>
  <c r="T46" i="6"/>
  <c r="T39" i="6"/>
  <c r="T67" i="6"/>
  <c r="T13" i="6"/>
  <c r="T43" i="6"/>
  <c r="T55" i="6"/>
  <c r="T106" i="6"/>
  <c r="R120" i="3"/>
  <c r="R115" i="3"/>
  <c r="R31" i="3"/>
  <c r="R116" i="3"/>
  <c r="R32" i="3"/>
  <c r="R74" i="3"/>
  <c r="R75" i="3"/>
  <c r="R73" i="3"/>
  <c r="T107" i="4"/>
  <c r="T105" i="4"/>
  <c r="T103" i="4"/>
  <c r="T101" i="4"/>
  <c r="T99" i="4"/>
  <c r="T96" i="4"/>
  <c r="T91" i="4"/>
  <c r="T89" i="4"/>
  <c r="T87" i="4"/>
  <c r="T86" i="4"/>
  <c r="T78" i="4"/>
  <c r="T74" i="4"/>
  <c r="T72" i="4"/>
  <c r="T70" i="4"/>
  <c r="T68" i="4"/>
  <c r="T66" i="4"/>
  <c r="T64" i="4"/>
  <c r="T62" i="4"/>
  <c r="T60" i="4"/>
  <c r="T58" i="4"/>
  <c r="T52" i="4"/>
  <c r="T47" i="4"/>
  <c r="T41" i="4"/>
  <c r="T35" i="4"/>
  <c r="T27" i="4"/>
  <c r="T23" i="4"/>
  <c r="T20" i="4"/>
  <c r="T18" i="4"/>
  <c r="T104" i="4"/>
  <c r="T102" i="4"/>
  <c r="T100" i="4"/>
  <c r="T98" i="4"/>
  <c r="T94" i="4"/>
  <c r="T90" i="4"/>
  <c r="T88" i="4"/>
  <c r="T85" i="4"/>
  <c r="T81" i="4"/>
  <c r="T79" i="4"/>
  <c r="T77" i="4"/>
  <c r="T75" i="4"/>
  <c r="T69" i="4"/>
  <c r="T67" i="4"/>
  <c r="T61" i="4"/>
  <c r="T59" i="4"/>
  <c r="T57" i="4"/>
  <c r="T55" i="4"/>
  <c r="T53" i="4"/>
  <c r="T51" i="4"/>
  <c r="T49" i="4"/>
  <c r="T46" i="4"/>
  <c r="T44" i="4"/>
  <c r="T40" i="4"/>
  <c r="T36" i="4"/>
  <c r="T31" i="4"/>
  <c r="T28" i="4"/>
  <c r="T24" i="4"/>
  <c r="T19" i="4"/>
  <c r="T17" i="4"/>
  <c r="T15" i="4"/>
  <c r="T13" i="4"/>
  <c r="T12" i="4"/>
  <c r="T11" i="4"/>
  <c r="T10" i="4"/>
  <c r="T9" i="4"/>
  <c r="T8" i="4"/>
  <c r="T5" i="4"/>
  <c r="T76" i="6"/>
  <c r="T61" i="6"/>
  <c r="T41" i="6"/>
  <c r="R36" i="3"/>
  <c r="R35" i="3"/>
  <c r="R80" i="3"/>
  <c r="R81" i="3"/>
  <c r="R6" i="3"/>
  <c r="R119" i="3"/>
  <c r="T56" i="7"/>
  <c r="T17" i="7"/>
  <c r="T9" i="7"/>
  <c r="T58" i="7"/>
  <c r="T8" i="7"/>
  <c r="T36" i="7"/>
  <c r="T16" i="7"/>
  <c r="T34" i="7"/>
  <c r="T10" i="7"/>
  <c r="T26" i="7"/>
  <c r="T38" i="7"/>
  <c r="T44" i="7"/>
  <c r="T31" i="7"/>
  <c r="T7" i="7"/>
  <c r="T33" i="7"/>
  <c r="T5" i="7"/>
  <c r="T37" i="7"/>
  <c r="T11" i="7"/>
  <c r="T52" i="7"/>
  <c r="T55" i="7"/>
  <c r="T45" i="7"/>
  <c r="T57" i="7"/>
  <c r="T74" i="6"/>
  <c r="T7" i="6"/>
  <c r="T34" i="6"/>
  <c r="T18" i="6"/>
  <c r="T90" i="6"/>
  <c r="T36" i="6"/>
  <c r="T9" i="6"/>
  <c r="T97" i="6"/>
  <c r="T31" i="6"/>
  <c r="T57" i="6"/>
  <c r="T15" i="6"/>
  <c r="T107" i="6"/>
  <c r="T99" i="6"/>
  <c r="T65" i="6"/>
  <c r="T105" i="6"/>
  <c r="T95" i="6"/>
  <c r="T69" i="6"/>
  <c r="T83" i="6"/>
  <c r="T8" i="6"/>
  <c r="T30" i="6"/>
  <c r="T52" i="6"/>
  <c r="T93" i="6"/>
  <c r="T101" i="6"/>
  <c r="T37" i="6"/>
  <c r="T19" i="6"/>
  <c r="T11" i="6"/>
  <c r="T49" i="6"/>
  <c r="T88" i="6"/>
  <c r="T20" i="6"/>
  <c r="T24" i="6"/>
  <c r="T81" i="6"/>
  <c r="T44" i="6"/>
  <c r="T6" i="6"/>
  <c r="T64" i="6"/>
  <c r="T77" i="6"/>
  <c r="T47" i="6"/>
  <c r="T25" i="4"/>
  <c r="T32" i="4"/>
  <c r="T37" i="4"/>
  <c r="T43" i="4"/>
  <c r="T39" i="4"/>
  <c r="T22" i="4"/>
  <c r="T42" i="4"/>
  <c r="T92" i="4"/>
  <c r="T14" i="4"/>
  <c r="T71" i="4"/>
  <c r="T21" i="4"/>
  <c r="T45" i="4"/>
  <c r="T16" i="4"/>
  <c r="T106" i="4"/>
  <c r="T109" i="4"/>
  <c r="T97" i="4"/>
  <c r="T34" i="4"/>
  <c r="T82" i="4"/>
  <c r="T50" i="4"/>
  <c r="T54" i="4"/>
  <c r="T83" i="4"/>
  <c r="T29" i="4"/>
  <c r="T63" i="4"/>
  <c r="T84" i="4"/>
  <c r="T76" i="4"/>
  <c r="T48" i="4"/>
  <c r="T26" i="4"/>
  <c r="T7" i="4"/>
  <c r="T56" i="4"/>
  <c r="T65" i="4"/>
  <c r="T80" i="4"/>
  <c r="T95" i="4"/>
  <c r="T33" i="4"/>
  <c r="T73" i="4"/>
  <c r="R121" i="3"/>
  <c r="R27" i="3"/>
  <c r="R72" i="3"/>
  <c r="R67" i="3"/>
  <c r="R66" i="3"/>
  <c r="R18" i="3"/>
  <c r="R84" i="3"/>
  <c r="R109" i="3"/>
  <c r="R9" i="3"/>
  <c r="R55" i="3"/>
  <c r="R69" i="3"/>
  <c r="R107" i="3"/>
  <c r="R79" i="3"/>
  <c r="R118" i="3"/>
  <c r="R54" i="3"/>
  <c r="R89" i="3"/>
  <c r="R40" i="3"/>
  <c r="R91" i="3"/>
  <c r="R8" i="3"/>
  <c r="R78" i="3"/>
  <c r="R37" i="3"/>
  <c r="R13" i="3"/>
  <c r="R59" i="3"/>
  <c r="R14" i="3"/>
  <c r="R83" i="3"/>
  <c r="R12" i="3"/>
  <c r="R122" i="3"/>
  <c r="R92" i="3"/>
  <c r="R58" i="3"/>
  <c r="R90" i="3"/>
  <c r="R56" i="3"/>
</calcChain>
</file>

<file path=xl/sharedStrings.xml><?xml version="1.0" encoding="utf-8"?>
<sst xmlns="http://schemas.openxmlformats.org/spreadsheetml/2006/main" count="6315" uniqueCount="1322">
  <si>
    <t>Reg No.</t>
  </si>
  <si>
    <t xml:space="preserve">1ST </t>
  </si>
  <si>
    <t>2ND</t>
  </si>
  <si>
    <t>3RD</t>
  </si>
  <si>
    <t>GP (40)</t>
  </si>
  <si>
    <t>SPI</t>
  </si>
  <si>
    <t>GP (38)</t>
  </si>
  <si>
    <t>GP (42)</t>
  </si>
  <si>
    <t>CPI</t>
  </si>
  <si>
    <t>4th</t>
  </si>
  <si>
    <t>Sl No.</t>
  </si>
  <si>
    <t xml:space="preserve">3RD </t>
  </si>
  <si>
    <t>F</t>
  </si>
  <si>
    <t xml:space="preserve"> 1st Tabulator                                        2nd Tabulator</t>
  </si>
  <si>
    <t xml:space="preserve">    Dean (Acad)                              Registrar</t>
  </si>
  <si>
    <t>A</t>
  </si>
  <si>
    <t>B</t>
  </si>
  <si>
    <t>C</t>
  </si>
  <si>
    <t>D</t>
  </si>
  <si>
    <t>E</t>
  </si>
  <si>
    <t>G</t>
  </si>
  <si>
    <t>H</t>
  </si>
  <si>
    <t>Name</t>
  </si>
  <si>
    <t>Regn. No.</t>
  </si>
  <si>
    <t>5th</t>
  </si>
  <si>
    <t>6TH SEM</t>
  </si>
  <si>
    <t>T-240</t>
  </si>
  <si>
    <t>CE- 1305(8)</t>
  </si>
  <si>
    <t>CE-1306(8)</t>
  </si>
  <si>
    <t>CE-1307(8)</t>
  </si>
  <si>
    <t>CE-1308(6)</t>
  </si>
  <si>
    <t>CE-1309(6)</t>
  </si>
  <si>
    <t>CE-1314(2)</t>
  </si>
  <si>
    <t>CE-1315(2)</t>
  </si>
  <si>
    <t>Structural Design II</t>
  </si>
  <si>
    <t>Structural Analysis III</t>
  </si>
  <si>
    <t>Foundation Engg.</t>
  </si>
  <si>
    <t>Transportation Engg II</t>
  </si>
  <si>
    <t>Hydrology &amp; Flood Control</t>
  </si>
  <si>
    <t>Concrete Lab</t>
  </si>
  <si>
    <t>Structural Engg. Lab</t>
  </si>
  <si>
    <t>ME 1305 (8)</t>
  </si>
  <si>
    <t>ME 1306 (8)</t>
  </si>
  <si>
    <t>ME 1307 (6)</t>
  </si>
  <si>
    <t>ME 1308 (6)</t>
  </si>
  <si>
    <t>ME 1309 (6)</t>
  </si>
  <si>
    <t>ME - 1313 (3)</t>
  </si>
  <si>
    <t>ME - 1314 (3)</t>
  </si>
  <si>
    <t>Automobile Engg.</t>
  </si>
  <si>
    <t>Turbo Machinery</t>
  </si>
  <si>
    <t>Advanced Manufacturing Process</t>
  </si>
  <si>
    <t>Machine Design II</t>
  </si>
  <si>
    <t>Heat Transfer</t>
  </si>
  <si>
    <t>Workshop Practice</t>
  </si>
  <si>
    <t>ME Lab- IV</t>
  </si>
  <si>
    <t>EC - 1306 (6)</t>
  </si>
  <si>
    <t>EC - 1307 (6)</t>
  </si>
  <si>
    <t>EC - 1308 (6)</t>
  </si>
  <si>
    <t>EC - 1309 (8)</t>
  </si>
  <si>
    <t>EC - 1310 (8)</t>
  </si>
  <si>
    <t>EC - 1314 (2)</t>
  </si>
  <si>
    <t>EC - 1315 (2)</t>
  </si>
  <si>
    <t>EC - 1316 (2)</t>
  </si>
  <si>
    <t>Digital Signal Processing</t>
  </si>
  <si>
    <t>Data Comm. &amp; Networks</t>
  </si>
  <si>
    <t>RF and Microwave Engg.</t>
  </si>
  <si>
    <t>Measurement &amp; Instrumentation</t>
  </si>
  <si>
    <t>Control System</t>
  </si>
  <si>
    <t>Design Laboratory</t>
  </si>
  <si>
    <t>Electronics Lab- VI</t>
  </si>
  <si>
    <t>Electronics Lab- VII</t>
  </si>
  <si>
    <t>6th Sem</t>
  </si>
  <si>
    <t>CONTROL SYSTEM II</t>
  </si>
  <si>
    <t xml:space="preserve">POWER ELECTRONICS </t>
  </si>
  <si>
    <t>SWITCHGEAR &amp; INDUSTRIAL PROTECTION</t>
  </si>
  <si>
    <t>PROG. &amp; DATA STRUCTURE</t>
  </si>
  <si>
    <t>INSTRUMENTATION</t>
  </si>
  <si>
    <t>ELECTRICAL MACHINES LAB II</t>
  </si>
  <si>
    <t>PROCESS CONTROL &amp; INST. LAB</t>
  </si>
  <si>
    <t>PS LAB</t>
  </si>
  <si>
    <t>EE- 1305 (8)</t>
  </si>
  <si>
    <t>EE-1306 (8)</t>
  </si>
  <si>
    <t>EE-1307 (6)</t>
  </si>
  <si>
    <t>EE-1308 (6)</t>
  </si>
  <si>
    <t>EE-1309 (6)</t>
  </si>
  <si>
    <t>EE-1314 (2)</t>
  </si>
  <si>
    <t>EE-1315 (2)</t>
  </si>
  <si>
    <t>EE-1316 (2)</t>
  </si>
  <si>
    <t>MP &amp; MC</t>
  </si>
  <si>
    <t>CS 1304 (6)</t>
  </si>
  <si>
    <t>CS 1305 (6)</t>
  </si>
  <si>
    <t>CS 1306 (8)</t>
  </si>
  <si>
    <t>CS 1307 (6)</t>
  </si>
  <si>
    <t>CS 1308(8)</t>
  </si>
  <si>
    <t>CS 1313(2)</t>
  </si>
  <si>
    <t>CS 1314(2)</t>
  </si>
  <si>
    <t>CS 1315(2)</t>
  </si>
  <si>
    <t>EI 1305 (8)</t>
  </si>
  <si>
    <t>EI 1306(6)</t>
  </si>
  <si>
    <t>EI 1307 (6)</t>
  </si>
  <si>
    <t>EI 1308 (8)</t>
  </si>
  <si>
    <t>EI 1309 (6)</t>
  </si>
  <si>
    <t>EI 1314 (2)</t>
  </si>
  <si>
    <t>EI 1315 (2)</t>
  </si>
  <si>
    <t>EI 1316 (2)</t>
  </si>
  <si>
    <t>NAME</t>
  </si>
  <si>
    <t>REGN</t>
  </si>
  <si>
    <t>15-1-1-001</t>
  </si>
  <si>
    <t>15-1-1-002</t>
  </si>
  <si>
    <t>15-1-1-004</t>
  </si>
  <si>
    <t>15-1-1-005</t>
  </si>
  <si>
    <t>15-1-1-006</t>
  </si>
  <si>
    <t>15-1-1-008</t>
  </si>
  <si>
    <t>15-1-1-009</t>
  </si>
  <si>
    <t>15-1-1-010</t>
  </si>
  <si>
    <t>15-1-1-011</t>
  </si>
  <si>
    <t>15-1-1-012</t>
  </si>
  <si>
    <t>15-1-1-014</t>
  </si>
  <si>
    <t>15-1-1-015</t>
  </si>
  <si>
    <t>15-1-1-016</t>
  </si>
  <si>
    <t>15-1-1-017</t>
  </si>
  <si>
    <t>15-1-1-018</t>
  </si>
  <si>
    <t>15-1-1-019</t>
  </si>
  <si>
    <t>15-1-1-020</t>
  </si>
  <si>
    <t>15-1-1-021</t>
  </si>
  <si>
    <t>15-1-1-022</t>
  </si>
  <si>
    <t>15-1-1-023</t>
  </si>
  <si>
    <t>15-1-1-024</t>
  </si>
  <si>
    <t>15-1-1-025</t>
  </si>
  <si>
    <t>15-1-1-026</t>
  </si>
  <si>
    <t>15-1-1-027</t>
  </si>
  <si>
    <t>15-1-1-028</t>
  </si>
  <si>
    <t>15-1-1-029</t>
  </si>
  <si>
    <t>15-1-1-031</t>
  </si>
  <si>
    <t>15-1-1-032</t>
  </si>
  <si>
    <t>15-1-1-033</t>
  </si>
  <si>
    <t>15-1-1-034</t>
  </si>
  <si>
    <t>15-1-1-035</t>
  </si>
  <si>
    <t>15-1-1-036</t>
  </si>
  <si>
    <t>15-1-1-037</t>
  </si>
  <si>
    <t>15-1-1-038</t>
  </si>
  <si>
    <t>15-1-1-039</t>
  </si>
  <si>
    <t>15-1-1-040</t>
  </si>
  <si>
    <t>15-1-1-041</t>
  </si>
  <si>
    <t>15-1-1-042</t>
  </si>
  <si>
    <t>15-1-1-045</t>
  </si>
  <si>
    <t>15-1-1-046</t>
  </si>
  <si>
    <t>15-1-1-047</t>
  </si>
  <si>
    <t>15-1-1-049</t>
  </si>
  <si>
    <t>15-1-1-050</t>
  </si>
  <si>
    <t>15-1-1-051</t>
  </si>
  <si>
    <t>15-1-1-052</t>
  </si>
  <si>
    <t>15-1-1-053</t>
  </si>
  <si>
    <t>15-1-1-054</t>
  </si>
  <si>
    <t>15-1-1-055</t>
  </si>
  <si>
    <t>15-1-1-056</t>
  </si>
  <si>
    <t>15-1-1-057</t>
  </si>
  <si>
    <t>15-1-1-058</t>
  </si>
  <si>
    <t>15-1-1-060</t>
  </si>
  <si>
    <t>15-1-1-061</t>
  </si>
  <si>
    <t>15-1-1-062</t>
  </si>
  <si>
    <t>15-1-1-063</t>
  </si>
  <si>
    <t>15-1-1-065</t>
  </si>
  <si>
    <t>15-1-1-066</t>
  </si>
  <si>
    <t>15-1-1-067</t>
  </si>
  <si>
    <t>15-1-1-068</t>
  </si>
  <si>
    <t>15-1-1-069</t>
  </si>
  <si>
    <t>15-1-1-071</t>
  </si>
  <si>
    <t>15-1-1-073</t>
  </si>
  <si>
    <t>15-1-1-074</t>
  </si>
  <si>
    <t>15-1-1-075</t>
  </si>
  <si>
    <t>15-1-1-078</t>
  </si>
  <si>
    <t>15-1-1-079</t>
  </si>
  <si>
    <t>15-1-1-080</t>
  </si>
  <si>
    <t>15-1-1-081</t>
  </si>
  <si>
    <t>15-1-1-083</t>
  </si>
  <si>
    <t>15-1-1-084</t>
  </si>
  <si>
    <t>15-1-1-085</t>
  </si>
  <si>
    <t>15-1-1-086</t>
  </si>
  <si>
    <t>15-1-1-087</t>
  </si>
  <si>
    <t>15-1-1-089</t>
  </si>
  <si>
    <t>15-1-1-090</t>
  </si>
  <si>
    <t>15-1-1-092</t>
  </si>
  <si>
    <t>15-1-1-093</t>
  </si>
  <si>
    <t>15-1-1-094</t>
  </si>
  <si>
    <t>15-1-1-095</t>
  </si>
  <si>
    <t>15-1-1-097</t>
  </si>
  <si>
    <t>15-1-1-099</t>
  </si>
  <si>
    <t>15-1-1-100</t>
  </si>
  <si>
    <t>15-1-1-101</t>
  </si>
  <si>
    <t>15-1-1-102</t>
  </si>
  <si>
    <t>15-1-1-103</t>
  </si>
  <si>
    <t>15-1-1-104</t>
  </si>
  <si>
    <t>15-1-1-106</t>
  </si>
  <si>
    <t>15-1-1-107</t>
  </si>
  <si>
    <t>15-1-1-108</t>
  </si>
  <si>
    <t>15-1-1-109</t>
  </si>
  <si>
    <t>15-1-1-110</t>
  </si>
  <si>
    <t>15-1-1-111</t>
  </si>
  <si>
    <t>15-1-1-112</t>
  </si>
  <si>
    <t>15-1-1-113</t>
  </si>
  <si>
    <t>15-1-1-114</t>
  </si>
  <si>
    <t>15-1-1-115</t>
  </si>
  <si>
    <t>15-1-1-116</t>
  </si>
  <si>
    <t>15-1-1-117</t>
  </si>
  <si>
    <t>15-1-1-118</t>
  </si>
  <si>
    <t>15-1-1-119</t>
  </si>
  <si>
    <t>15-1-1-120</t>
  </si>
  <si>
    <t>15-1-1-121</t>
  </si>
  <si>
    <t>15-1-1-123</t>
  </si>
  <si>
    <t>15-1-1-125</t>
  </si>
  <si>
    <t>15-1-1-126</t>
  </si>
  <si>
    <t>15-1-1-127</t>
  </si>
  <si>
    <t>15-1-1-128</t>
  </si>
  <si>
    <t>15-1-1-129</t>
  </si>
  <si>
    <t>15-1-1-130</t>
  </si>
  <si>
    <t>15-1-1-131</t>
  </si>
  <si>
    <t>15-1-1-132</t>
  </si>
  <si>
    <t>15-1-1-133</t>
  </si>
  <si>
    <t>15-1-1-134</t>
  </si>
  <si>
    <t>Samujjal Aich</t>
  </si>
  <si>
    <t>Achyut Kumar Borah</t>
  </si>
  <si>
    <t>Monish  Goswami</t>
  </si>
  <si>
    <t>Priyanuj  Misra</t>
  </si>
  <si>
    <t>Diixita Gulgulia</t>
  </si>
  <si>
    <t>Dhanjit Baishya</t>
  </si>
  <si>
    <t>Deep Das</t>
  </si>
  <si>
    <t>Nilankar Das</t>
  </si>
  <si>
    <t>Manash Jyoti Das Choudhary</t>
  </si>
  <si>
    <t>Rahul Raut</t>
  </si>
  <si>
    <t>Bijeta Bhowal</t>
  </si>
  <si>
    <t>Kulojit Boro</t>
  </si>
  <si>
    <t>Upasana Nath</t>
  </si>
  <si>
    <t>Shubham Sen</t>
  </si>
  <si>
    <t>Saurabh Kumar Singh</t>
  </si>
  <si>
    <t>Moni Kongkon Bhuyan</t>
  </si>
  <si>
    <t>Rahul Baruah</t>
  </si>
  <si>
    <t>Shankar Dev Gour</t>
  </si>
  <si>
    <t>Riya Hazarika</t>
  </si>
  <si>
    <t>Subhashish Chamua</t>
  </si>
  <si>
    <t>Utsa Choudhury</t>
  </si>
  <si>
    <t>Md Nayan Ahmed</t>
  </si>
  <si>
    <t>Mrinmoy Jyoti Sarma</t>
  </si>
  <si>
    <t>Ankan Kishore Pathak</t>
  </si>
  <si>
    <t>Shivam Singh</t>
  </si>
  <si>
    <t>Surajit Neog</t>
  </si>
  <si>
    <t>Silpi Sikha Saikia</t>
  </si>
  <si>
    <t>Abu Mehtab Hussain</t>
  </si>
  <si>
    <t>Nilpaban Nath</t>
  </si>
  <si>
    <t>Mausom Kalita</t>
  </si>
  <si>
    <t>Earjina Ahmed</t>
  </si>
  <si>
    <t>Vicky Kumar</t>
  </si>
  <si>
    <t>Nabajit Pait</t>
  </si>
  <si>
    <t>Souravjyoti Deuri</t>
  </si>
  <si>
    <t>Panchali Baishya</t>
  </si>
  <si>
    <t>Lalremruata</t>
  </si>
  <si>
    <t>Mridupawan Deka</t>
  </si>
  <si>
    <t>Anshuman Roy</t>
  </si>
  <si>
    <t>Abhijeet Kumar</t>
  </si>
  <si>
    <t>Eeshan Dutta</t>
  </si>
  <si>
    <t>Vikas Kumar</t>
  </si>
  <si>
    <t>Bishal Nath</t>
  </si>
  <si>
    <t>Sushobhita Sarkar</t>
  </si>
  <si>
    <t>Manash Jyoti Kalita</t>
  </si>
  <si>
    <t>Mohobub Hussain Barbhuiya</t>
  </si>
  <si>
    <t>Manab Sonowal</t>
  </si>
  <si>
    <t>Pranjal Das</t>
  </si>
  <si>
    <t>Nabajit Baishya</t>
  </si>
  <si>
    <t>Bedanta Kalita</t>
  </si>
  <si>
    <t>Dipujjal Das</t>
  </si>
  <si>
    <t>Surya Pratap Vishwakarma</t>
  </si>
  <si>
    <t>Manish Kumar</t>
  </si>
  <si>
    <t>Bishal Nahata</t>
  </si>
  <si>
    <t>Nivedita Das</t>
  </si>
  <si>
    <t>Mirza Kawsar Ahmed</t>
  </si>
  <si>
    <t>Anurag Gohain</t>
  </si>
  <si>
    <t>Antaranga Talukdar</t>
  </si>
  <si>
    <t>Rahul Raushan</t>
  </si>
  <si>
    <t>Subham Sinha</t>
  </si>
  <si>
    <t>Alok Kumar</t>
  </si>
  <si>
    <t>Vishal Kumar</t>
  </si>
  <si>
    <t>Madhav Kumar</t>
  </si>
  <si>
    <t>Lalu Kumar Roy</t>
  </si>
  <si>
    <t>Vinay Chauhan</t>
  </si>
  <si>
    <t>Rajesh Kumar Chaudhary</t>
  </si>
  <si>
    <t>Debojit Barman</t>
  </si>
  <si>
    <t>Vivek Shukla</t>
  </si>
  <si>
    <t>Divakar Kumar Kushwaha</t>
  </si>
  <si>
    <t>Ravi Ranjan</t>
  </si>
  <si>
    <t>Neha Kumari</t>
  </si>
  <si>
    <t>Akash Mehara</t>
  </si>
  <si>
    <t>Taranga Deka</t>
  </si>
  <si>
    <t>Jay Poddar</t>
  </si>
  <si>
    <t>Adarsh Pratap Singh</t>
  </si>
  <si>
    <t>Rohit Ranjan Kumar</t>
  </si>
  <si>
    <t>Arunodaya Mishra</t>
  </si>
  <si>
    <t>Tejpal Singh</t>
  </si>
  <si>
    <t>Krishna Kant Singhal</t>
  </si>
  <si>
    <t>Prashant Awasthi</t>
  </si>
  <si>
    <t>Heramb Pandey</t>
  </si>
  <si>
    <t>Abhishek Jaisal</t>
  </si>
  <si>
    <t>Uday Singh Meena</t>
  </si>
  <si>
    <t>Puspendra Meena</t>
  </si>
  <si>
    <t>Abhishek Kumar</t>
  </si>
  <si>
    <t>Purusottam Kumar</t>
  </si>
  <si>
    <t>Shivam</t>
  </si>
  <si>
    <t>Arun Kumar Sardar</t>
  </si>
  <si>
    <t>Bhumireddy Manikanta Sai Venkata Akhil</t>
  </si>
  <si>
    <t>Aishwarya Bammidi</t>
  </si>
  <si>
    <t>R N Millionstar</t>
  </si>
  <si>
    <t>Digvijai Jaisawal</t>
  </si>
  <si>
    <t>Manish</t>
  </si>
  <si>
    <t>Ashok Kumar</t>
  </si>
  <si>
    <t>Saket Ranjan</t>
  </si>
  <si>
    <t>Liza Garga</t>
  </si>
  <si>
    <t>Ranvijay Kumar</t>
  </si>
  <si>
    <t>Prajjwal Shukla</t>
  </si>
  <si>
    <t>Pappu Kumar Ranjan</t>
  </si>
  <si>
    <t>Aditya Mishra</t>
  </si>
  <si>
    <t>Pappu Kumar</t>
  </si>
  <si>
    <t>Kumar Rajhansh</t>
  </si>
  <si>
    <t>Binay Kumar</t>
  </si>
  <si>
    <t>Ajit Kumar</t>
  </si>
  <si>
    <t>Shivanand Chaurasia</t>
  </si>
  <si>
    <t>Rajesh Kumar Meena</t>
  </si>
  <si>
    <t>Sudhir Kumar Sah</t>
  </si>
  <si>
    <t>Godala Pavan Kumar Reddy</t>
  </si>
  <si>
    <t>Rajeev Ranjan</t>
  </si>
  <si>
    <t>Nidarshana Neelam</t>
  </si>
  <si>
    <t>Ashraful Islam</t>
  </si>
  <si>
    <t>Arnab Boruah</t>
  </si>
  <si>
    <t>15-1-2-001</t>
  </si>
  <si>
    <t>15-1-2-002</t>
  </si>
  <si>
    <t>15-1-2-003</t>
  </si>
  <si>
    <t>15-1-2-004</t>
  </si>
  <si>
    <t>15-1-2-005</t>
  </si>
  <si>
    <t>15-1-2-006</t>
  </si>
  <si>
    <t>15-1-2-007</t>
  </si>
  <si>
    <t>15-1-2-008</t>
  </si>
  <si>
    <t>15-1-2-009</t>
  </si>
  <si>
    <t>15-1-2-010</t>
  </si>
  <si>
    <t>15-1-2-011</t>
  </si>
  <si>
    <t>15-1-2-012</t>
  </si>
  <si>
    <t>15-1-2-014</t>
  </si>
  <si>
    <t>15-1-2-015</t>
  </si>
  <si>
    <t>15-1-2-016</t>
  </si>
  <si>
    <t>15-1-2-017</t>
  </si>
  <si>
    <t>15-1-2-020</t>
  </si>
  <si>
    <t>15-1-2-021</t>
  </si>
  <si>
    <t>15-1-2-022</t>
  </si>
  <si>
    <t>15-1-2-023</t>
  </si>
  <si>
    <t>15-1-2-024</t>
  </si>
  <si>
    <t>15-1-2-025</t>
  </si>
  <si>
    <t>15-1-2-026</t>
  </si>
  <si>
    <t>15-1-2-027</t>
  </si>
  <si>
    <t>15-1-2-028</t>
  </si>
  <si>
    <t>15-1-2-029</t>
  </si>
  <si>
    <t>15-1-2-030</t>
  </si>
  <si>
    <t>15-1-2-031</t>
  </si>
  <si>
    <t>15-1-2-032</t>
  </si>
  <si>
    <t>15-1-2-033</t>
  </si>
  <si>
    <t>15-1-2-034</t>
  </si>
  <si>
    <t>15-1-2-035</t>
  </si>
  <si>
    <t>15-1-2-037</t>
  </si>
  <si>
    <t>15-1-2-038</t>
  </si>
  <si>
    <t>15-1-2-039</t>
  </si>
  <si>
    <t>15-1-2-040</t>
  </si>
  <si>
    <t>15-1-2-041</t>
  </si>
  <si>
    <t>15-1-2-042</t>
  </si>
  <si>
    <t>15-1-2-043</t>
  </si>
  <si>
    <t>15-1-2-044</t>
  </si>
  <si>
    <t>15-1-2-045</t>
  </si>
  <si>
    <t>15-1-2-046</t>
  </si>
  <si>
    <t>15-1-2-047</t>
  </si>
  <si>
    <t>15-1-2-048</t>
  </si>
  <si>
    <t>15-1-2-049</t>
  </si>
  <si>
    <t>15-1-2-050</t>
  </si>
  <si>
    <t>15-1-2-051</t>
  </si>
  <si>
    <t>15-1-2-053</t>
  </si>
  <si>
    <t>15-1-2-054</t>
  </si>
  <si>
    <t>15-1-2-056</t>
  </si>
  <si>
    <t>15-1-2-057</t>
  </si>
  <si>
    <t>15-1-2-058</t>
  </si>
  <si>
    <t>15-1-2-059</t>
  </si>
  <si>
    <t>15-1-2-060</t>
  </si>
  <si>
    <t>15-1-2-061</t>
  </si>
  <si>
    <t>15-1-2-062</t>
  </si>
  <si>
    <t>15-1-2-063</t>
  </si>
  <si>
    <t>15-1-2-064</t>
  </si>
  <si>
    <t>15-1-2-065</t>
  </si>
  <si>
    <t>15-1-2-066</t>
  </si>
  <si>
    <t>15-1-2-067</t>
  </si>
  <si>
    <t>15-1-2-068</t>
  </si>
  <si>
    <t>15-1-2-069</t>
  </si>
  <si>
    <t>15-1-2-070</t>
  </si>
  <si>
    <t>15-1-2-071</t>
  </si>
  <si>
    <t>15-1-2-073</t>
  </si>
  <si>
    <t>15-1-2-075</t>
  </si>
  <si>
    <t>15-1-2-076</t>
  </si>
  <si>
    <t>15-1-2-078</t>
  </si>
  <si>
    <t>15-1-2-079</t>
  </si>
  <si>
    <t>15-1-2-080</t>
  </si>
  <si>
    <t>15-1-2-081</t>
  </si>
  <si>
    <t>15-1-2-082</t>
  </si>
  <si>
    <t>15-1-2-083</t>
  </si>
  <si>
    <t>15-1-2-084</t>
  </si>
  <si>
    <t>15-1-2-085</t>
  </si>
  <si>
    <t>15-1-2-086</t>
  </si>
  <si>
    <t>15-1-2-088</t>
  </si>
  <si>
    <t>15-1-2-089</t>
  </si>
  <si>
    <t>15-1-2-090</t>
  </si>
  <si>
    <t>15-1-2-091</t>
  </si>
  <si>
    <t>15-1-2-092</t>
  </si>
  <si>
    <t>15-1-2-094</t>
  </si>
  <si>
    <t>15-1-2-096</t>
  </si>
  <si>
    <t>15-1-2-097</t>
  </si>
  <si>
    <t>15-1-2-098</t>
  </si>
  <si>
    <t>15-1-2-099</t>
  </si>
  <si>
    <t>15-1-2-100</t>
  </si>
  <si>
    <t>15-1-2-103</t>
  </si>
  <si>
    <t>15-1-2-104</t>
  </si>
  <si>
    <t>15-1-2-105</t>
  </si>
  <si>
    <t>15-1-2-106</t>
  </si>
  <si>
    <t>15-1-2-107</t>
  </si>
  <si>
    <t>15-1-2-108</t>
  </si>
  <si>
    <t>15-1-2-109</t>
  </si>
  <si>
    <t>15-1-2-110</t>
  </si>
  <si>
    <t>15-1-2-112</t>
  </si>
  <si>
    <t>15-1-2-113</t>
  </si>
  <si>
    <t>15-1-2-114</t>
  </si>
  <si>
    <t>15-1-2-115</t>
  </si>
  <si>
    <t>15-1-2-116</t>
  </si>
  <si>
    <t>15-1-2-117</t>
  </si>
  <si>
    <t>15-1-2-118</t>
  </si>
  <si>
    <t>15-1-2-119</t>
  </si>
  <si>
    <t>15-1-2-120</t>
  </si>
  <si>
    <t>15-1-2-121</t>
  </si>
  <si>
    <t>15-1-2-122</t>
  </si>
  <si>
    <t>15-1-2-123</t>
  </si>
  <si>
    <t>15-1-2-124</t>
  </si>
  <si>
    <t>15-1-2-125</t>
  </si>
  <si>
    <t>Satajit Bhattacharjee</t>
  </si>
  <si>
    <t>Hirakjyoti Deka</t>
  </si>
  <si>
    <t>Kiran Sarkar</t>
  </si>
  <si>
    <t>Bishal Chakraborty</t>
  </si>
  <si>
    <t>Dulu Prasad Das</t>
  </si>
  <si>
    <t>Akash Jyoti Saikia</t>
  </si>
  <si>
    <t>Gaurav Kashyap</t>
  </si>
  <si>
    <t>Debopriyo  Roy</t>
  </si>
  <si>
    <t>Prittish Sutradhar</t>
  </si>
  <si>
    <t>Parijat Choudhury</t>
  </si>
  <si>
    <t>Madhurjya Keot</t>
  </si>
  <si>
    <t>Pinkal Patar</t>
  </si>
  <si>
    <t>Sourav Majumdar</t>
  </si>
  <si>
    <t>Manabendra Das</t>
  </si>
  <si>
    <t>Rahul Kumar Roy</t>
  </si>
  <si>
    <t>Chaitanya Chandolia</t>
  </si>
  <si>
    <t>Sushmita Basumatary</t>
  </si>
  <si>
    <t>Shekhar Jyoti Nath</t>
  </si>
  <si>
    <t>Nilim Kumar Konwar</t>
  </si>
  <si>
    <t>Purushuttam Gogoi</t>
  </si>
  <si>
    <t>Reetik Tripathy</t>
  </si>
  <si>
    <t>Pradyumna</t>
  </si>
  <si>
    <t>Dipjyoti Mazumder</t>
  </si>
  <si>
    <t>Nur Mahammad Khandakar</t>
  </si>
  <si>
    <t>Indraneel Das</t>
  </si>
  <si>
    <t>Arunabh Chetia</t>
  </si>
  <si>
    <t>Manash Gogoi</t>
  </si>
  <si>
    <t>Ashish Meena</t>
  </si>
  <si>
    <t>Duhita Choudhury</t>
  </si>
  <si>
    <t>Manas Pratim Goutam</t>
  </si>
  <si>
    <t>Bikram Jyoti Bora</t>
  </si>
  <si>
    <t>Bijit Kumar Sarkar</t>
  </si>
  <si>
    <t>Dhirendra Kumar</t>
  </si>
  <si>
    <t>Prangan Bhattacharyya</t>
  </si>
  <si>
    <t>Raj Das</t>
  </si>
  <si>
    <t>Rajnandan Borthakur</t>
  </si>
  <si>
    <t>Hrishikesh Boruah</t>
  </si>
  <si>
    <t>Suraj Hazarika</t>
  </si>
  <si>
    <t>Bhargav Deka</t>
  </si>
  <si>
    <t>Swarup Raj Banik</t>
  </si>
  <si>
    <t>Subhajit Kar</t>
  </si>
  <si>
    <t>Tanay Lohia</t>
  </si>
  <si>
    <t>Basanta Das</t>
  </si>
  <si>
    <t>Sanjay Kumar Das</t>
  </si>
  <si>
    <t>Dikam Deka</t>
  </si>
  <si>
    <t>Amey Naik</t>
  </si>
  <si>
    <t>Mukta Basumatary</t>
  </si>
  <si>
    <t>Dishant Deka</t>
  </si>
  <si>
    <t>Sasanka Sekhar Saikia</t>
  </si>
  <si>
    <t>Kumar Sree Sai Siddharth Lolla</t>
  </si>
  <si>
    <t>Panchajainya Gogoi</t>
  </si>
  <si>
    <t>Debasish Borah</t>
  </si>
  <si>
    <t>Debendu Singha</t>
  </si>
  <si>
    <t>Himangshu Das</t>
  </si>
  <si>
    <t>Chanchal Gupta</t>
  </si>
  <si>
    <t>Omprakash Kumar</t>
  </si>
  <si>
    <t>Pogiri Venkata Sai Sasidhar</t>
  </si>
  <si>
    <t>Rohan Jangir</t>
  </si>
  <si>
    <t>Kabir Baruah</t>
  </si>
  <si>
    <t>Pratyush Hazarika</t>
  </si>
  <si>
    <t>Karanjeet Gohain</t>
  </si>
  <si>
    <t>Soumir Jyoti Duarah</t>
  </si>
  <si>
    <t>Maruboena  Dayakar</t>
  </si>
  <si>
    <t>Himanshu Jagarwad</t>
  </si>
  <si>
    <t>Pradhan Rajkishor Anil</t>
  </si>
  <si>
    <t>Tanmita Das</t>
  </si>
  <si>
    <t>Siddhant Mohapatra</t>
  </si>
  <si>
    <t>Brajesh Meena</t>
  </si>
  <si>
    <t>Pranjal Kumar Maddheshia</t>
  </si>
  <si>
    <t>Alphonse Daimari</t>
  </si>
  <si>
    <t>Gudavalli Mukesh Gowd</t>
  </si>
  <si>
    <t>Jishnu Jyoti Bordoloi</t>
  </si>
  <si>
    <t>Syed Bubul Ahmed</t>
  </si>
  <si>
    <t>Kuldeep Kumar</t>
  </si>
  <si>
    <t>Md Saad Alam</t>
  </si>
  <si>
    <t>Niraj Kumar</t>
  </si>
  <si>
    <t>Ritu Raj</t>
  </si>
  <si>
    <t>Anmol Agarwal</t>
  </si>
  <si>
    <t>Shahid Ahmed</t>
  </si>
  <si>
    <t>Mousam Kalita</t>
  </si>
  <si>
    <t>Sumit Kumar</t>
  </si>
  <si>
    <t>Ujjwal Kumar</t>
  </si>
  <si>
    <t>Sandeep Singh</t>
  </si>
  <si>
    <t>Rounak</t>
  </si>
  <si>
    <t>Rahul Ross Susal</t>
  </si>
  <si>
    <t>Ashish Kumar Baidya</t>
  </si>
  <si>
    <t>Rahul Kumar</t>
  </si>
  <si>
    <t>Aman Patel</t>
  </si>
  <si>
    <t>Mitesh Agrawal</t>
  </si>
  <si>
    <t>Chinmoy Samal</t>
  </si>
  <si>
    <t>Dayanand</t>
  </si>
  <si>
    <t>Anshul Verma</t>
  </si>
  <si>
    <t>Jitumoni Choudhury</t>
  </si>
  <si>
    <t>Amit Kumar</t>
  </si>
  <si>
    <t>Pawan Kumar Singh</t>
  </si>
  <si>
    <t>Chandan Kumar Yadav</t>
  </si>
  <si>
    <t>Himanshu Agrawal</t>
  </si>
  <si>
    <t>Hemant Vijay Sonawane</t>
  </si>
  <si>
    <t>Md. Salman Hussain</t>
  </si>
  <si>
    <t>Aman Bharti</t>
  </si>
  <si>
    <t>Rokkam Kailash Nadh</t>
  </si>
  <si>
    <t>Piyush  Kumar</t>
  </si>
  <si>
    <t>Ambuj Singh</t>
  </si>
  <si>
    <t>Saptomi Baruah</t>
  </si>
  <si>
    <t>Prannoy Vikash Chandra</t>
  </si>
  <si>
    <t>Neeraj Prasad Rizal</t>
  </si>
  <si>
    <t xml:space="preserve">Amzad Amin Rahul </t>
  </si>
  <si>
    <t>Somesh Kumar Gupta</t>
  </si>
  <si>
    <t>15-1-3-001</t>
  </si>
  <si>
    <t>15-1-3-002</t>
  </si>
  <si>
    <t>15-1-3-003</t>
  </si>
  <si>
    <t>15-1-3-004</t>
  </si>
  <si>
    <t>15-1-3-005</t>
  </si>
  <si>
    <t>15-1-3-007</t>
  </si>
  <si>
    <t>15-1-3-008</t>
  </si>
  <si>
    <t>15-1-3-009</t>
  </si>
  <si>
    <t>15-1-3-010</t>
  </si>
  <si>
    <t>15-1-3-011</t>
  </si>
  <si>
    <t>15-1-3-012</t>
  </si>
  <si>
    <t>15-1-3-013</t>
  </si>
  <si>
    <t>15-1-3-014</t>
  </si>
  <si>
    <t>15-1-3-015</t>
  </si>
  <si>
    <t>15-1-3-016</t>
  </si>
  <si>
    <t>15-1-3-017</t>
  </si>
  <si>
    <t>15-1-3-018</t>
  </si>
  <si>
    <t>15-1-3-019</t>
  </si>
  <si>
    <t>15-1-3-020</t>
  </si>
  <si>
    <t>15-1-3-021</t>
  </si>
  <si>
    <t>15-1-3-022</t>
  </si>
  <si>
    <t>15-1-3-023</t>
  </si>
  <si>
    <t>15-1-3-024</t>
  </si>
  <si>
    <t>15-1-3-026</t>
  </si>
  <si>
    <t>15-1-3-027</t>
  </si>
  <si>
    <t>15-1-3-028</t>
  </si>
  <si>
    <t>15-1-3-029</t>
  </si>
  <si>
    <t>15-1-3-030</t>
  </si>
  <si>
    <t>15-1-3-031</t>
  </si>
  <si>
    <t>15-1-3-032</t>
  </si>
  <si>
    <t>15-1-3-033</t>
  </si>
  <si>
    <t>15-1-3-034</t>
  </si>
  <si>
    <t>15-1-3-036</t>
  </si>
  <si>
    <t>15-1-3-037</t>
  </si>
  <si>
    <t>15-1-3-040</t>
  </si>
  <si>
    <t>15-1-3-041</t>
  </si>
  <si>
    <t>15-1-3-042</t>
  </si>
  <si>
    <t>15-1-3-043</t>
  </si>
  <si>
    <t>15-1-3-044</t>
  </si>
  <si>
    <t>15-1-3-045</t>
  </si>
  <si>
    <t>15-1-3-046</t>
  </si>
  <si>
    <t>15-1-3-049</t>
  </si>
  <si>
    <t>15-1-3-050</t>
  </si>
  <si>
    <t>15-1-3-052</t>
  </si>
  <si>
    <t>15-1-3-053</t>
  </si>
  <si>
    <t>15-1-3-054</t>
  </si>
  <si>
    <t>15-1-3-055</t>
  </si>
  <si>
    <t>15-1-3-057</t>
  </si>
  <si>
    <t>15-1-3-058</t>
  </si>
  <si>
    <t>15-1-3-059</t>
  </si>
  <si>
    <t>15-1-3-060</t>
  </si>
  <si>
    <t>15-1-3-062</t>
  </si>
  <si>
    <t>15-1-3-063</t>
  </si>
  <si>
    <t>15-1-3-064</t>
  </si>
  <si>
    <t>15-1-3-065</t>
  </si>
  <si>
    <t>15-1-3-066</t>
  </si>
  <si>
    <t>15-1-3-067</t>
  </si>
  <si>
    <t>15-1-3-069</t>
  </si>
  <si>
    <t>15-1-3-070</t>
  </si>
  <si>
    <t>15-1-3-071</t>
  </si>
  <si>
    <t>15-1-3-073</t>
  </si>
  <si>
    <t>15-1-3-074</t>
  </si>
  <si>
    <t>15-1-3-076</t>
  </si>
  <si>
    <t>15-1-3-077</t>
  </si>
  <si>
    <t>15-1-3-078</t>
  </si>
  <si>
    <t>15-1-3-079</t>
  </si>
  <si>
    <t>15-1-3-081</t>
  </si>
  <si>
    <t>15-1-3-082</t>
  </si>
  <si>
    <t>15-1-3-083</t>
  </si>
  <si>
    <t>15-1-3-087</t>
  </si>
  <si>
    <t>15-1-3-090</t>
  </si>
  <si>
    <t>15-1-3-091</t>
  </si>
  <si>
    <t>15-13-093</t>
  </si>
  <si>
    <t>15-1-3-094</t>
  </si>
  <si>
    <t>15-1-3-095</t>
  </si>
  <si>
    <t>15-1-3-096</t>
  </si>
  <si>
    <t>15-1-3-097</t>
  </si>
  <si>
    <t>15-1-3-098</t>
  </si>
  <si>
    <t>15-1-3-099</t>
  </si>
  <si>
    <t>15-1-3-100</t>
  </si>
  <si>
    <t>15-1-3-103</t>
  </si>
  <si>
    <t>15-1-3-105</t>
  </si>
  <si>
    <t>15-1-3-107</t>
  </si>
  <si>
    <t>15-1-3-108</t>
  </si>
  <si>
    <t>15-1-3-109</t>
  </si>
  <si>
    <t>15-1-3-110</t>
  </si>
  <si>
    <t>15-1-3-111</t>
  </si>
  <si>
    <t>15-1-3-112</t>
  </si>
  <si>
    <t>15-1-3-113</t>
  </si>
  <si>
    <t>15-1-3-114</t>
  </si>
  <si>
    <t>15-1-3-115</t>
  </si>
  <si>
    <t>15-1-3-116</t>
  </si>
  <si>
    <t>15-1-3-117</t>
  </si>
  <si>
    <t>15-1-3-118</t>
  </si>
  <si>
    <t>15-1-3-119</t>
  </si>
  <si>
    <t>15-1-3-120</t>
  </si>
  <si>
    <t>15-1-3-121</t>
  </si>
  <si>
    <t>15-1-3-122</t>
  </si>
  <si>
    <t>15-1-3-123</t>
  </si>
  <si>
    <t>15-1-3-124</t>
  </si>
  <si>
    <t>15-1-3-125</t>
  </si>
  <si>
    <t>15-1-3-126</t>
  </si>
  <si>
    <t>15-1-3-127</t>
  </si>
  <si>
    <t>15-1-3-129</t>
  </si>
  <si>
    <t>15-1-3-130</t>
  </si>
  <si>
    <t>15-1-3-133</t>
  </si>
  <si>
    <t>Sabyasachi Das</t>
  </si>
  <si>
    <t>Abhijit Kar</t>
  </si>
  <si>
    <t>Suman Rajkumar</t>
  </si>
  <si>
    <t>Saurabh Jyoti Debnath</t>
  </si>
  <si>
    <t>Trinayan Kaushik Borah</t>
  </si>
  <si>
    <t>Ritwick Kumar Das</t>
  </si>
  <si>
    <t>Garga Sen</t>
  </si>
  <si>
    <t>Biswaraj Das</t>
  </si>
  <si>
    <t>Sahid Injamul Hussain</t>
  </si>
  <si>
    <t>Saibatapa Sen</t>
  </si>
  <si>
    <t>Anupam Bharti</t>
  </si>
  <si>
    <t>Ranjoy Dutta</t>
  </si>
  <si>
    <t>Nilutpal Gogoi</t>
  </si>
  <si>
    <t>Nayanjyoti Chungkrang</t>
  </si>
  <si>
    <t>Jepulina Borah</t>
  </si>
  <si>
    <t>Anup Karmakar</t>
  </si>
  <si>
    <t>Hifjur Rahman</t>
  </si>
  <si>
    <t>Dharitri Gogoi</t>
  </si>
  <si>
    <t>Ashim Kumar Goswami</t>
  </si>
  <si>
    <t>Abinash Dutta</t>
  </si>
  <si>
    <t>Lohit Agarwalla</t>
  </si>
  <si>
    <t>Sanjay Basumatary</t>
  </si>
  <si>
    <t>Himanshu Raj</t>
  </si>
  <si>
    <t>Amrjyoti Deka</t>
  </si>
  <si>
    <t>Jyotirmoy Das</t>
  </si>
  <si>
    <t>Abhishek Bora</t>
  </si>
  <si>
    <t>Raja Kumar</t>
  </si>
  <si>
    <t>Puja Gogoi</t>
  </si>
  <si>
    <t>Nihal Pegu</t>
  </si>
  <si>
    <t>Jyoti Raj Mahanta</t>
  </si>
  <si>
    <t>Abhishek Chatterjee</t>
  </si>
  <si>
    <t>Kalpajyoti Biswas</t>
  </si>
  <si>
    <t>Sagarika Rakshit</t>
  </si>
  <si>
    <t>Mustaf Uddin Ahmed</t>
  </si>
  <si>
    <t>Rubina Khan</t>
  </si>
  <si>
    <t>Raginee Das</t>
  </si>
  <si>
    <t>Megha Sharma</t>
  </si>
  <si>
    <t>Prarthana Hazarika</t>
  </si>
  <si>
    <t>Kundan Kumar</t>
  </si>
  <si>
    <t>Rishov Krishna Baruah</t>
  </si>
  <si>
    <t>Chiranjeet Das</t>
  </si>
  <si>
    <t>Naina Sengyung</t>
  </si>
  <si>
    <t>Joydev Barman</t>
  </si>
  <si>
    <t>Bhaskar Jyoti Rajkhowa</t>
  </si>
  <si>
    <t>Dipankar Barman</t>
  </si>
  <si>
    <t>Pankaj Jyoti Das</t>
  </si>
  <si>
    <t>Anish Paul</t>
  </si>
  <si>
    <t>Kaustave Moni Borah</t>
  </si>
  <si>
    <t>Pallab Bor Gohain</t>
  </si>
  <si>
    <t>Sheikh Mehtab Hasan</t>
  </si>
  <si>
    <t>Bhawana Sharma</t>
  </si>
  <si>
    <t>Harshajit Roy</t>
  </si>
  <si>
    <t>Taddi Tirumaleswara Sai</t>
  </si>
  <si>
    <t>Nandini Sharma</t>
  </si>
  <si>
    <t>Roshan Singhi</t>
  </si>
  <si>
    <t>Madhurjya Borgohain</t>
  </si>
  <si>
    <t>Abhijit Das</t>
  </si>
  <si>
    <t>Praveen Prashant</t>
  </si>
  <si>
    <t>G.Ravi Rao</t>
  </si>
  <si>
    <t>Ujjwal Kumar Pathak</t>
  </si>
  <si>
    <t>Swapnanil Das</t>
  </si>
  <si>
    <t>Manuj Hazarika</t>
  </si>
  <si>
    <t>Indra Kumar Meena</t>
  </si>
  <si>
    <t>Abhay Garg</t>
  </si>
  <si>
    <t>Saurav Kumar</t>
  </si>
  <si>
    <t>Amrit Kumar</t>
  </si>
  <si>
    <t>Shubham Mishra</t>
  </si>
  <si>
    <t>Yogesh Gangwar</t>
  </si>
  <si>
    <t>Purnima Verma</t>
  </si>
  <si>
    <t>Manas Dev Singh</t>
  </si>
  <si>
    <t>Debagni Upadhyaya</t>
  </si>
  <si>
    <t>Rohit Prajapati</t>
  </si>
  <si>
    <t>Parmeshwar Singh</t>
  </si>
  <si>
    <t>Rohit Kumar</t>
  </si>
  <si>
    <t>Pinninti Naidu</t>
  </si>
  <si>
    <t>Mude Mahesh Kumar Naik</t>
  </si>
  <si>
    <t>Pallabi Barman</t>
  </si>
  <si>
    <t>Anand Kumar</t>
  </si>
  <si>
    <t>Jayashri Saloi</t>
  </si>
  <si>
    <t>Rachna Kumari Bohra</t>
  </si>
  <si>
    <t>Pankaj Mehra</t>
  </si>
  <si>
    <t>Shekhar Kumar</t>
  </si>
  <si>
    <t>Jyotirmaya Mahapatra</t>
  </si>
  <si>
    <t>Prashant Priya</t>
  </si>
  <si>
    <t>Vegi Trinadh Prasad</t>
  </si>
  <si>
    <t>Rajnesh Singh</t>
  </si>
  <si>
    <t>Zeeshan Athar</t>
  </si>
  <si>
    <t>Anisha Kumari</t>
  </si>
  <si>
    <t>Yashomitra Rath</t>
  </si>
  <si>
    <t>Om Prakash</t>
  </si>
  <si>
    <t>Saurav Verma</t>
  </si>
  <si>
    <t>Jay Prakash Yadav</t>
  </si>
  <si>
    <t>Murari Kumar</t>
  </si>
  <si>
    <t>Kushal Arya</t>
  </si>
  <si>
    <t>Joydeep Paul</t>
  </si>
  <si>
    <t>Vishwajeet Yadav</t>
  </si>
  <si>
    <t>Akash Jain</t>
  </si>
  <si>
    <t>Praveen Bhaskar</t>
  </si>
  <si>
    <t>Sunil Kumar</t>
  </si>
  <si>
    <t>Abhishek Pal</t>
  </si>
  <si>
    <t>Vineet Vaibhav</t>
  </si>
  <si>
    <t>Ijaz Ahmed</t>
  </si>
  <si>
    <t>Beauty Kumari</t>
  </si>
  <si>
    <t>Bhavishya Kumar</t>
  </si>
  <si>
    <t xml:space="preserve">Suman Kumar </t>
  </si>
  <si>
    <t>15-1-4-001</t>
  </si>
  <si>
    <t>15-1-4-002</t>
  </si>
  <si>
    <t>15-1-4-003</t>
  </si>
  <si>
    <t>15-1-4-004</t>
  </si>
  <si>
    <t>15-1-4-005</t>
  </si>
  <si>
    <t>15-1-4-006</t>
  </si>
  <si>
    <t>15-1-4-007</t>
  </si>
  <si>
    <t>15-1-4-008</t>
  </si>
  <si>
    <t>15-1-4-009</t>
  </si>
  <si>
    <t>15-1-4-010</t>
  </si>
  <si>
    <t>15-1-4-011</t>
  </si>
  <si>
    <t>15-1-4-012</t>
  </si>
  <si>
    <t>15-1-4-013</t>
  </si>
  <si>
    <t>15-1-4-014</t>
  </si>
  <si>
    <t>15-1-4-015</t>
  </si>
  <si>
    <t>15-1-4-016</t>
  </si>
  <si>
    <t>15-1-4-017</t>
  </si>
  <si>
    <t>15-1-4-018</t>
  </si>
  <si>
    <t>15-1-4-019</t>
  </si>
  <si>
    <t>15-1-4-020</t>
  </si>
  <si>
    <t>15-1-4-021</t>
  </si>
  <si>
    <t>15-1-4-022</t>
  </si>
  <si>
    <t>15-1-4-023</t>
  </si>
  <si>
    <t>15-1-4-024</t>
  </si>
  <si>
    <t>15-1-4-026</t>
  </si>
  <si>
    <t>15-1-4-027</t>
  </si>
  <si>
    <t>15-1-4-028</t>
  </si>
  <si>
    <t>15-1-4-029</t>
  </si>
  <si>
    <t>15-1-4-030</t>
  </si>
  <si>
    <t>15-1-4-031</t>
  </si>
  <si>
    <t>15-1-4-033</t>
  </si>
  <si>
    <t>15-1-4-034</t>
  </si>
  <si>
    <t>15-1-4-035</t>
  </si>
  <si>
    <t>15-1-4-036</t>
  </si>
  <si>
    <t>15-1-4-037</t>
  </si>
  <si>
    <t>15-1-4-038</t>
  </si>
  <si>
    <t>15-1-4-039</t>
  </si>
  <si>
    <t>15-1-4-040</t>
  </si>
  <si>
    <t>15-1-4-041</t>
  </si>
  <si>
    <t>15-1-4-042</t>
  </si>
  <si>
    <t>15-1-4-043</t>
  </si>
  <si>
    <t>15-1-4-044</t>
  </si>
  <si>
    <t>15-1-4-045</t>
  </si>
  <si>
    <t>15-1-4-046</t>
  </si>
  <si>
    <t>15-1-4-047</t>
  </si>
  <si>
    <t>15-1-4-048</t>
  </si>
  <si>
    <t>15-1-4-049</t>
  </si>
  <si>
    <t>15-1-4-050</t>
  </si>
  <si>
    <t>15-1-4-051</t>
  </si>
  <si>
    <t>15-1-4-052</t>
  </si>
  <si>
    <t>15-1-4-053</t>
  </si>
  <si>
    <t>15-1-4-054</t>
  </si>
  <si>
    <t>15-1-4-056</t>
  </si>
  <si>
    <t>15-1-4-058</t>
  </si>
  <si>
    <t>15-1-4-059</t>
  </si>
  <si>
    <t>15-1-4-061</t>
  </si>
  <si>
    <t>15-1-4-062</t>
  </si>
  <si>
    <t>15-1-4-064</t>
  </si>
  <si>
    <t>15-1-4-065</t>
  </si>
  <si>
    <t>15-1-4-066</t>
  </si>
  <si>
    <t>15-1-4-067</t>
  </si>
  <si>
    <t>15-1-4-068</t>
  </si>
  <si>
    <t>15-1-4-070</t>
  </si>
  <si>
    <t>15-1-4-071</t>
  </si>
  <si>
    <t>15-1-4-072</t>
  </si>
  <si>
    <t>15-1-4-073</t>
  </si>
  <si>
    <t>15-1-4-074</t>
  </si>
  <si>
    <t>15-1-4-075</t>
  </si>
  <si>
    <t>15-1-4-076</t>
  </si>
  <si>
    <t>15-1-4-077</t>
  </si>
  <si>
    <t>15-1-4-078</t>
  </si>
  <si>
    <t>15-1-4-079</t>
  </si>
  <si>
    <t>15-1-4-080</t>
  </si>
  <si>
    <t>15-1-4-082</t>
  </si>
  <si>
    <t>15-1-4-084</t>
  </si>
  <si>
    <t>15-1-4-086</t>
  </si>
  <si>
    <t>15-1-4-087</t>
  </si>
  <si>
    <t>15-1-4-088</t>
  </si>
  <si>
    <t>15-1-4-089</t>
  </si>
  <si>
    <t>15-1-4-090</t>
  </si>
  <si>
    <t>15-1-4-093</t>
  </si>
  <si>
    <t>15-1-4-094</t>
  </si>
  <si>
    <t>15-1-4-095</t>
  </si>
  <si>
    <t>15-1-4-096</t>
  </si>
  <si>
    <t>15-1-4-097</t>
  </si>
  <si>
    <t>15-1-4-098</t>
  </si>
  <si>
    <t>15-1-4-099</t>
  </si>
  <si>
    <t>15-1-4-100</t>
  </si>
  <si>
    <t>15-1-4-101</t>
  </si>
  <si>
    <t>15-1-4-102</t>
  </si>
  <si>
    <t>15-1-4-105</t>
  </si>
  <si>
    <t>15-1-4-106</t>
  </si>
  <si>
    <t>15-1-4-108</t>
  </si>
  <si>
    <t>15-1-4-109</t>
  </si>
  <si>
    <t>15-1-4-110</t>
  </si>
  <si>
    <t>15-1-4-111</t>
  </si>
  <si>
    <t>15-1-4-112</t>
  </si>
  <si>
    <t>15-1-4-113</t>
  </si>
  <si>
    <t>15-1-4-114</t>
  </si>
  <si>
    <t>15-1-4-115</t>
  </si>
  <si>
    <t>15-1-4-116</t>
  </si>
  <si>
    <t>15-1-4-117</t>
  </si>
  <si>
    <t>15-1-4-118</t>
  </si>
  <si>
    <t>15-1-4-119</t>
  </si>
  <si>
    <t>15-1-4-120</t>
  </si>
  <si>
    <t>15-1-4-121</t>
  </si>
  <si>
    <t>15-1-4-122</t>
  </si>
  <si>
    <t>15-1-4-123</t>
  </si>
  <si>
    <t>15-1-4-124</t>
  </si>
  <si>
    <t>15-1-4-125</t>
  </si>
  <si>
    <t>15-1-4-126</t>
  </si>
  <si>
    <t>15-1-4-127</t>
  </si>
  <si>
    <t>Bhaskar Ganguli</t>
  </si>
  <si>
    <t>Sananda Nath</t>
  </si>
  <si>
    <t>Anurag Dasgupta</t>
  </si>
  <si>
    <t>Shah Alam Mazumder</t>
  </si>
  <si>
    <t>Ratnadeep Das</t>
  </si>
  <si>
    <t>Amitabha Deb</t>
  </si>
  <si>
    <t>Murchana Phukan</t>
  </si>
  <si>
    <t>Monseej Purkayastha</t>
  </si>
  <si>
    <t>Nayan Jyoti Deka</t>
  </si>
  <si>
    <t>Ratnadeep Sen</t>
  </si>
  <si>
    <t>Nirupam Das</t>
  </si>
  <si>
    <t>Anirban Roy</t>
  </si>
  <si>
    <t>Arnab Jyoti Thakuria</t>
  </si>
  <si>
    <t>Firdous Nasreen</t>
  </si>
  <si>
    <t>Samarjit Ramchiary</t>
  </si>
  <si>
    <t>Debaratna Nath</t>
  </si>
  <si>
    <t>Mayukh Paul</t>
  </si>
  <si>
    <t>Kunal Sarkar</t>
  </si>
  <si>
    <t>Dhanshree Maroti</t>
  </si>
  <si>
    <t>Ujjayini Chakravarty</t>
  </si>
  <si>
    <t xml:space="preserve">Hiren Tayung </t>
  </si>
  <si>
    <t>Richa Neog</t>
  </si>
  <si>
    <t>Bedanta Bikash Nath</t>
  </si>
  <si>
    <t>Ridhi Lahon</t>
  </si>
  <si>
    <t>Ekansh Goyal</t>
  </si>
  <si>
    <t>Aakankshya Das</t>
  </si>
  <si>
    <t>Bipul Nath</t>
  </si>
  <si>
    <t>Partha Pratim Goswami</t>
  </si>
  <si>
    <t>Bikash Nath</t>
  </si>
  <si>
    <r>
      <t xml:space="preserve">Dahatonde Akshay </t>
    </r>
    <r>
      <rPr>
        <sz val="16"/>
        <color rgb="FFFF0000"/>
        <rFont val="Bookman Old Style"/>
        <family val="1"/>
      </rPr>
      <t>Vishwas</t>
    </r>
  </si>
  <si>
    <t>Ajay Singh</t>
  </si>
  <si>
    <t>Khyati Chandra</t>
  </si>
  <si>
    <t>Pranay Jain</t>
  </si>
  <si>
    <t>Amlan Jyoti Dutta</t>
  </si>
  <si>
    <t>Versha Verma</t>
  </si>
  <si>
    <t>Raghav Sharma</t>
  </si>
  <si>
    <t>Abinash Das</t>
  </si>
  <si>
    <t>Khanjan Choudhury</t>
  </si>
  <si>
    <t>Monoj Kumar Nandy</t>
  </si>
  <si>
    <t>Nitu Mani Rajbongshi</t>
  </si>
  <si>
    <t>Binoy Oli</t>
  </si>
  <si>
    <t>Hirak Jyoti Dutta</t>
  </si>
  <si>
    <t>Rizwan Ahmed</t>
  </si>
  <si>
    <t>Subhankur Chakrabarty</t>
  </si>
  <si>
    <t>Shashank Kumar</t>
  </si>
  <si>
    <t>Shaik Shahrukh Sohail</t>
  </si>
  <si>
    <t>Bhargav Doley</t>
  </si>
  <si>
    <t>Kaustavmoni Nath</t>
  </si>
  <si>
    <t>Ayush Prakash</t>
  </si>
  <si>
    <t>Ritik Singh</t>
  </si>
  <si>
    <t>Shubhajyoti Sengupta</t>
  </si>
  <si>
    <t>Mannam Sujith Sampath</t>
  </si>
  <si>
    <t>Anmun Chetry</t>
  </si>
  <si>
    <t>Mah Bubul Islam</t>
  </si>
  <si>
    <t>Dibos Dey</t>
  </si>
  <si>
    <t>Nallabothula Stevenson</t>
  </si>
  <si>
    <t>Akshayarka Alammyan Deka</t>
  </si>
  <si>
    <t>Prabal Sarma</t>
  </si>
  <si>
    <t>Sourav Das</t>
  </si>
  <si>
    <t>Sabir Hussain</t>
  </si>
  <si>
    <t>Victor Das</t>
  </si>
  <si>
    <t>Ratul Pegu</t>
  </si>
  <si>
    <t>Mohammed Muskaan Suhana</t>
  </si>
  <si>
    <t>Anjon Roy</t>
  </si>
  <si>
    <t>Neelkamal Semwal</t>
  </si>
  <si>
    <t>Abhishek Katheriya</t>
  </si>
  <si>
    <t>Tarun Kumar Das</t>
  </si>
  <si>
    <t>Debojit Roy</t>
  </si>
  <si>
    <t>Kumar Saurav</t>
  </si>
  <si>
    <t>Subham Tulshan</t>
  </si>
  <si>
    <t>Shashwat Mishra</t>
  </si>
  <si>
    <t>Sibani Deka</t>
  </si>
  <si>
    <t>Abhishek Rathaur</t>
  </si>
  <si>
    <t>Viveka Kumar</t>
  </si>
  <si>
    <t>Aishwarya Dubey</t>
  </si>
  <si>
    <t>Amisha Goyal</t>
  </si>
  <si>
    <t>Donka Ramesh</t>
  </si>
  <si>
    <t>Guguloth Sandeep Nayak</t>
  </si>
  <si>
    <t>Kocherla Ashok Kumar</t>
  </si>
  <si>
    <t>Kishan Dewri</t>
  </si>
  <si>
    <t>K.Pavani</t>
  </si>
  <si>
    <t>Omprakash Arya</t>
  </si>
  <si>
    <t>Maturi Surya Manoj</t>
  </si>
  <si>
    <t>Solleti Hanuman Reddy</t>
  </si>
  <si>
    <t>Ramnivas Meena</t>
  </si>
  <si>
    <t>Tejash Prakash</t>
  </si>
  <si>
    <t>Sonu Kumar Chaupal</t>
  </si>
  <si>
    <t>Desula Uma Maheswara Rao</t>
  </si>
  <si>
    <t>Pramod Singh Yadav</t>
  </si>
  <si>
    <t>Kodirekka Sujith Kumar</t>
  </si>
  <si>
    <t xml:space="preserve">Kantubhukta Rahul </t>
  </si>
  <si>
    <t>Gandla Rohith</t>
  </si>
  <si>
    <t>Kadiyala Ravindra</t>
  </si>
  <si>
    <t xml:space="preserve">Sajal Gupta </t>
  </si>
  <si>
    <t>Rakshith A</t>
  </si>
  <si>
    <t xml:space="preserve">Vaddi Naga Sri Devi </t>
  </si>
  <si>
    <t>Pranjal Sharma</t>
  </si>
  <si>
    <t>Rashmi Datta</t>
  </si>
  <si>
    <t>Tamanampudi Krishna Manohar Reddy</t>
  </si>
  <si>
    <t>Eluri Bhanu Prakash</t>
  </si>
  <si>
    <t>Dowluri Shyam</t>
  </si>
  <si>
    <t>Kamal Kant Gautam</t>
  </si>
  <si>
    <t>Gajendra Kumar Paswan</t>
  </si>
  <si>
    <t>Laghumavarapu J V Anantha Tulasi Ram</t>
  </si>
  <si>
    <t>Arya Anshy</t>
  </si>
  <si>
    <t>Divyanshu Verma</t>
  </si>
  <si>
    <t>Amrit Priydarshi</t>
  </si>
  <si>
    <t>Shivam Tiwari</t>
  </si>
  <si>
    <t>Penchala Preethi</t>
  </si>
  <si>
    <t>Ayush Pandey</t>
  </si>
  <si>
    <t>Akshita Gadhi Raju</t>
  </si>
  <si>
    <t xml:space="preserve">Shilpa Kumari </t>
  </si>
  <si>
    <t>15-1-5-001</t>
  </si>
  <si>
    <t>15-1-5-002</t>
  </si>
  <si>
    <t>15-1-5-003</t>
  </si>
  <si>
    <t>15-1-5-004</t>
  </si>
  <si>
    <t>15-1-5-005</t>
  </si>
  <si>
    <t>15-1-5-006</t>
  </si>
  <si>
    <t>15-1-5-007</t>
  </si>
  <si>
    <t>15-1-5-008</t>
  </si>
  <si>
    <t>15-1-5-009</t>
  </si>
  <si>
    <t>15-1-5-010</t>
  </si>
  <si>
    <t>15-1-5-012</t>
  </si>
  <si>
    <t>15-1-5-013</t>
  </si>
  <si>
    <t>15-1-5-014</t>
  </si>
  <si>
    <t>15-1-5-015</t>
  </si>
  <si>
    <t>15-1-5-016</t>
  </si>
  <si>
    <t>15-1-5-017</t>
  </si>
  <si>
    <t>15-1-5-018</t>
  </si>
  <si>
    <t>15-1-5-019</t>
  </si>
  <si>
    <t>15-1-5-020</t>
  </si>
  <si>
    <t>15-1-5-021</t>
  </si>
  <si>
    <t>15-1-5-022</t>
  </si>
  <si>
    <t>15-1-5-023</t>
  </si>
  <si>
    <t>15-1-5-024</t>
  </si>
  <si>
    <t>15-1-5-025</t>
  </si>
  <si>
    <t>15-1-5-026</t>
  </si>
  <si>
    <t>15-1-5-027</t>
  </si>
  <si>
    <t>15-1-5-028</t>
  </si>
  <si>
    <t>15-1-5-029</t>
  </si>
  <si>
    <t>15-1-5-030</t>
  </si>
  <si>
    <t>15-1-5-031</t>
  </si>
  <si>
    <t>15-1-5-032</t>
  </si>
  <si>
    <t>15-1-5-033</t>
  </si>
  <si>
    <t>15-1-5-034</t>
  </si>
  <si>
    <t>15-1-5-035</t>
  </si>
  <si>
    <t>15-1-5-036</t>
  </si>
  <si>
    <t>15-1-5-037</t>
  </si>
  <si>
    <t>15-1-5-038</t>
  </si>
  <si>
    <t>15-1-5-039</t>
  </si>
  <si>
    <t>15-1-5-040</t>
  </si>
  <si>
    <t>15-1-5-041</t>
  </si>
  <si>
    <t>15-1-5-042</t>
  </si>
  <si>
    <t>15-1-5-043</t>
  </si>
  <si>
    <t>15-1-5-044</t>
  </si>
  <si>
    <t>15-1-5-045</t>
  </si>
  <si>
    <t>15-1-5-046</t>
  </si>
  <si>
    <t>15-1-5-047</t>
  </si>
  <si>
    <t>15-1-5-048</t>
  </si>
  <si>
    <t>15-1-5-049</t>
  </si>
  <si>
    <t>15-1-5-050</t>
  </si>
  <si>
    <t>15-1-5-051</t>
  </si>
  <si>
    <t>15-1-5-052</t>
  </si>
  <si>
    <t>15-1-5-053</t>
  </si>
  <si>
    <t>15-1-5-054</t>
  </si>
  <si>
    <t>15-1-5-055</t>
  </si>
  <si>
    <t>15-1-5-056</t>
  </si>
  <si>
    <t>15-1-5-057</t>
  </si>
  <si>
    <t>15-1-5-059</t>
  </si>
  <si>
    <t>15-1-5-060</t>
  </si>
  <si>
    <t>15-1-5-061</t>
  </si>
  <si>
    <t xml:space="preserve"> 15-1-5-062</t>
  </si>
  <si>
    <t>15-1-5-063</t>
  </si>
  <si>
    <t>15-1-5-064</t>
  </si>
  <si>
    <t>15-1-5-065</t>
  </si>
  <si>
    <t>15-1-5-066</t>
  </si>
  <si>
    <t>15-1-5-067</t>
  </si>
  <si>
    <t>15-1-5-069</t>
  </si>
  <si>
    <t>15-1-5-070</t>
  </si>
  <si>
    <t>15-1-5-072</t>
  </si>
  <si>
    <t>15-1-5-073</t>
  </si>
  <si>
    <t>15-1-5-074</t>
  </si>
  <si>
    <t>15-1-5-075</t>
  </si>
  <si>
    <t>15-1-5-078</t>
  </si>
  <si>
    <t>15-1-5-079</t>
  </si>
  <si>
    <t>15-1-5-080</t>
  </si>
  <si>
    <t>15-1-5-081</t>
  </si>
  <si>
    <t>15-1-5-082</t>
  </si>
  <si>
    <t>15-1-5-083</t>
  </si>
  <si>
    <t>15-1-5-084</t>
  </si>
  <si>
    <t>15-1-5-085</t>
  </si>
  <si>
    <t>15-1-5-086</t>
  </si>
  <si>
    <t>15-1-5-087</t>
  </si>
  <si>
    <t>15-1-5-088</t>
  </si>
  <si>
    <t>15-1-5-089</t>
  </si>
  <si>
    <t>15-1-5-090</t>
  </si>
  <si>
    <t>15-1-5-091</t>
  </si>
  <si>
    <t>15-1-5-092</t>
  </si>
  <si>
    <t>15-1-5-093</t>
  </si>
  <si>
    <t>15-1-5-094</t>
  </si>
  <si>
    <t>15-1-5-095</t>
  </si>
  <si>
    <t>15-1-5-096</t>
  </si>
  <si>
    <t>15-1-5-097</t>
  </si>
  <si>
    <t>15-1-5-098</t>
  </si>
  <si>
    <t>15-1-5-099</t>
  </si>
  <si>
    <t>15-1-5-100</t>
  </si>
  <si>
    <t>15-1-5-101</t>
  </si>
  <si>
    <t>15-1-5-102</t>
  </si>
  <si>
    <t>15-1-5-103</t>
  </si>
  <si>
    <t>14-1-5-080</t>
  </si>
  <si>
    <t>Sutanay Bhattacharjee</t>
  </si>
  <si>
    <t>Rahul Kumar Rai</t>
  </si>
  <si>
    <t>Nishank Das</t>
  </si>
  <si>
    <t>Anuvesh Kumar</t>
  </si>
  <si>
    <t>Tania Sarkar</t>
  </si>
  <si>
    <t>Ashwin Bansal</t>
  </si>
  <si>
    <t>Sagar Rakshit</t>
  </si>
  <si>
    <t>Debarshi Choudhury</t>
  </si>
  <si>
    <t>Dhiman Sarma</t>
  </si>
  <si>
    <t>Asha Rani Gogoi</t>
  </si>
  <si>
    <t>Gaurima Das</t>
  </si>
  <si>
    <t>Rohit Upadhya</t>
  </si>
  <si>
    <t>Bhaskar Mondal</t>
  </si>
  <si>
    <t>Gummadi Haripriya</t>
  </si>
  <si>
    <t>Puberun Boruah</t>
  </si>
  <si>
    <t>Beauty Kumari Sahu</t>
  </si>
  <si>
    <t>Mrinmoy Brahma</t>
  </si>
  <si>
    <t>Boddinagula Sanjeeth</t>
  </si>
  <si>
    <t>Raktim Prabal Das</t>
  </si>
  <si>
    <t>Ravi Prakash Ravi</t>
  </si>
  <si>
    <t>Abhijeet Singh</t>
  </si>
  <si>
    <t>Amrita Das</t>
  </si>
  <si>
    <t>Prantik Parashar Sarmah</t>
  </si>
  <si>
    <t>Sandeep Sarmah</t>
  </si>
  <si>
    <t>Nayan Jyoti Bayan</t>
  </si>
  <si>
    <t>Deepak Janmanchi</t>
  </si>
  <si>
    <t>Barneel Phukan</t>
  </si>
  <si>
    <t>Neeraj Shivam</t>
  </si>
  <si>
    <t>Nipan Das</t>
  </si>
  <si>
    <t>Amlan Jyoti Das</t>
  </si>
  <si>
    <t>Mriganga Deka</t>
  </si>
  <si>
    <t>Bhargav Aditya Rajiv</t>
  </si>
  <si>
    <t>Samannay Mahanta</t>
  </si>
  <si>
    <t>Lokesh Khaitan</t>
  </si>
  <si>
    <t>Aditya Kumar Singh</t>
  </si>
  <si>
    <t>Aishwariya Singha Roy</t>
  </si>
  <si>
    <t>Saurabh Kumar</t>
  </si>
  <si>
    <t>Surnedi Akhil</t>
  </si>
  <si>
    <t>Gojja Sreekeshav</t>
  </si>
  <si>
    <t>Abhigyan Kashyap</t>
  </si>
  <si>
    <t>Anjali Kumari</t>
  </si>
  <si>
    <t>Harsh Agarwal</t>
  </si>
  <si>
    <t>Nupur Tiwari</t>
  </si>
  <si>
    <t>Rohan Deb</t>
  </si>
  <si>
    <t>Sanjay Prajapat</t>
  </si>
  <si>
    <t>Tirtha Chetry</t>
  </si>
  <si>
    <t>Darpan Jyoti Bora</t>
  </si>
  <si>
    <t>Rishabh Pincha</t>
  </si>
  <si>
    <t>Jeet Jain</t>
  </si>
  <si>
    <t>Jhantu Das</t>
  </si>
  <si>
    <t>Nijwmsan Narzary</t>
  </si>
  <si>
    <t>Astha Gangwal</t>
  </si>
  <si>
    <t>Purushottam Gaudel</t>
  </si>
  <si>
    <t>Tulrose Deori</t>
  </si>
  <si>
    <t>Mrinmay Mukherjee</t>
  </si>
  <si>
    <t>Subham Kamalapuri</t>
  </si>
  <si>
    <t>Surajit Dey</t>
  </si>
  <si>
    <t>Subodra Banik</t>
  </si>
  <si>
    <t>Venkatesh Upadhyay</t>
  </si>
  <si>
    <t>Sanjeev Kumar</t>
  </si>
  <si>
    <t>Hemant Kumar</t>
  </si>
  <si>
    <t>Apurbajyoti Das</t>
  </si>
  <si>
    <t>Surendra Kumar</t>
  </si>
  <si>
    <t>Rangamreddy Aravind Kumar Reddy</t>
  </si>
  <si>
    <t>Vakkala Manoj Kumar</t>
  </si>
  <si>
    <t>R Monish</t>
  </si>
  <si>
    <t>Vikash Kumar</t>
  </si>
  <si>
    <t>Atul Singh Rana</t>
  </si>
  <si>
    <t>Ajay Ladhar</t>
  </si>
  <si>
    <t>Kamlesh Biswal</t>
  </si>
  <si>
    <t>Mahwish</t>
  </si>
  <si>
    <t>Basani Shiva Gnaneshwara Murthy</t>
  </si>
  <si>
    <t>Himanshu Dhakrey</t>
  </si>
  <si>
    <t>Avanish Kumar</t>
  </si>
  <si>
    <t>Guguloth Vishnuvardhan</t>
  </si>
  <si>
    <t>Rajesh Raman Bosak</t>
  </si>
  <si>
    <t>Ayush Nayak</t>
  </si>
  <si>
    <t>Kumar Piyush</t>
  </si>
  <si>
    <t>Yadlapalli Shanmukha Srinivas</t>
  </si>
  <si>
    <t>Vadithya Bharath Naik</t>
  </si>
  <si>
    <t>Sribastav Rajguru</t>
  </si>
  <si>
    <t>Rohan Khunteta</t>
  </si>
  <si>
    <t>Chaitanya Sharma</t>
  </si>
  <si>
    <t>Hillul Saikia</t>
  </si>
  <si>
    <t>Kundan Kishor</t>
  </si>
  <si>
    <t>Prabhudatta Kar</t>
  </si>
  <si>
    <t>Mreenav Shyam Deka</t>
  </si>
  <si>
    <t>Abhishek Dhaul Puria</t>
  </si>
  <si>
    <t xml:space="preserve">Gaurav Kandpal </t>
  </si>
  <si>
    <t>Bhattacharyya Trisha Prasenjit</t>
  </si>
  <si>
    <t xml:space="preserve">Disha Mohanty </t>
  </si>
  <si>
    <t xml:space="preserve">Prachi Mathur </t>
  </si>
  <si>
    <t xml:space="preserve">Vishal Vikram Singh </t>
  </si>
  <si>
    <t xml:space="preserve">Kanasani Monica </t>
  </si>
  <si>
    <t xml:space="preserve">Praneet </t>
  </si>
  <si>
    <t xml:space="preserve">Sai Sachin Vutukuri </t>
  </si>
  <si>
    <t>Dhyan Jyoti Das</t>
  </si>
  <si>
    <t>15-1-6-001</t>
  </si>
  <si>
    <t>15-1-6-002</t>
  </si>
  <si>
    <t>15-1-6-003</t>
  </si>
  <si>
    <t>15-1-6-005</t>
  </si>
  <si>
    <t>15-1-6-006</t>
  </si>
  <si>
    <t>15-1-6-008</t>
  </si>
  <si>
    <t>15-1-6-010</t>
  </si>
  <si>
    <t>15-1-6-011</t>
  </si>
  <si>
    <t>15-1-6-012</t>
  </si>
  <si>
    <t>15-1-6-013</t>
  </si>
  <si>
    <t>15-1-6-015</t>
  </si>
  <si>
    <t>15-1-6-016</t>
  </si>
  <si>
    <t>15-1-6-017</t>
  </si>
  <si>
    <t>15-1-6-018</t>
  </si>
  <si>
    <t>15-1-6-020</t>
  </si>
  <si>
    <t>15-1-6-021</t>
  </si>
  <si>
    <t>15-1-6-022</t>
  </si>
  <si>
    <t>15-1-6-023</t>
  </si>
  <si>
    <t>15-1-6-027</t>
  </si>
  <si>
    <t>15-1-6-028</t>
  </si>
  <si>
    <t>15-1-6-032</t>
  </si>
  <si>
    <t>15-1-6-034</t>
  </si>
  <si>
    <t>15-1-6-040</t>
  </si>
  <si>
    <t>15-1-6-041</t>
  </si>
  <si>
    <t>15-1-6-042</t>
  </si>
  <si>
    <t>15-1-6-045</t>
  </si>
  <si>
    <t>15-1-6-046</t>
  </si>
  <si>
    <t>15-1-6-047</t>
  </si>
  <si>
    <t>15-1-6-048</t>
  </si>
  <si>
    <t>15-1-6-049</t>
  </si>
  <si>
    <t>15-1-6-051</t>
  </si>
  <si>
    <t>15-1-6-052</t>
  </si>
  <si>
    <t>15-1-6-053</t>
  </si>
  <si>
    <t>15-1-6-054</t>
  </si>
  <si>
    <t>15-1-6-055</t>
  </si>
  <si>
    <t>15-1-6-056</t>
  </si>
  <si>
    <t>15-1-6-057</t>
  </si>
  <si>
    <t>15-1-6-058</t>
  </si>
  <si>
    <t>15-1-6-059</t>
  </si>
  <si>
    <t>15-1-6-060</t>
  </si>
  <si>
    <t>15-1-6-061</t>
  </si>
  <si>
    <t>15-1-6-062</t>
  </si>
  <si>
    <t>15-1-6-063</t>
  </si>
  <si>
    <t>15-1-6-064</t>
  </si>
  <si>
    <t>15-1-6-065</t>
  </si>
  <si>
    <t>15-1-6-066</t>
  </si>
  <si>
    <t>15-1-6-067</t>
  </si>
  <si>
    <t>15-1-6-068</t>
  </si>
  <si>
    <t>15-1-6-069</t>
  </si>
  <si>
    <t>15-1-6-070</t>
  </si>
  <si>
    <t>15-1-6-071</t>
  </si>
  <si>
    <t>15-1-6-072</t>
  </si>
  <si>
    <t>14-1-6-056</t>
  </si>
  <si>
    <t>Nirban Roy</t>
  </si>
  <si>
    <t>Debajit Das</t>
  </si>
  <si>
    <t>Amlanjyoti Konwar</t>
  </si>
  <si>
    <t>Anindita Das</t>
  </si>
  <si>
    <t>Parashar Ghosh</t>
  </si>
  <si>
    <t>Shyamal J Buragohain</t>
  </si>
  <si>
    <t>Anirban Paul</t>
  </si>
  <si>
    <t>Amlanjyoti Borah</t>
  </si>
  <si>
    <t>Debaditya Kashyap</t>
  </si>
  <si>
    <t>Jyotiman Lahkar</t>
  </si>
  <si>
    <t>Jyotimoi Ramchiary</t>
  </si>
  <si>
    <t>Rajat Saha</t>
  </si>
  <si>
    <t>Uditya Bayan</t>
  </si>
  <si>
    <t>Utpal Borgohain</t>
  </si>
  <si>
    <t>Ellora Kalita</t>
  </si>
  <si>
    <t>Arif Ahmed</t>
  </si>
  <si>
    <t>Debasish Nath</t>
  </si>
  <si>
    <t>Tonmoy Das</t>
  </si>
  <si>
    <t>Uddipta Chutia</t>
  </si>
  <si>
    <t>Shubham Singh</t>
  </si>
  <si>
    <t>Tushar Vatsa</t>
  </si>
  <si>
    <t>Ripom Paul</t>
  </si>
  <si>
    <t>Ankita Roy</t>
  </si>
  <si>
    <t>Dasari A Vivek Rai</t>
  </si>
  <si>
    <t>Chetram Meena</t>
  </si>
  <si>
    <t>Sahadev Singha</t>
  </si>
  <si>
    <t>Sumit Kumar Tiwari</t>
  </si>
  <si>
    <t>S. Pravin</t>
  </si>
  <si>
    <t>Dhruba Jyoti Kalita</t>
  </si>
  <si>
    <t>Arnab Jan Sarmah</t>
  </si>
  <si>
    <t>Arindam Chetia</t>
  </si>
  <si>
    <t>Atul Kumar</t>
  </si>
  <si>
    <t>Nurajbul Rahman</t>
  </si>
  <si>
    <t>Nitish Dash</t>
  </si>
  <si>
    <t>Moirangthem James Singh</t>
  </si>
  <si>
    <t>Ayan Neel Medhi</t>
  </si>
  <si>
    <t>Shambhavi Upadhyay</t>
  </si>
  <si>
    <t>Sukriti Swarupa</t>
  </si>
  <si>
    <t>Jay Prakash</t>
  </si>
  <si>
    <t>Vikash Kumar Das</t>
  </si>
  <si>
    <t>Debashish Saha</t>
  </si>
  <si>
    <t>Raju Sharma</t>
  </si>
  <si>
    <t>Bhukya Eshwar Naik</t>
  </si>
  <si>
    <t>Duduku Vinay Kumar</t>
  </si>
  <si>
    <t>Vimalendu Shekhar</t>
  </si>
  <si>
    <t>Deepesh Kumar</t>
  </si>
  <si>
    <t>Shiv Pratap Mishra</t>
  </si>
  <si>
    <t>Animesh Anand</t>
  </si>
  <si>
    <t>Pawar Sudham</t>
  </si>
  <si>
    <t>Cheppala Siddartha</t>
  </si>
  <si>
    <t>Abhinav Asthana</t>
  </si>
  <si>
    <t>Yogesh  kumar Meena</t>
  </si>
  <si>
    <t>.</t>
  </si>
  <si>
    <t>AB</t>
  </si>
  <si>
    <t>BB</t>
  </si>
  <si>
    <t>CC</t>
  </si>
  <si>
    <t>AA</t>
  </si>
  <si>
    <t>BC</t>
  </si>
  <si>
    <t>CD</t>
  </si>
  <si>
    <t>DD</t>
  </si>
  <si>
    <t>12-1-3-100</t>
  </si>
  <si>
    <t>13-1-3-097</t>
  </si>
  <si>
    <t>Fitsum Mulatu Abetw</t>
  </si>
  <si>
    <t>Madhumoy Sinha</t>
  </si>
  <si>
    <t>12-1-2-076</t>
  </si>
  <si>
    <t>15-1-2-127</t>
  </si>
  <si>
    <t>Vivek Kumar Chaudhary</t>
  </si>
  <si>
    <t>REGN NO.</t>
  </si>
  <si>
    <t>I</t>
  </si>
  <si>
    <t>Operating System Lab</t>
  </si>
  <si>
    <t>Database Management System Lab</t>
  </si>
  <si>
    <t>Operating Systems</t>
  </si>
  <si>
    <t>Compiler Design</t>
  </si>
  <si>
    <t>Design and Analysis  of Algorithm</t>
  </si>
  <si>
    <t>Database Management System</t>
  </si>
  <si>
    <t>Software Engg.</t>
  </si>
  <si>
    <t>Compiler Lab</t>
  </si>
  <si>
    <t>Industrial Instrumentation-II</t>
  </si>
  <si>
    <t>Control System-II</t>
  </si>
  <si>
    <t>Virtual Instrumentation</t>
  </si>
  <si>
    <t>MP &amp; MC Lab</t>
  </si>
  <si>
    <t>Instrumentation Lab</t>
  </si>
  <si>
    <t>Digital Signal Processing Lab</t>
  </si>
  <si>
    <t>Sl no.</t>
  </si>
  <si>
    <t>Industrial Instru.-II</t>
  </si>
  <si>
    <t>GP   (40)</t>
  </si>
  <si>
    <t>GP    (40)</t>
  </si>
  <si>
    <t>GP    (42)</t>
  </si>
  <si>
    <t>GP        (38)</t>
  </si>
  <si>
    <t>GP    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</si>
</sst>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0"/>
      <color theme="1"/>
      <name val="Bookman Old Style"/>
      <family val="1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6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20"/>
      <color rgb="FF000000"/>
      <name val="Bookman Old Style"/>
      <family val="1"/>
    </font>
    <font>
      <b/>
      <sz val="22"/>
      <color theme="1"/>
      <name val="Bookman Old Style"/>
      <family val="1"/>
    </font>
    <font>
      <sz val="26"/>
      <color theme="1"/>
      <name val="Bookman Old Style"/>
      <family val="1"/>
    </font>
    <font>
      <sz val="26"/>
      <name val="Bookman Old Style"/>
      <family val="1"/>
    </font>
    <font>
      <sz val="26"/>
      <color rgb="FF000000"/>
      <name val="Bookman Old Style"/>
      <family val="1"/>
    </font>
    <font>
      <b/>
      <sz val="26"/>
      <name val="Bookman Old Style"/>
      <family val="1"/>
    </font>
    <font>
      <b/>
      <sz val="26"/>
      <color theme="1"/>
      <name val="Bookman Old Style"/>
      <family val="1"/>
    </font>
    <font>
      <b/>
      <sz val="22"/>
      <color theme="1"/>
      <name val="Calibri"/>
      <family val="2"/>
      <scheme val="minor"/>
    </font>
    <font>
      <sz val="18"/>
      <color theme="1"/>
      <name val="Bookman Old Style"/>
      <family val="1"/>
    </font>
    <font>
      <sz val="18"/>
      <name val="Bookman Old Style"/>
      <family val="1"/>
    </font>
    <font>
      <sz val="20"/>
      <color theme="1"/>
      <name val="Bookman Old Style"/>
      <family val="1"/>
    </font>
    <font>
      <sz val="20"/>
      <name val="Bookman Old Style"/>
      <family val="1"/>
    </font>
    <font>
      <sz val="20"/>
      <color rgb="FF000000"/>
      <name val="Bookman Old Style"/>
      <family val="1"/>
    </font>
    <font>
      <b/>
      <sz val="20"/>
      <name val="Bookman Old Style"/>
      <family val="1"/>
    </font>
    <font>
      <sz val="22"/>
      <color theme="1"/>
      <name val="Bookman Old Style"/>
      <family val="1"/>
    </font>
    <font>
      <sz val="22"/>
      <name val="Bookman Old Style"/>
      <family val="1"/>
    </font>
    <font>
      <b/>
      <sz val="22"/>
      <name val="Bookman Old Style"/>
      <family val="1"/>
    </font>
    <font>
      <sz val="20"/>
      <color theme="1"/>
      <name val="Calibri"/>
      <family val="2"/>
      <scheme val="minor"/>
    </font>
    <font>
      <sz val="18"/>
      <color rgb="FF000000"/>
      <name val="Bookman Old Style"/>
      <family val="1"/>
    </font>
    <font>
      <b/>
      <sz val="18"/>
      <name val="Bookman Old Style"/>
      <family val="1"/>
    </font>
    <font>
      <sz val="11"/>
      <color theme="1"/>
      <name val="Bookman Old Style"/>
      <family val="1"/>
    </font>
    <font>
      <sz val="18"/>
      <color theme="1"/>
      <name val="Calibri"/>
      <family val="2"/>
      <scheme val="minor"/>
    </font>
    <font>
      <sz val="16"/>
      <color rgb="FFFF0000"/>
      <name val="Bookman Old Style"/>
      <family val="1"/>
    </font>
    <font>
      <sz val="11"/>
      <name val="Bookman Old Style"/>
      <family val="1"/>
    </font>
    <font>
      <b/>
      <sz val="18"/>
      <color rgb="FF000000"/>
      <name val="Bookman Old Style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Bookman Old Style"/>
      <family val="1"/>
    </font>
    <font>
      <sz val="22"/>
      <color rgb="FF000000"/>
      <name val="Bookman Old Style"/>
      <family val="1"/>
    </font>
    <font>
      <b/>
      <sz val="22"/>
      <color rgb="FF000000"/>
      <name val="Bookman Old Style"/>
      <family val="1"/>
    </font>
    <font>
      <sz val="16"/>
      <name val="Bookman Old Style"/>
      <family val="1"/>
    </font>
    <font>
      <sz val="16"/>
      <color rgb="FF000000"/>
      <name val="Bookman Old Style"/>
      <family val="1"/>
    </font>
    <font>
      <b/>
      <sz val="16"/>
      <name val="Bookman Old Style"/>
      <family val="1"/>
    </font>
    <font>
      <b/>
      <sz val="16"/>
      <color rgb="FF000000"/>
      <name val="Bookman Old Style"/>
      <family val="1"/>
    </font>
    <font>
      <b/>
      <sz val="26"/>
      <color rgb="FF000000"/>
      <name val="Bookman Old Style"/>
      <family val="1"/>
    </font>
    <font>
      <b/>
      <sz val="13"/>
      <color theme="1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/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0" fontId="19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20" fillId="0" borderId="4" xfId="0" applyFont="1" applyFill="1" applyBorder="1" applyAlignment="1">
      <alignment horizontal="center"/>
    </xf>
    <xf numFmtId="0" fontId="21" fillId="0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 vertical="center"/>
    </xf>
    <xf numFmtId="4" fontId="25" fillId="0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4" fontId="28" fillId="0" borderId="4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7" fillId="2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2" fontId="26" fillId="2" borderId="4" xfId="0" applyNumberFormat="1" applyFont="1" applyFill="1" applyBorder="1" applyAlignment="1">
      <alignment horizontal="center" vertical="center"/>
    </xf>
    <xf numFmtId="0" fontId="29" fillId="0" borderId="0" xfId="0" applyFont="1"/>
    <xf numFmtId="0" fontId="2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2" fontId="31" fillId="2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Border="1" applyAlignment="1">
      <alignment vertical="center" wrapText="1"/>
    </xf>
    <xf numFmtId="2" fontId="31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33" fillId="0" borderId="0" xfId="0" applyFont="1"/>
    <xf numFmtId="0" fontId="35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0" fillId="0" borderId="4" xfId="0" applyBorder="1"/>
    <xf numFmtId="0" fontId="37" fillId="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0" fillId="7" borderId="4" xfId="0" applyFill="1" applyBorder="1"/>
    <xf numFmtId="0" fontId="20" fillId="0" borderId="4" xfId="0" applyFont="1" applyBorder="1"/>
    <xf numFmtId="0" fontId="8" fillId="0" borderId="9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/>
    </xf>
    <xf numFmtId="0" fontId="23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8" fillId="0" borderId="0" xfId="0" applyFont="1"/>
    <xf numFmtId="0" fontId="40" fillId="0" borderId="0" xfId="0" applyFont="1"/>
    <xf numFmtId="0" fontId="13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/>
    </xf>
    <xf numFmtId="0" fontId="43" fillId="4" borderId="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44" fillId="0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4" fontId="46" fillId="0" borderId="4" xfId="0" applyNumberFormat="1" applyFont="1" applyFill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/>
    </xf>
    <xf numFmtId="0" fontId="48" fillId="8" borderId="4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/>
    </xf>
    <xf numFmtId="0" fontId="36" fillId="8" borderId="4" xfId="0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43" fillId="8" borderId="4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45" fillId="8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7" fillId="8" borderId="4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4" xfId="0" applyFont="1" applyFill="1" applyBorder="1"/>
    <xf numFmtId="4" fontId="31" fillId="2" borderId="4" xfId="0" applyNumberFormat="1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wrapText="1"/>
    </xf>
    <xf numFmtId="0" fontId="4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27" fillId="5" borderId="0" xfId="0" applyNumberFormat="1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/>
    </xf>
    <xf numFmtId="2" fontId="26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4" fontId="28" fillId="5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49" fillId="0" borderId="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6"/>
  <sheetViews>
    <sheetView tabSelected="1" view="pageBreakPreview" zoomScale="49" zoomScaleNormal="44" zoomScaleSheetLayoutView="49" zoomScalePageLayoutView="3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RowHeight="15" x14ac:dyDescent="0.25"/>
  <cols>
    <col min="1" max="1" width="11.7109375" customWidth="1"/>
    <col min="2" max="2" width="30" customWidth="1"/>
    <col min="3" max="3" width="15.85546875" customWidth="1"/>
    <col min="4" max="4" width="14.28515625" customWidth="1"/>
    <col min="5" max="5" width="16.42578125" customWidth="1"/>
    <col min="6" max="6" width="14.7109375" customWidth="1"/>
    <col min="7" max="7" width="15" customWidth="1"/>
    <col min="8" max="8" width="12.85546875" customWidth="1"/>
    <col min="9" max="9" width="15.28515625" customWidth="1"/>
    <col min="10" max="10" width="14.42578125" customWidth="1"/>
    <col min="11" max="11" width="15" customWidth="1"/>
    <col min="12" max="12" width="13.85546875" customWidth="1"/>
    <col min="13" max="13" width="15.85546875" customWidth="1"/>
    <col min="14" max="14" width="13.7109375" customWidth="1"/>
    <col min="15" max="15" width="16.28515625" customWidth="1"/>
    <col min="16" max="16" width="13.140625" customWidth="1"/>
    <col min="17" max="18" width="14.7109375" customWidth="1"/>
    <col min="19" max="19" width="14.140625" customWidth="1"/>
    <col min="20" max="20" width="15" customWidth="1"/>
    <col min="21" max="21" width="15.28515625" customWidth="1"/>
    <col min="22" max="22" width="14.140625" customWidth="1"/>
    <col min="23" max="23" width="14" customWidth="1"/>
    <col min="24" max="24" width="15.85546875" customWidth="1"/>
    <col min="25" max="25" width="51.7109375" customWidth="1"/>
    <col min="26" max="26" width="17.28515625" customWidth="1"/>
  </cols>
  <sheetData>
    <row r="1" spans="1:25" s="3" customFormat="1" ht="25.9" customHeight="1" x14ac:dyDescent="0.3">
      <c r="A1" s="122"/>
      <c r="B1" s="122" t="s">
        <v>106</v>
      </c>
      <c r="C1" s="122" t="s">
        <v>15</v>
      </c>
      <c r="D1" s="122"/>
      <c r="E1" s="122" t="s">
        <v>16</v>
      </c>
      <c r="F1" s="122"/>
      <c r="G1" s="122" t="s">
        <v>17</v>
      </c>
      <c r="H1" s="122"/>
      <c r="I1" s="122" t="s">
        <v>18</v>
      </c>
      <c r="J1" s="122"/>
      <c r="K1" s="122" t="s">
        <v>19</v>
      </c>
      <c r="L1" s="122"/>
      <c r="M1" s="122" t="s">
        <v>12</v>
      </c>
      <c r="N1" s="122"/>
      <c r="O1" s="122" t="s">
        <v>20</v>
      </c>
      <c r="P1" s="122"/>
      <c r="Q1" s="122"/>
      <c r="R1" s="122" t="s">
        <v>5</v>
      </c>
      <c r="S1" s="122"/>
      <c r="T1" s="122"/>
      <c r="U1" s="122"/>
      <c r="V1" s="122"/>
      <c r="W1" s="122"/>
      <c r="X1" s="122" t="s">
        <v>8</v>
      </c>
      <c r="Y1" s="123" t="s">
        <v>105</v>
      </c>
    </row>
    <row r="2" spans="1:25" ht="33.6" customHeight="1" x14ac:dyDescent="0.25">
      <c r="A2" s="219" t="s">
        <v>10</v>
      </c>
      <c r="B2" s="222" t="s">
        <v>0</v>
      </c>
      <c r="C2" s="224" t="s">
        <v>27</v>
      </c>
      <c r="D2" s="225"/>
      <c r="E2" s="224" t="s">
        <v>28</v>
      </c>
      <c r="F2" s="225"/>
      <c r="G2" s="224" t="s">
        <v>29</v>
      </c>
      <c r="H2" s="225"/>
      <c r="I2" s="224" t="s">
        <v>30</v>
      </c>
      <c r="J2" s="225"/>
      <c r="K2" s="224" t="s">
        <v>31</v>
      </c>
      <c r="L2" s="225"/>
      <c r="M2" s="224" t="s">
        <v>32</v>
      </c>
      <c r="N2" s="225"/>
      <c r="O2" s="224" t="s">
        <v>33</v>
      </c>
      <c r="P2" s="225"/>
      <c r="Q2" s="224" t="s">
        <v>25</v>
      </c>
      <c r="R2" s="225"/>
      <c r="S2" s="9" t="s">
        <v>1</v>
      </c>
      <c r="T2" s="10" t="s">
        <v>2</v>
      </c>
      <c r="U2" s="11" t="s">
        <v>3</v>
      </c>
      <c r="V2" s="11" t="s">
        <v>9</v>
      </c>
      <c r="W2" s="25" t="s">
        <v>24</v>
      </c>
      <c r="X2" s="12" t="s">
        <v>26</v>
      </c>
    </row>
    <row r="3" spans="1:25" ht="60.75" customHeight="1" x14ac:dyDescent="0.25">
      <c r="A3" s="220"/>
      <c r="B3" s="223"/>
      <c r="C3" s="221" t="s">
        <v>34</v>
      </c>
      <c r="D3" s="221"/>
      <c r="E3" s="221" t="s">
        <v>35</v>
      </c>
      <c r="F3" s="221"/>
      <c r="G3" s="226" t="s">
        <v>36</v>
      </c>
      <c r="H3" s="227"/>
      <c r="I3" s="221" t="s">
        <v>37</v>
      </c>
      <c r="J3" s="221"/>
      <c r="K3" s="221" t="s">
        <v>38</v>
      </c>
      <c r="L3" s="221"/>
      <c r="M3" s="221" t="s">
        <v>39</v>
      </c>
      <c r="N3" s="221"/>
      <c r="O3" s="221" t="s">
        <v>40</v>
      </c>
      <c r="P3" s="221"/>
      <c r="Q3" s="27" t="s">
        <v>1317</v>
      </c>
      <c r="R3" s="12" t="s">
        <v>5</v>
      </c>
      <c r="S3" s="14" t="s">
        <v>6</v>
      </c>
      <c r="T3" s="15" t="s">
        <v>7</v>
      </c>
      <c r="U3" s="14" t="s">
        <v>4</v>
      </c>
      <c r="V3" s="14" t="s">
        <v>4</v>
      </c>
      <c r="W3" s="13" t="s">
        <v>4</v>
      </c>
      <c r="X3" s="12" t="s">
        <v>8</v>
      </c>
    </row>
    <row r="4" spans="1:25" ht="45" customHeight="1" x14ac:dyDescent="0.25">
      <c r="A4" s="16">
        <v>1</v>
      </c>
      <c r="B4" s="68" t="s">
        <v>107</v>
      </c>
      <c r="C4" s="18" t="s">
        <v>1285</v>
      </c>
      <c r="D4" s="19">
        <f t="shared" ref="D4:D67" si="0">IF(C4="AA",10, IF(C4="AB",9, IF(C4="BB",8, IF(C4="BC",7,IF(C4="CC",6, IF(C4="CD",5, IF(C4="DD",4,IF(C4="F",0))))))))</f>
        <v>9</v>
      </c>
      <c r="E4" s="17" t="s">
        <v>1288</v>
      </c>
      <c r="F4" s="19">
        <f t="shared" ref="F4:P20" si="1">IF(E4="AA",10, IF(E4="AB",9, IF(E4="BB",8, IF(E4="BC",7,IF(E4="CC",6, IF(E4="CD",5, IF(E4="DD",4,IF(E4="F",0))))))))</f>
        <v>10</v>
      </c>
      <c r="G4" s="17" t="s">
        <v>1285</v>
      </c>
      <c r="H4" s="19">
        <f t="shared" si="1"/>
        <v>9</v>
      </c>
      <c r="I4" s="17" t="s">
        <v>1288</v>
      </c>
      <c r="J4" s="19">
        <f t="shared" ref="J4:J67" si="2">IF(I4="AA",10, IF(I4="AB",9, IF(I4="BB",8, IF(I4="BC",7,IF(I4="CC",6, IF(I4="CD",5, IF(I4="DD",4,IF(I4="F",0))))))))</f>
        <v>10</v>
      </c>
      <c r="K4" s="17" t="s">
        <v>1285</v>
      </c>
      <c r="L4" s="19">
        <f t="shared" ref="L4:L67" si="3">IF(K4="AA",10, IF(K4="AB",9, IF(K4="BB",8, IF(K4="BC",7,IF(K4="CC",6, IF(K4="CD",5, IF(K4="DD",4,IF(K4="F",0))))))))</f>
        <v>9</v>
      </c>
      <c r="M4" s="17" t="s">
        <v>1288</v>
      </c>
      <c r="N4" s="19">
        <f t="shared" ref="N4:N67" si="4">IF(M4="AA",10, IF(M4="AB",9, IF(M4="BB",8, IF(M4="BC",7,IF(M4="CC",6, IF(M4="CD",5, IF(M4="DD",4,IF(M4="F",0))))))))</f>
        <v>10</v>
      </c>
      <c r="O4" s="17" t="s">
        <v>1285</v>
      </c>
      <c r="P4" s="19">
        <f t="shared" si="1"/>
        <v>9</v>
      </c>
      <c r="Q4" s="17">
        <f>(D4*8+F4*8+H4*8+J4*6+L4*6+N4*2+P4*2)</f>
        <v>376</v>
      </c>
      <c r="R4" s="20">
        <f>Q4/40</f>
        <v>9.4</v>
      </c>
      <c r="S4" s="69">
        <v>343</v>
      </c>
      <c r="T4" s="69">
        <v>386</v>
      </c>
      <c r="U4" s="69">
        <v>392</v>
      </c>
      <c r="V4" s="17">
        <v>392</v>
      </c>
      <c r="W4" s="17">
        <v>386</v>
      </c>
      <c r="X4" s="22">
        <f>(Q4+S4+T4+U4+V4+W4)/240</f>
        <v>9.4791666666666661</v>
      </c>
      <c r="Y4" s="71" t="s">
        <v>220</v>
      </c>
    </row>
    <row r="5" spans="1:25" ht="45" customHeight="1" x14ac:dyDescent="0.25">
      <c r="A5" s="16">
        <f>A4+1</f>
        <v>2</v>
      </c>
      <c r="B5" s="68" t="s">
        <v>108</v>
      </c>
      <c r="C5" s="18" t="s">
        <v>1289</v>
      </c>
      <c r="D5" s="19">
        <f t="shared" si="0"/>
        <v>7</v>
      </c>
      <c r="E5" s="17" t="s">
        <v>1289</v>
      </c>
      <c r="F5" s="19">
        <f t="shared" si="1"/>
        <v>7</v>
      </c>
      <c r="G5" s="17" t="s">
        <v>1287</v>
      </c>
      <c r="H5" s="19">
        <f t="shared" si="1"/>
        <v>6</v>
      </c>
      <c r="I5" s="17" t="s">
        <v>1289</v>
      </c>
      <c r="J5" s="19">
        <f t="shared" si="2"/>
        <v>7</v>
      </c>
      <c r="K5" s="17" t="s">
        <v>1290</v>
      </c>
      <c r="L5" s="19">
        <f t="shared" si="3"/>
        <v>5</v>
      </c>
      <c r="M5" s="17" t="s">
        <v>1285</v>
      </c>
      <c r="N5" s="19">
        <f t="shared" si="4"/>
        <v>9</v>
      </c>
      <c r="O5" s="17" t="s">
        <v>1290</v>
      </c>
      <c r="P5" s="19">
        <f t="shared" si="1"/>
        <v>5</v>
      </c>
      <c r="Q5" s="17">
        <f>(D5*8+F5*8+H5*8+J5*6+L5*6+N5*2+P5*2)</f>
        <v>260</v>
      </c>
      <c r="R5" s="20">
        <f t="shared" ref="R5:R30" si="5">Q5/40</f>
        <v>6.5</v>
      </c>
      <c r="S5" s="69">
        <v>187</v>
      </c>
      <c r="T5" s="69">
        <v>246</v>
      </c>
      <c r="U5" s="99">
        <v>218</v>
      </c>
      <c r="V5" s="17">
        <v>254</v>
      </c>
      <c r="W5" s="17">
        <v>238</v>
      </c>
      <c r="X5" s="22">
        <f t="shared" ref="X5:X68" si="6">(Q5+S5+T5+U5+V5+W5)/240</f>
        <v>5.8458333333333332</v>
      </c>
      <c r="Y5" s="71" t="s">
        <v>221</v>
      </c>
    </row>
    <row r="6" spans="1:25" ht="45" customHeight="1" x14ac:dyDescent="0.25">
      <c r="A6" s="16">
        <f t="shared" ref="A6:A69" si="7">A5+1</f>
        <v>3</v>
      </c>
      <c r="B6" s="68" t="s">
        <v>109</v>
      </c>
      <c r="C6" s="139" t="s">
        <v>12</v>
      </c>
      <c r="D6" s="19">
        <f t="shared" si="0"/>
        <v>0</v>
      </c>
      <c r="E6" s="140" t="s">
        <v>12</v>
      </c>
      <c r="F6" s="19">
        <f t="shared" si="1"/>
        <v>0</v>
      </c>
      <c r="G6" s="140" t="s">
        <v>12</v>
      </c>
      <c r="H6" s="19">
        <f t="shared" si="1"/>
        <v>0</v>
      </c>
      <c r="I6" s="17" t="s">
        <v>1290</v>
      </c>
      <c r="J6" s="19">
        <f t="shared" si="2"/>
        <v>5</v>
      </c>
      <c r="K6" s="93" t="s">
        <v>1300</v>
      </c>
      <c r="L6" s="19" t="b">
        <f t="shared" si="3"/>
        <v>0</v>
      </c>
      <c r="M6" s="17" t="s">
        <v>1285</v>
      </c>
      <c r="N6" s="19">
        <f t="shared" si="4"/>
        <v>9</v>
      </c>
      <c r="O6" s="17" t="s">
        <v>1287</v>
      </c>
      <c r="P6" s="19">
        <f t="shared" si="1"/>
        <v>6</v>
      </c>
      <c r="Q6" s="17">
        <f t="shared" ref="Q6:Q29" si="8">(D6*8+F6*8+H6*8+J6*6+L6*6+N6*2+P6*2)</f>
        <v>60</v>
      </c>
      <c r="R6" s="20">
        <f t="shared" si="5"/>
        <v>1.5</v>
      </c>
      <c r="S6" s="69">
        <v>281</v>
      </c>
      <c r="T6" s="69">
        <v>280</v>
      </c>
      <c r="U6" s="69">
        <v>254</v>
      </c>
      <c r="V6" s="17">
        <v>332</v>
      </c>
      <c r="W6" s="17">
        <v>284</v>
      </c>
      <c r="X6" s="22">
        <f t="shared" si="6"/>
        <v>6.2125000000000004</v>
      </c>
      <c r="Y6" s="71" t="s">
        <v>222</v>
      </c>
    </row>
    <row r="7" spans="1:25" ht="45" customHeight="1" x14ac:dyDescent="0.25">
      <c r="A7" s="16">
        <f t="shared" si="7"/>
        <v>4</v>
      </c>
      <c r="B7" s="68" t="s">
        <v>110</v>
      </c>
      <c r="C7" s="18" t="s">
        <v>1285</v>
      </c>
      <c r="D7" s="19">
        <f t="shared" si="0"/>
        <v>9</v>
      </c>
      <c r="E7" s="17" t="s">
        <v>1285</v>
      </c>
      <c r="F7" s="19">
        <f t="shared" si="1"/>
        <v>9</v>
      </c>
      <c r="G7" s="17" t="s">
        <v>1286</v>
      </c>
      <c r="H7" s="19">
        <f t="shared" si="1"/>
        <v>8</v>
      </c>
      <c r="I7" s="17" t="s">
        <v>1285</v>
      </c>
      <c r="J7" s="19">
        <f t="shared" si="2"/>
        <v>9</v>
      </c>
      <c r="K7" s="17" t="s">
        <v>1286</v>
      </c>
      <c r="L7" s="19">
        <f t="shared" si="3"/>
        <v>8</v>
      </c>
      <c r="M7" s="17" t="s">
        <v>1288</v>
      </c>
      <c r="N7" s="19">
        <f t="shared" si="4"/>
        <v>10</v>
      </c>
      <c r="O7" s="17" t="s">
        <v>1286</v>
      </c>
      <c r="P7" s="19">
        <f t="shared" si="1"/>
        <v>8</v>
      </c>
      <c r="Q7" s="17">
        <f t="shared" si="8"/>
        <v>346</v>
      </c>
      <c r="R7" s="20">
        <f t="shared" si="5"/>
        <v>8.65</v>
      </c>
      <c r="S7" s="69">
        <v>264</v>
      </c>
      <c r="T7" s="69">
        <v>294</v>
      </c>
      <c r="U7" s="69">
        <v>320</v>
      </c>
      <c r="V7" s="17">
        <v>352</v>
      </c>
      <c r="W7" s="17">
        <v>318</v>
      </c>
      <c r="X7" s="22">
        <f t="shared" si="6"/>
        <v>7.8916666666666666</v>
      </c>
      <c r="Y7" s="71" t="s">
        <v>223</v>
      </c>
    </row>
    <row r="8" spans="1:25" ht="45" customHeight="1" x14ac:dyDescent="0.25">
      <c r="A8" s="16">
        <f t="shared" si="7"/>
        <v>5</v>
      </c>
      <c r="B8" s="68" t="s">
        <v>111</v>
      </c>
      <c r="C8" s="18" t="s">
        <v>1288</v>
      </c>
      <c r="D8" s="19">
        <f t="shared" si="0"/>
        <v>10</v>
      </c>
      <c r="E8" s="17" t="s">
        <v>1285</v>
      </c>
      <c r="F8" s="19">
        <f t="shared" si="1"/>
        <v>9</v>
      </c>
      <c r="G8" s="17" t="s">
        <v>1285</v>
      </c>
      <c r="H8" s="19">
        <f t="shared" si="1"/>
        <v>9</v>
      </c>
      <c r="I8" s="17" t="s">
        <v>1288</v>
      </c>
      <c r="J8" s="19">
        <f t="shared" si="2"/>
        <v>10</v>
      </c>
      <c r="K8" s="17" t="s">
        <v>1288</v>
      </c>
      <c r="L8" s="19">
        <f t="shared" si="3"/>
        <v>10</v>
      </c>
      <c r="M8" s="17" t="s">
        <v>1288</v>
      </c>
      <c r="N8" s="19">
        <f t="shared" si="4"/>
        <v>10</v>
      </c>
      <c r="O8" s="17" t="s">
        <v>1285</v>
      </c>
      <c r="P8" s="19">
        <f t="shared" si="1"/>
        <v>9</v>
      </c>
      <c r="Q8" s="17">
        <f t="shared" si="8"/>
        <v>382</v>
      </c>
      <c r="R8" s="20">
        <f t="shared" si="5"/>
        <v>9.5500000000000007</v>
      </c>
      <c r="S8" s="69">
        <v>362</v>
      </c>
      <c r="T8" s="69">
        <v>374</v>
      </c>
      <c r="U8" s="69">
        <v>348</v>
      </c>
      <c r="V8" s="17">
        <v>368</v>
      </c>
      <c r="W8" s="17">
        <v>386</v>
      </c>
      <c r="X8" s="22">
        <f t="shared" si="6"/>
        <v>9.25</v>
      </c>
      <c r="Y8" s="71" t="s">
        <v>224</v>
      </c>
    </row>
    <row r="9" spans="1:25" ht="45" customHeight="1" x14ac:dyDescent="0.25">
      <c r="A9" s="16">
        <f t="shared" si="7"/>
        <v>6</v>
      </c>
      <c r="B9" s="68" t="s">
        <v>112</v>
      </c>
      <c r="C9" s="18" t="s">
        <v>1289</v>
      </c>
      <c r="D9" s="19">
        <f t="shared" si="0"/>
        <v>7</v>
      </c>
      <c r="E9" s="17" t="s">
        <v>1287</v>
      </c>
      <c r="F9" s="19">
        <f t="shared" si="1"/>
        <v>6</v>
      </c>
      <c r="G9" s="17" t="s">
        <v>1287</v>
      </c>
      <c r="H9" s="19">
        <f t="shared" si="1"/>
        <v>6</v>
      </c>
      <c r="I9" s="17" t="s">
        <v>1289</v>
      </c>
      <c r="J9" s="19">
        <f t="shared" si="2"/>
        <v>7</v>
      </c>
      <c r="K9" s="17" t="s">
        <v>1289</v>
      </c>
      <c r="L9" s="19">
        <f t="shared" si="3"/>
        <v>7</v>
      </c>
      <c r="M9" s="17" t="s">
        <v>1286</v>
      </c>
      <c r="N9" s="19">
        <f t="shared" si="4"/>
        <v>8</v>
      </c>
      <c r="O9" s="17" t="s">
        <v>1289</v>
      </c>
      <c r="P9" s="19">
        <f t="shared" si="1"/>
        <v>7</v>
      </c>
      <c r="Q9" s="17">
        <f t="shared" si="8"/>
        <v>266</v>
      </c>
      <c r="R9" s="20">
        <f t="shared" si="5"/>
        <v>6.65</v>
      </c>
      <c r="S9" s="69">
        <v>218</v>
      </c>
      <c r="T9" s="69">
        <v>226</v>
      </c>
      <c r="U9" s="69">
        <v>258</v>
      </c>
      <c r="V9" s="17">
        <v>294</v>
      </c>
      <c r="W9" s="17">
        <v>258</v>
      </c>
      <c r="X9" s="22">
        <f t="shared" si="6"/>
        <v>6.333333333333333</v>
      </c>
      <c r="Y9" s="71" t="s">
        <v>225</v>
      </c>
    </row>
    <row r="10" spans="1:25" ht="45" customHeight="1" x14ac:dyDescent="0.25">
      <c r="A10" s="16">
        <f t="shared" si="7"/>
        <v>7</v>
      </c>
      <c r="B10" s="68" t="s">
        <v>113</v>
      </c>
      <c r="C10" s="18" t="s">
        <v>1286</v>
      </c>
      <c r="D10" s="19">
        <f t="shared" si="0"/>
        <v>8</v>
      </c>
      <c r="E10" s="17" t="s">
        <v>1286</v>
      </c>
      <c r="F10" s="19">
        <f t="shared" si="1"/>
        <v>8</v>
      </c>
      <c r="G10" s="17" t="s">
        <v>1286</v>
      </c>
      <c r="H10" s="19">
        <f t="shared" si="1"/>
        <v>8</v>
      </c>
      <c r="I10" s="17" t="s">
        <v>1285</v>
      </c>
      <c r="J10" s="19">
        <f t="shared" si="2"/>
        <v>9</v>
      </c>
      <c r="K10" s="17" t="s">
        <v>1285</v>
      </c>
      <c r="L10" s="19">
        <f t="shared" si="3"/>
        <v>9</v>
      </c>
      <c r="M10" s="17" t="s">
        <v>1285</v>
      </c>
      <c r="N10" s="19">
        <f t="shared" si="4"/>
        <v>9</v>
      </c>
      <c r="O10" s="17" t="s">
        <v>1289</v>
      </c>
      <c r="P10" s="19">
        <f t="shared" si="1"/>
        <v>7</v>
      </c>
      <c r="Q10" s="17">
        <f t="shared" si="8"/>
        <v>332</v>
      </c>
      <c r="R10" s="20">
        <f t="shared" si="5"/>
        <v>8.3000000000000007</v>
      </c>
      <c r="S10" s="69">
        <v>276</v>
      </c>
      <c r="T10" s="69">
        <v>286</v>
      </c>
      <c r="U10" s="69">
        <v>334</v>
      </c>
      <c r="V10" s="17">
        <v>344</v>
      </c>
      <c r="W10" s="17">
        <v>322</v>
      </c>
      <c r="X10" s="22">
        <f t="shared" si="6"/>
        <v>7.8916666666666666</v>
      </c>
      <c r="Y10" s="71" t="s">
        <v>226</v>
      </c>
    </row>
    <row r="11" spans="1:25" ht="45" customHeight="1" x14ac:dyDescent="0.25">
      <c r="A11" s="16">
        <f t="shared" si="7"/>
        <v>8</v>
      </c>
      <c r="B11" s="68" t="s">
        <v>114</v>
      </c>
      <c r="C11" s="18" t="s">
        <v>1285</v>
      </c>
      <c r="D11" s="19">
        <f t="shared" si="0"/>
        <v>9</v>
      </c>
      <c r="E11" s="17" t="s">
        <v>1285</v>
      </c>
      <c r="F11" s="19">
        <f t="shared" si="1"/>
        <v>9</v>
      </c>
      <c r="G11" s="17" t="s">
        <v>1285</v>
      </c>
      <c r="H11" s="19">
        <f t="shared" si="1"/>
        <v>9</v>
      </c>
      <c r="I11" s="17" t="s">
        <v>1288</v>
      </c>
      <c r="J11" s="19">
        <f t="shared" si="2"/>
        <v>10</v>
      </c>
      <c r="K11" s="17" t="s">
        <v>1288</v>
      </c>
      <c r="L11" s="19">
        <f t="shared" si="3"/>
        <v>10</v>
      </c>
      <c r="M11" s="17" t="s">
        <v>1285</v>
      </c>
      <c r="N11" s="19">
        <f t="shared" si="4"/>
        <v>9</v>
      </c>
      <c r="O11" s="17" t="s">
        <v>1285</v>
      </c>
      <c r="P11" s="19">
        <f t="shared" si="1"/>
        <v>9</v>
      </c>
      <c r="Q11" s="17">
        <f t="shared" si="8"/>
        <v>372</v>
      </c>
      <c r="R11" s="20">
        <f t="shared" si="5"/>
        <v>9.3000000000000007</v>
      </c>
      <c r="S11" s="69">
        <v>246</v>
      </c>
      <c r="T11" s="69">
        <v>258</v>
      </c>
      <c r="U11" s="69">
        <v>326</v>
      </c>
      <c r="V11" s="17">
        <v>368</v>
      </c>
      <c r="W11" s="17">
        <v>348</v>
      </c>
      <c r="X11" s="22">
        <f t="shared" si="6"/>
        <v>7.9916666666666663</v>
      </c>
      <c r="Y11" s="71" t="s">
        <v>227</v>
      </c>
    </row>
    <row r="12" spans="1:25" ht="45" customHeight="1" x14ac:dyDescent="0.25">
      <c r="A12" s="16">
        <f t="shared" si="7"/>
        <v>9</v>
      </c>
      <c r="B12" s="68" t="s">
        <v>115</v>
      </c>
      <c r="C12" s="18" t="s">
        <v>1286</v>
      </c>
      <c r="D12" s="19">
        <f t="shared" si="0"/>
        <v>8</v>
      </c>
      <c r="E12" s="17" t="s">
        <v>1286</v>
      </c>
      <c r="F12" s="19">
        <f t="shared" si="1"/>
        <v>8</v>
      </c>
      <c r="G12" s="17" t="s">
        <v>1286</v>
      </c>
      <c r="H12" s="19">
        <f t="shared" si="1"/>
        <v>8</v>
      </c>
      <c r="I12" s="17" t="s">
        <v>1288</v>
      </c>
      <c r="J12" s="19">
        <f t="shared" si="2"/>
        <v>10</v>
      </c>
      <c r="K12" s="17" t="s">
        <v>1285</v>
      </c>
      <c r="L12" s="19">
        <f t="shared" si="3"/>
        <v>9</v>
      </c>
      <c r="M12" s="17" t="s">
        <v>1285</v>
      </c>
      <c r="N12" s="19">
        <f t="shared" si="4"/>
        <v>9</v>
      </c>
      <c r="O12" s="17" t="s">
        <v>1286</v>
      </c>
      <c r="P12" s="19">
        <f t="shared" si="1"/>
        <v>8</v>
      </c>
      <c r="Q12" s="17">
        <f t="shared" si="8"/>
        <v>340</v>
      </c>
      <c r="R12" s="20">
        <f t="shared" si="5"/>
        <v>8.5</v>
      </c>
      <c r="S12" s="69">
        <v>242</v>
      </c>
      <c r="T12" s="69">
        <v>278</v>
      </c>
      <c r="U12" s="69">
        <v>306</v>
      </c>
      <c r="V12" s="17">
        <v>346</v>
      </c>
      <c r="W12" s="17">
        <v>350</v>
      </c>
      <c r="X12" s="22">
        <f t="shared" si="6"/>
        <v>7.7583333333333337</v>
      </c>
      <c r="Y12" s="71" t="s">
        <v>228</v>
      </c>
    </row>
    <row r="13" spans="1:25" ht="45" customHeight="1" x14ac:dyDescent="0.25">
      <c r="A13" s="16">
        <f t="shared" si="7"/>
        <v>10</v>
      </c>
      <c r="B13" s="68" t="s">
        <v>116</v>
      </c>
      <c r="C13" s="18" t="s">
        <v>1286</v>
      </c>
      <c r="D13" s="19">
        <f t="shared" si="0"/>
        <v>8</v>
      </c>
      <c r="E13" s="17" t="s">
        <v>1286</v>
      </c>
      <c r="F13" s="19">
        <f t="shared" si="1"/>
        <v>8</v>
      </c>
      <c r="G13" s="17" t="s">
        <v>1285</v>
      </c>
      <c r="H13" s="19">
        <f t="shared" si="1"/>
        <v>9</v>
      </c>
      <c r="I13" s="17" t="s">
        <v>1288</v>
      </c>
      <c r="J13" s="19">
        <f t="shared" si="2"/>
        <v>10</v>
      </c>
      <c r="K13" s="17" t="s">
        <v>1285</v>
      </c>
      <c r="L13" s="19">
        <f t="shared" si="3"/>
        <v>9</v>
      </c>
      <c r="M13" s="17" t="s">
        <v>1285</v>
      </c>
      <c r="N13" s="19">
        <f t="shared" si="4"/>
        <v>9</v>
      </c>
      <c r="O13" s="17" t="s">
        <v>1286</v>
      </c>
      <c r="P13" s="19">
        <f t="shared" si="1"/>
        <v>8</v>
      </c>
      <c r="Q13" s="17">
        <f t="shared" si="8"/>
        <v>348</v>
      </c>
      <c r="R13" s="20">
        <f t="shared" si="5"/>
        <v>8.6999999999999993</v>
      </c>
      <c r="S13" s="69">
        <v>253</v>
      </c>
      <c r="T13" s="69">
        <v>276</v>
      </c>
      <c r="U13" s="69">
        <v>270</v>
      </c>
      <c r="V13" s="17">
        <v>348</v>
      </c>
      <c r="W13" s="17">
        <v>326</v>
      </c>
      <c r="X13" s="22">
        <f t="shared" si="6"/>
        <v>7.5875000000000004</v>
      </c>
      <c r="Y13" s="71" t="s">
        <v>229</v>
      </c>
    </row>
    <row r="14" spans="1:25" ht="45" customHeight="1" x14ac:dyDescent="0.25">
      <c r="A14" s="16">
        <f t="shared" si="7"/>
        <v>11</v>
      </c>
      <c r="B14" s="68" t="s">
        <v>117</v>
      </c>
      <c r="C14" s="18" t="s">
        <v>1285</v>
      </c>
      <c r="D14" s="19">
        <f t="shared" si="0"/>
        <v>9</v>
      </c>
      <c r="E14" s="17" t="s">
        <v>1285</v>
      </c>
      <c r="F14" s="19">
        <f t="shared" si="1"/>
        <v>9</v>
      </c>
      <c r="G14" s="17" t="s">
        <v>1285</v>
      </c>
      <c r="H14" s="19">
        <f t="shared" si="1"/>
        <v>9</v>
      </c>
      <c r="I14" s="17" t="s">
        <v>1288</v>
      </c>
      <c r="J14" s="19">
        <f t="shared" si="2"/>
        <v>10</v>
      </c>
      <c r="K14" s="17" t="s">
        <v>1288</v>
      </c>
      <c r="L14" s="19">
        <f t="shared" si="3"/>
        <v>10</v>
      </c>
      <c r="M14" s="17" t="s">
        <v>1288</v>
      </c>
      <c r="N14" s="19">
        <f t="shared" si="4"/>
        <v>10</v>
      </c>
      <c r="O14" s="17" t="s">
        <v>1288</v>
      </c>
      <c r="P14" s="19">
        <f t="shared" si="1"/>
        <v>10</v>
      </c>
      <c r="Q14" s="17">
        <f t="shared" si="8"/>
        <v>376</v>
      </c>
      <c r="R14" s="20">
        <f t="shared" si="5"/>
        <v>9.4</v>
      </c>
      <c r="S14" s="69">
        <v>315</v>
      </c>
      <c r="T14" s="69">
        <v>342</v>
      </c>
      <c r="U14" s="69">
        <v>342</v>
      </c>
      <c r="V14" s="17">
        <v>376</v>
      </c>
      <c r="W14" s="17">
        <v>366</v>
      </c>
      <c r="X14" s="22">
        <f t="shared" si="6"/>
        <v>8.8208333333333329</v>
      </c>
      <c r="Y14" s="71" t="s">
        <v>230</v>
      </c>
    </row>
    <row r="15" spans="1:25" ht="45" customHeight="1" x14ac:dyDescent="0.25">
      <c r="A15" s="16">
        <f t="shared" si="7"/>
        <v>12</v>
      </c>
      <c r="B15" s="68" t="s">
        <v>118</v>
      </c>
      <c r="C15" s="18" t="s">
        <v>1289</v>
      </c>
      <c r="D15" s="19">
        <f t="shared" si="0"/>
        <v>7</v>
      </c>
      <c r="E15" s="17" t="s">
        <v>1286</v>
      </c>
      <c r="F15" s="19">
        <f t="shared" si="1"/>
        <v>8</v>
      </c>
      <c r="G15" s="17" t="s">
        <v>1286</v>
      </c>
      <c r="H15" s="19">
        <f t="shared" si="1"/>
        <v>8</v>
      </c>
      <c r="I15" s="17" t="s">
        <v>1285</v>
      </c>
      <c r="J15" s="19">
        <f t="shared" si="2"/>
        <v>9</v>
      </c>
      <c r="K15" s="17" t="s">
        <v>1285</v>
      </c>
      <c r="L15" s="19">
        <f t="shared" si="3"/>
        <v>9</v>
      </c>
      <c r="M15" s="17" t="s">
        <v>1285</v>
      </c>
      <c r="N15" s="19">
        <f t="shared" si="4"/>
        <v>9</v>
      </c>
      <c r="O15" s="17" t="s">
        <v>1286</v>
      </c>
      <c r="P15" s="19">
        <f t="shared" si="1"/>
        <v>8</v>
      </c>
      <c r="Q15" s="17">
        <f t="shared" si="8"/>
        <v>326</v>
      </c>
      <c r="R15" s="20">
        <f t="shared" si="5"/>
        <v>8.15</v>
      </c>
      <c r="S15" s="69">
        <v>229</v>
      </c>
      <c r="T15" s="69">
        <v>286</v>
      </c>
      <c r="U15" s="69">
        <v>280</v>
      </c>
      <c r="V15" s="17">
        <v>328</v>
      </c>
      <c r="W15" s="17">
        <v>340</v>
      </c>
      <c r="X15" s="22">
        <f t="shared" si="6"/>
        <v>7.4541666666666666</v>
      </c>
      <c r="Y15" s="71" t="s">
        <v>231</v>
      </c>
    </row>
    <row r="16" spans="1:25" ht="45" customHeight="1" x14ac:dyDescent="0.25">
      <c r="A16" s="16">
        <f t="shared" si="7"/>
        <v>13</v>
      </c>
      <c r="B16" s="68" t="s">
        <v>119</v>
      </c>
      <c r="C16" s="18" t="s">
        <v>1285</v>
      </c>
      <c r="D16" s="19">
        <f t="shared" si="0"/>
        <v>9</v>
      </c>
      <c r="E16" s="17" t="s">
        <v>1285</v>
      </c>
      <c r="F16" s="19">
        <f t="shared" si="1"/>
        <v>9</v>
      </c>
      <c r="G16" s="17" t="s">
        <v>1285</v>
      </c>
      <c r="H16" s="19">
        <f t="shared" si="1"/>
        <v>9</v>
      </c>
      <c r="I16" s="17" t="s">
        <v>1285</v>
      </c>
      <c r="J16" s="19">
        <f t="shared" si="2"/>
        <v>9</v>
      </c>
      <c r="K16" s="17" t="s">
        <v>1288</v>
      </c>
      <c r="L16" s="19">
        <f t="shared" si="3"/>
        <v>10</v>
      </c>
      <c r="M16" s="17" t="s">
        <v>1285</v>
      </c>
      <c r="N16" s="19">
        <f t="shared" si="4"/>
        <v>9</v>
      </c>
      <c r="O16" s="17" t="s">
        <v>1285</v>
      </c>
      <c r="P16" s="19">
        <f t="shared" si="1"/>
        <v>9</v>
      </c>
      <c r="Q16" s="17">
        <f t="shared" si="8"/>
        <v>366</v>
      </c>
      <c r="R16" s="20">
        <f t="shared" si="5"/>
        <v>9.15</v>
      </c>
      <c r="S16" s="69">
        <v>339</v>
      </c>
      <c r="T16" s="69">
        <v>354</v>
      </c>
      <c r="U16" s="69">
        <v>368</v>
      </c>
      <c r="V16" s="17">
        <v>376</v>
      </c>
      <c r="W16" s="17">
        <v>370</v>
      </c>
      <c r="X16" s="22">
        <f t="shared" si="6"/>
        <v>9.0541666666666671</v>
      </c>
      <c r="Y16" s="71" t="s">
        <v>232</v>
      </c>
    </row>
    <row r="17" spans="1:25" ht="45" customHeight="1" x14ac:dyDescent="0.25">
      <c r="A17" s="16">
        <f t="shared" si="7"/>
        <v>14</v>
      </c>
      <c r="B17" s="68" t="s">
        <v>120</v>
      </c>
      <c r="C17" s="18" t="s">
        <v>1285</v>
      </c>
      <c r="D17" s="19">
        <f t="shared" si="0"/>
        <v>9</v>
      </c>
      <c r="E17" s="17" t="s">
        <v>1285</v>
      </c>
      <c r="F17" s="19">
        <f t="shared" si="1"/>
        <v>9</v>
      </c>
      <c r="G17" s="17" t="s">
        <v>1285</v>
      </c>
      <c r="H17" s="19">
        <f t="shared" si="1"/>
        <v>9</v>
      </c>
      <c r="I17" s="17" t="s">
        <v>1285</v>
      </c>
      <c r="J17" s="19">
        <f t="shared" si="2"/>
        <v>9</v>
      </c>
      <c r="K17" s="17" t="s">
        <v>1288</v>
      </c>
      <c r="L17" s="19">
        <f t="shared" si="3"/>
        <v>10</v>
      </c>
      <c r="M17" s="17" t="s">
        <v>1285</v>
      </c>
      <c r="N17" s="19">
        <f t="shared" si="4"/>
        <v>9</v>
      </c>
      <c r="O17" s="17" t="s">
        <v>1286</v>
      </c>
      <c r="P17" s="19">
        <f t="shared" si="1"/>
        <v>8</v>
      </c>
      <c r="Q17" s="17">
        <f t="shared" si="8"/>
        <v>364</v>
      </c>
      <c r="R17" s="20">
        <f t="shared" si="5"/>
        <v>9.1</v>
      </c>
      <c r="S17" s="69">
        <v>246</v>
      </c>
      <c r="T17" s="69">
        <v>302</v>
      </c>
      <c r="U17" s="69">
        <v>298</v>
      </c>
      <c r="V17" s="17">
        <v>334</v>
      </c>
      <c r="W17" s="17">
        <v>344</v>
      </c>
      <c r="X17" s="22">
        <f t="shared" si="6"/>
        <v>7.8666666666666663</v>
      </c>
      <c r="Y17" s="71" t="s">
        <v>233</v>
      </c>
    </row>
    <row r="18" spans="1:25" ht="45" customHeight="1" x14ac:dyDescent="0.25">
      <c r="A18" s="16">
        <f t="shared" si="7"/>
        <v>15</v>
      </c>
      <c r="B18" s="68" t="s">
        <v>121</v>
      </c>
      <c r="C18" s="18" t="s">
        <v>1286</v>
      </c>
      <c r="D18" s="19">
        <f t="shared" si="0"/>
        <v>8</v>
      </c>
      <c r="E18" s="17" t="s">
        <v>1288</v>
      </c>
      <c r="F18" s="19">
        <f t="shared" si="1"/>
        <v>10</v>
      </c>
      <c r="G18" s="17" t="s">
        <v>1288</v>
      </c>
      <c r="H18" s="19">
        <f t="shared" si="1"/>
        <v>10</v>
      </c>
      <c r="I18" s="17" t="s">
        <v>1288</v>
      </c>
      <c r="J18" s="19">
        <f t="shared" si="2"/>
        <v>10</v>
      </c>
      <c r="K18" s="17" t="s">
        <v>1288</v>
      </c>
      <c r="L18" s="19">
        <f t="shared" si="3"/>
        <v>10</v>
      </c>
      <c r="M18" s="17" t="s">
        <v>1288</v>
      </c>
      <c r="N18" s="19">
        <f t="shared" si="4"/>
        <v>10</v>
      </c>
      <c r="O18" s="17" t="s">
        <v>1285</v>
      </c>
      <c r="P18" s="19">
        <f t="shared" si="1"/>
        <v>9</v>
      </c>
      <c r="Q18" s="17">
        <f t="shared" si="8"/>
        <v>382</v>
      </c>
      <c r="R18" s="20">
        <f t="shared" si="5"/>
        <v>9.5500000000000007</v>
      </c>
      <c r="S18" s="69">
        <v>305</v>
      </c>
      <c r="T18" s="69">
        <v>338</v>
      </c>
      <c r="U18" s="69">
        <v>328</v>
      </c>
      <c r="V18" s="17">
        <v>368</v>
      </c>
      <c r="W18" s="17">
        <v>364</v>
      </c>
      <c r="X18" s="22">
        <f t="shared" si="6"/>
        <v>8.6875</v>
      </c>
      <c r="Y18" s="71" t="s">
        <v>234</v>
      </c>
    </row>
    <row r="19" spans="1:25" ht="45" customHeight="1" x14ac:dyDescent="0.25">
      <c r="A19" s="16">
        <f t="shared" si="7"/>
        <v>16</v>
      </c>
      <c r="B19" s="68" t="s">
        <v>122</v>
      </c>
      <c r="C19" s="18" t="s">
        <v>1285</v>
      </c>
      <c r="D19" s="19">
        <f t="shared" si="0"/>
        <v>9</v>
      </c>
      <c r="E19" s="17" t="s">
        <v>1286</v>
      </c>
      <c r="F19" s="19">
        <f t="shared" si="1"/>
        <v>8</v>
      </c>
      <c r="G19" s="17" t="s">
        <v>1286</v>
      </c>
      <c r="H19" s="19">
        <f t="shared" si="1"/>
        <v>8</v>
      </c>
      <c r="I19" s="17" t="s">
        <v>1285</v>
      </c>
      <c r="J19" s="19">
        <f t="shared" si="2"/>
        <v>9</v>
      </c>
      <c r="K19" s="17" t="s">
        <v>1286</v>
      </c>
      <c r="L19" s="19">
        <f t="shared" si="3"/>
        <v>8</v>
      </c>
      <c r="M19" s="17" t="s">
        <v>1288</v>
      </c>
      <c r="N19" s="19">
        <f t="shared" si="4"/>
        <v>10</v>
      </c>
      <c r="O19" s="17" t="s">
        <v>1285</v>
      </c>
      <c r="P19" s="19">
        <f t="shared" si="1"/>
        <v>9</v>
      </c>
      <c r="Q19" s="17">
        <f t="shared" si="8"/>
        <v>340</v>
      </c>
      <c r="R19" s="20">
        <f t="shared" si="5"/>
        <v>8.5</v>
      </c>
      <c r="S19" s="69">
        <v>269</v>
      </c>
      <c r="T19" s="69">
        <v>330</v>
      </c>
      <c r="U19" s="69">
        <v>316</v>
      </c>
      <c r="V19" s="17">
        <v>354</v>
      </c>
      <c r="W19" s="17">
        <v>348</v>
      </c>
      <c r="X19" s="22">
        <f t="shared" si="6"/>
        <v>8.1541666666666668</v>
      </c>
      <c r="Y19" s="71" t="s">
        <v>235</v>
      </c>
    </row>
    <row r="20" spans="1:25" ht="45" customHeight="1" x14ac:dyDescent="0.25">
      <c r="A20" s="16">
        <f t="shared" si="7"/>
        <v>17</v>
      </c>
      <c r="B20" s="68" t="s">
        <v>123</v>
      </c>
      <c r="C20" s="18" t="s">
        <v>1288</v>
      </c>
      <c r="D20" s="19">
        <f t="shared" si="0"/>
        <v>10</v>
      </c>
      <c r="E20" s="17" t="s">
        <v>1288</v>
      </c>
      <c r="F20" s="19">
        <f t="shared" si="1"/>
        <v>10</v>
      </c>
      <c r="G20" s="17" t="s">
        <v>1288</v>
      </c>
      <c r="H20" s="19">
        <f t="shared" si="1"/>
        <v>10</v>
      </c>
      <c r="I20" s="17" t="s">
        <v>1288</v>
      </c>
      <c r="J20" s="19">
        <f t="shared" si="2"/>
        <v>10</v>
      </c>
      <c r="K20" s="17" t="s">
        <v>1285</v>
      </c>
      <c r="L20" s="19">
        <f t="shared" si="3"/>
        <v>9</v>
      </c>
      <c r="M20" s="17" t="s">
        <v>1288</v>
      </c>
      <c r="N20" s="19">
        <f t="shared" si="4"/>
        <v>10</v>
      </c>
      <c r="O20" s="17" t="s">
        <v>1285</v>
      </c>
      <c r="P20" s="19">
        <f t="shared" si="1"/>
        <v>9</v>
      </c>
      <c r="Q20" s="17">
        <f t="shared" si="8"/>
        <v>392</v>
      </c>
      <c r="R20" s="20">
        <f t="shared" si="5"/>
        <v>9.8000000000000007</v>
      </c>
      <c r="S20" s="69">
        <v>279</v>
      </c>
      <c r="T20" s="69">
        <v>324</v>
      </c>
      <c r="U20" s="69">
        <v>370</v>
      </c>
      <c r="V20" s="17">
        <v>382</v>
      </c>
      <c r="W20" s="17">
        <v>366</v>
      </c>
      <c r="X20" s="22">
        <f t="shared" si="6"/>
        <v>8.8041666666666671</v>
      </c>
      <c r="Y20" s="71" t="s">
        <v>236</v>
      </c>
    </row>
    <row r="21" spans="1:25" ht="45" customHeight="1" x14ac:dyDescent="0.25">
      <c r="A21" s="16">
        <f t="shared" si="7"/>
        <v>18</v>
      </c>
      <c r="B21" s="68" t="s">
        <v>124</v>
      </c>
      <c r="C21" s="18" t="s">
        <v>1288</v>
      </c>
      <c r="D21" s="19">
        <f t="shared" si="0"/>
        <v>10</v>
      </c>
      <c r="E21" s="17" t="s">
        <v>1288</v>
      </c>
      <c r="F21" s="19">
        <f t="shared" ref="F21:F84" si="9">IF(E21="AA",10, IF(E21="AB",9, IF(E21="BB",8, IF(E21="BC",7,IF(E21="CC",6, IF(E21="CD",5, IF(E21="DD",4,IF(E21="F",0))))))))</f>
        <v>10</v>
      </c>
      <c r="G21" s="17" t="s">
        <v>1288</v>
      </c>
      <c r="H21" s="19">
        <f t="shared" ref="H21:H84" si="10">IF(G21="AA",10, IF(G21="AB",9, IF(G21="BB",8, IF(G21="BC",7,IF(G21="CC",6, IF(G21="CD",5, IF(G21="DD",4,IF(G21="F",0))))))))</f>
        <v>10</v>
      </c>
      <c r="I21" s="17" t="s">
        <v>1288</v>
      </c>
      <c r="J21" s="19">
        <f t="shared" si="2"/>
        <v>10</v>
      </c>
      <c r="K21" s="17" t="s">
        <v>1288</v>
      </c>
      <c r="L21" s="19">
        <f t="shared" si="3"/>
        <v>10</v>
      </c>
      <c r="M21" s="17" t="s">
        <v>1288</v>
      </c>
      <c r="N21" s="19">
        <f t="shared" si="4"/>
        <v>10</v>
      </c>
      <c r="O21" s="17" t="s">
        <v>1286</v>
      </c>
      <c r="P21" s="19">
        <f t="shared" ref="P21:P84" si="11">IF(O21="AA",10, IF(O21="AB",9, IF(O21="BB",8, IF(O21="BC",7,IF(O21="CC",6, IF(O21="CD",5, IF(O21="DD",4,IF(O21="F",0))))))))</f>
        <v>8</v>
      </c>
      <c r="Q21" s="17">
        <f t="shared" si="8"/>
        <v>396</v>
      </c>
      <c r="R21" s="20">
        <f t="shared" si="5"/>
        <v>9.9</v>
      </c>
      <c r="S21" s="69">
        <v>324</v>
      </c>
      <c r="T21" s="69">
        <v>334</v>
      </c>
      <c r="U21" s="69">
        <v>392</v>
      </c>
      <c r="V21" s="17">
        <v>370</v>
      </c>
      <c r="W21" s="17">
        <v>360</v>
      </c>
      <c r="X21" s="22">
        <f t="shared" si="6"/>
        <v>9.0666666666666664</v>
      </c>
      <c r="Y21" s="71" t="s">
        <v>237</v>
      </c>
    </row>
    <row r="22" spans="1:25" ht="45" customHeight="1" x14ac:dyDescent="0.25">
      <c r="A22" s="16">
        <f t="shared" si="7"/>
        <v>19</v>
      </c>
      <c r="B22" s="68" t="s">
        <v>125</v>
      </c>
      <c r="C22" s="18" t="s">
        <v>1285</v>
      </c>
      <c r="D22" s="19">
        <f t="shared" si="0"/>
        <v>9</v>
      </c>
      <c r="E22" s="17" t="s">
        <v>1286</v>
      </c>
      <c r="F22" s="19">
        <f t="shared" si="9"/>
        <v>8</v>
      </c>
      <c r="G22" s="17" t="s">
        <v>1285</v>
      </c>
      <c r="H22" s="19">
        <f t="shared" si="10"/>
        <v>9</v>
      </c>
      <c r="I22" s="17" t="s">
        <v>1285</v>
      </c>
      <c r="J22" s="19">
        <f t="shared" si="2"/>
        <v>9</v>
      </c>
      <c r="K22" s="17" t="s">
        <v>1285</v>
      </c>
      <c r="L22" s="19">
        <f t="shared" si="3"/>
        <v>9</v>
      </c>
      <c r="M22" s="17" t="s">
        <v>1285</v>
      </c>
      <c r="N22" s="19">
        <f t="shared" si="4"/>
        <v>9</v>
      </c>
      <c r="O22" s="17" t="s">
        <v>1286</v>
      </c>
      <c r="P22" s="19">
        <f t="shared" si="11"/>
        <v>8</v>
      </c>
      <c r="Q22" s="17">
        <f t="shared" si="8"/>
        <v>350</v>
      </c>
      <c r="R22" s="20">
        <f t="shared" si="5"/>
        <v>8.75</v>
      </c>
      <c r="S22" s="69">
        <v>274</v>
      </c>
      <c r="T22" s="69">
        <v>322</v>
      </c>
      <c r="U22" s="69">
        <v>360</v>
      </c>
      <c r="V22" s="17">
        <v>370</v>
      </c>
      <c r="W22" s="17">
        <v>378</v>
      </c>
      <c r="X22" s="22">
        <f t="shared" si="6"/>
        <v>8.5583333333333336</v>
      </c>
      <c r="Y22" s="71" t="s">
        <v>238</v>
      </c>
    </row>
    <row r="23" spans="1:25" ht="45" customHeight="1" x14ac:dyDescent="0.25">
      <c r="A23" s="16">
        <f t="shared" si="7"/>
        <v>20</v>
      </c>
      <c r="B23" s="68" t="s">
        <v>126</v>
      </c>
      <c r="C23" s="18" t="s">
        <v>1286</v>
      </c>
      <c r="D23" s="19">
        <f t="shared" si="0"/>
        <v>8</v>
      </c>
      <c r="E23" s="17" t="s">
        <v>1286</v>
      </c>
      <c r="F23" s="19">
        <f t="shared" si="9"/>
        <v>8</v>
      </c>
      <c r="G23" s="17" t="s">
        <v>1285</v>
      </c>
      <c r="H23" s="19">
        <f t="shared" si="10"/>
        <v>9</v>
      </c>
      <c r="I23" s="17" t="s">
        <v>1286</v>
      </c>
      <c r="J23" s="19">
        <f t="shared" si="2"/>
        <v>8</v>
      </c>
      <c r="K23" s="17" t="s">
        <v>1286</v>
      </c>
      <c r="L23" s="19">
        <f t="shared" si="3"/>
        <v>8</v>
      </c>
      <c r="M23" s="17" t="s">
        <v>1285</v>
      </c>
      <c r="N23" s="19">
        <f t="shared" si="4"/>
        <v>9</v>
      </c>
      <c r="O23" s="17" t="s">
        <v>1286</v>
      </c>
      <c r="P23" s="19">
        <f t="shared" si="11"/>
        <v>8</v>
      </c>
      <c r="Q23" s="17">
        <f t="shared" si="8"/>
        <v>330</v>
      </c>
      <c r="R23" s="20">
        <f t="shared" si="5"/>
        <v>8.25</v>
      </c>
      <c r="S23" s="69">
        <v>253</v>
      </c>
      <c r="T23" s="69">
        <v>360</v>
      </c>
      <c r="U23" s="69">
        <v>300</v>
      </c>
      <c r="V23" s="17">
        <v>350</v>
      </c>
      <c r="W23" s="17">
        <v>356</v>
      </c>
      <c r="X23" s="22">
        <f t="shared" si="6"/>
        <v>8.1208333333333336</v>
      </c>
      <c r="Y23" s="71" t="s">
        <v>239</v>
      </c>
    </row>
    <row r="24" spans="1:25" ht="45" customHeight="1" x14ac:dyDescent="0.25">
      <c r="A24" s="16">
        <f t="shared" si="7"/>
        <v>21</v>
      </c>
      <c r="B24" s="68" t="s">
        <v>127</v>
      </c>
      <c r="C24" s="18" t="s">
        <v>1286</v>
      </c>
      <c r="D24" s="19">
        <f t="shared" si="0"/>
        <v>8</v>
      </c>
      <c r="E24" s="17" t="s">
        <v>1286</v>
      </c>
      <c r="F24" s="19">
        <f t="shared" si="9"/>
        <v>8</v>
      </c>
      <c r="G24" s="17" t="s">
        <v>1286</v>
      </c>
      <c r="H24" s="19">
        <f t="shared" si="10"/>
        <v>8</v>
      </c>
      <c r="I24" s="17" t="s">
        <v>1285</v>
      </c>
      <c r="J24" s="19">
        <f t="shared" si="2"/>
        <v>9</v>
      </c>
      <c r="K24" s="17" t="s">
        <v>1286</v>
      </c>
      <c r="L24" s="19">
        <f t="shared" si="3"/>
        <v>8</v>
      </c>
      <c r="M24" s="17" t="s">
        <v>1285</v>
      </c>
      <c r="N24" s="19">
        <f t="shared" si="4"/>
        <v>9</v>
      </c>
      <c r="O24" s="17" t="s">
        <v>1289</v>
      </c>
      <c r="P24" s="19">
        <f t="shared" si="11"/>
        <v>7</v>
      </c>
      <c r="Q24" s="17">
        <f t="shared" si="8"/>
        <v>326</v>
      </c>
      <c r="R24" s="20">
        <f t="shared" si="5"/>
        <v>8.15</v>
      </c>
      <c r="S24" s="69">
        <v>224</v>
      </c>
      <c r="T24" s="69">
        <v>300</v>
      </c>
      <c r="U24" s="69">
        <v>334</v>
      </c>
      <c r="V24" s="17">
        <v>338</v>
      </c>
      <c r="W24" s="17">
        <v>326</v>
      </c>
      <c r="X24" s="22">
        <f t="shared" si="6"/>
        <v>7.7</v>
      </c>
      <c r="Y24" s="71" t="s">
        <v>240</v>
      </c>
    </row>
    <row r="25" spans="1:25" ht="45" customHeight="1" x14ac:dyDescent="0.25">
      <c r="A25" s="16">
        <f t="shared" si="7"/>
        <v>22</v>
      </c>
      <c r="B25" s="68" t="s">
        <v>128</v>
      </c>
      <c r="C25" s="18" t="s">
        <v>1285</v>
      </c>
      <c r="D25" s="19">
        <f t="shared" si="0"/>
        <v>9</v>
      </c>
      <c r="E25" s="17" t="s">
        <v>1288</v>
      </c>
      <c r="F25" s="19">
        <f t="shared" si="9"/>
        <v>10</v>
      </c>
      <c r="G25" s="17" t="s">
        <v>1288</v>
      </c>
      <c r="H25" s="19">
        <f t="shared" si="10"/>
        <v>10</v>
      </c>
      <c r="I25" s="17" t="s">
        <v>1288</v>
      </c>
      <c r="J25" s="19">
        <f t="shared" si="2"/>
        <v>10</v>
      </c>
      <c r="K25" s="17" t="s">
        <v>1285</v>
      </c>
      <c r="L25" s="19">
        <f t="shared" si="3"/>
        <v>9</v>
      </c>
      <c r="M25" s="17" t="s">
        <v>1285</v>
      </c>
      <c r="N25" s="19">
        <f t="shared" si="4"/>
        <v>9</v>
      </c>
      <c r="O25" s="17" t="s">
        <v>1285</v>
      </c>
      <c r="P25" s="19">
        <f t="shared" si="11"/>
        <v>9</v>
      </c>
      <c r="Q25" s="17">
        <f t="shared" si="8"/>
        <v>382</v>
      </c>
      <c r="R25" s="20">
        <f t="shared" si="5"/>
        <v>9.5500000000000007</v>
      </c>
      <c r="S25" s="69">
        <v>296</v>
      </c>
      <c r="T25" s="69">
        <v>330</v>
      </c>
      <c r="U25" s="69">
        <v>366</v>
      </c>
      <c r="V25" s="17">
        <v>378</v>
      </c>
      <c r="W25" s="17">
        <v>370</v>
      </c>
      <c r="X25" s="22">
        <f t="shared" si="6"/>
        <v>8.8416666666666668</v>
      </c>
      <c r="Y25" s="72" t="s">
        <v>241</v>
      </c>
    </row>
    <row r="26" spans="1:25" ht="45" customHeight="1" x14ac:dyDescent="0.25">
      <c r="A26" s="16">
        <f>A25+1</f>
        <v>23</v>
      </c>
      <c r="B26" s="68" t="s">
        <v>129</v>
      </c>
      <c r="C26" s="18" t="s">
        <v>1289</v>
      </c>
      <c r="D26" s="19">
        <f t="shared" si="0"/>
        <v>7</v>
      </c>
      <c r="E26" s="17" t="s">
        <v>1289</v>
      </c>
      <c r="F26" s="19">
        <f t="shared" si="9"/>
        <v>7</v>
      </c>
      <c r="G26" s="17" t="s">
        <v>1289</v>
      </c>
      <c r="H26" s="19">
        <f t="shared" si="10"/>
        <v>7</v>
      </c>
      <c r="I26" s="17" t="s">
        <v>1285</v>
      </c>
      <c r="J26" s="19">
        <f t="shared" si="2"/>
        <v>9</v>
      </c>
      <c r="K26" s="17" t="s">
        <v>1286</v>
      </c>
      <c r="L26" s="19">
        <f t="shared" si="3"/>
        <v>8</v>
      </c>
      <c r="M26" s="17" t="s">
        <v>1286</v>
      </c>
      <c r="N26" s="19">
        <f t="shared" si="4"/>
        <v>8</v>
      </c>
      <c r="O26" s="17" t="s">
        <v>1286</v>
      </c>
      <c r="P26" s="19">
        <f t="shared" si="11"/>
        <v>8</v>
      </c>
      <c r="Q26" s="17">
        <f t="shared" si="8"/>
        <v>302</v>
      </c>
      <c r="R26" s="20">
        <f t="shared" si="5"/>
        <v>7.55</v>
      </c>
      <c r="S26" s="69">
        <v>214</v>
      </c>
      <c r="T26" s="69">
        <v>246</v>
      </c>
      <c r="U26" s="69">
        <v>316</v>
      </c>
      <c r="V26" s="17">
        <v>356</v>
      </c>
      <c r="W26" s="17">
        <v>324</v>
      </c>
      <c r="X26" s="22">
        <f t="shared" si="6"/>
        <v>7.3250000000000002</v>
      </c>
      <c r="Y26" s="71" t="s">
        <v>242</v>
      </c>
    </row>
    <row r="27" spans="1:25" ht="45" customHeight="1" x14ac:dyDescent="0.25">
      <c r="A27" s="16">
        <f t="shared" ref="A27:A33" si="12">A26+1</f>
        <v>24</v>
      </c>
      <c r="B27" s="68" t="s">
        <v>130</v>
      </c>
      <c r="C27" s="18" t="s">
        <v>1285</v>
      </c>
      <c r="D27" s="19">
        <f t="shared" si="0"/>
        <v>9</v>
      </c>
      <c r="E27" s="17" t="s">
        <v>1286</v>
      </c>
      <c r="F27" s="19">
        <f t="shared" si="9"/>
        <v>8</v>
      </c>
      <c r="G27" s="17" t="s">
        <v>1285</v>
      </c>
      <c r="H27" s="19">
        <f t="shared" si="10"/>
        <v>9</v>
      </c>
      <c r="I27" s="17" t="s">
        <v>1286</v>
      </c>
      <c r="J27" s="19">
        <f t="shared" si="2"/>
        <v>8</v>
      </c>
      <c r="K27" s="17" t="s">
        <v>1285</v>
      </c>
      <c r="L27" s="19">
        <f t="shared" si="3"/>
        <v>9</v>
      </c>
      <c r="M27" s="17" t="s">
        <v>1286</v>
      </c>
      <c r="N27" s="19">
        <f t="shared" si="4"/>
        <v>8</v>
      </c>
      <c r="O27" s="17" t="s">
        <v>1286</v>
      </c>
      <c r="P27" s="19">
        <f t="shared" si="11"/>
        <v>8</v>
      </c>
      <c r="Q27" s="17">
        <f t="shared" si="8"/>
        <v>342</v>
      </c>
      <c r="R27" s="20">
        <f t="shared" si="5"/>
        <v>8.5500000000000007</v>
      </c>
      <c r="S27" s="69">
        <v>293</v>
      </c>
      <c r="T27" s="69">
        <v>328</v>
      </c>
      <c r="U27" s="69">
        <v>362</v>
      </c>
      <c r="V27" s="17">
        <v>358</v>
      </c>
      <c r="W27" s="17">
        <v>322</v>
      </c>
      <c r="X27" s="22">
        <f t="shared" si="6"/>
        <v>8.3541666666666661</v>
      </c>
      <c r="Y27" s="71" t="s">
        <v>243</v>
      </c>
    </row>
    <row r="28" spans="1:25" ht="45" customHeight="1" x14ac:dyDescent="0.25">
      <c r="A28" s="16">
        <f t="shared" si="12"/>
        <v>25</v>
      </c>
      <c r="B28" s="68" t="s">
        <v>131</v>
      </c>
      <c r="C28" s="18" t="s">
        <v>1286</v>
      </c>
      <c r="D28" s="19">
        <f t="shared" si="0"/>
        <v>8</v>
      </c>
      <c r="E28" s="17" t="s">
        <v>1289</v>
      </c>
      <c r="F28" s="19">
        <f t="shared" si="9"/>
        <v>7</v>
      </c>
      <c r="G28" s="17" t="s">
        <v>1285</v>
      </c>
      <c r="H28" s="19">
        <f t="shared" si="10"/>
        <v>9</v>
      </c>
      <c r="I28" s="17" t="s">
        <v>1285</v>
      </c>
      <c r="J28" s="19">
        <f t="shared" si="2"/>
        <v>9</v>
      </c>
      <c r="K28" s="17" t="s">
        <v>1285</v>
      </c>
      <c r="L28" s="19">
        <f t="shared" si="3"/>
        <v>9</v>
      </c>
      <c r="M28" s="17" t="s">
        <v>1285</v>
      </c>
      <c r="N28" s="19">
        <f t="shared" si="4"/>
        <v>9</v>
      </c>
      <c r="O28" s="17" t="s">
        <v>1286</v>
      </c>
      <c r="P28" s="19">
        <f t="shared" si="11"/>
        <v>8</v>
      </c>
      <c r="Q28" s="17">
        <f t="shared" si="8"/>
        <v>334</v>
      </c>
      <c r="R28" s="20">
        <f t="shared" si="5"/>
        <v>8.35</v>
      </c>
      <c r="S28" s="69">
        <v>297</v>
      </c>
      <c r="T28" s="69">
        <v>306</v>
      </c>
      <c r="U28" s="69">
        <v>330</v>
      </c>
      <c r="V28" s="17">
        <v>374</v>
      </c>
      <c r="W28" s="17">
        <v>348</v>
      </c>
      <c r="X28" s="22">
        <f t="shared" si="6"/>
        <v>8.2874999999999996</v>
      </c>
      <c r="Y28" s="71" t="s">
        <v>244</v>
      </c>
    </row>
    <row r="29" spans="1:25" ht="45" customHeight="1" x14ac:dyDescent="0.45">
      <c r="A29" s="16">
        <f t="shared" si="12"/>
        <v>26</v>
      </c>
      <c r="B29" s="68" t="s">
        <v>132</v>
      </c>
      <c r="C29" s="18" t="s">
        <v>1285</v>
      </c>
      <c r="D29" s="19">
        <f t="shared" si="0"/>
        <v>9</v>
      </c>
      <c r="E29" s="17" t="s">
        <v>1285</v>
      </c>
      <c r="F29" s="19">
        <f t="shared" si="9"/>
        <v>9</v>
      </c>
      <c r="G29" s="17" t="s">
        <v>1285</v>
      </c>
      <c r="H29" s="19">
        <f t="shared" si="10"/>
        <v>9</v>
      </c>
      <c r="I29" s="17" t="s">
        <v>1288</v>
      </c>
      <c r="J29" s="19">
        <f t="shared" si="2"/>
        <v>10</v>
      </c>
      <c r="K29" s="17" t="s">
        <v>1288</v>
      </c>
      <c r="L29" s="19">
        <f t="shared" si="3"/>
        <v>10</v>
      </c>
      <c r="M29" s="17" t="s">
        <v>1285</v>
      </c>
      <c r="N29" s="19">
        <f t="shared" si="4"/>
        <v>9</v>
      </c>
      <c r="O29" s="17" t="s">
        <v>1286</v>
      </c>
      <c r="P29" s="19">
        <f t="shared" si="11"/>
        <v>8</v>
      </c>
      <c r="Q29" s="17">
        <f t="shared" si="8"/>
        <v>370</v>
      </c>
      <c r="R29" s="20">
        <f t="shared" si="5"/>
        <v>9.25</v>
      </c>
      <c r="S29" s="69">
        <v>291</v>
      </c>
      <c r="T29" s="69">
        <v>292</v>
      </c>
      <c r="U29" s="69">
        <v>340</v>
      </c>
      <c r="V29" s="23">
        <v>368</v>
      </c>
      <c r="W29" s="17">
        <v>352</v>
      </c>
      <c r="X29" s="22">
        <f t="shared" si="6"/>
        <v>8.3874999999999993</v>
      </c>
      <c r="Y29" s="71" t="s">
        <v>245</v>
      </c>
    </row>
    <row r="30" spans="1:25" ht="45" customHeight="1" x14ac:dyDescent="0.25">
      <c r="A30" s="16">
        <f>A29+1</f>
        <v>27</v>
      </c>
      <c r="B30" s="69" t="s">
        <v>133</v>
      </c>
      <c r="C30" s="18" t="s">
        <v>1289</v>
      </c>
      <c r="D30" s="19">
        <f t="shared" si="0"/>
        <v>7</v>
      </c>
      <c r="E30" s="17" t="s">
        <v>1289</v>
      </c>
      <c r="F30" s="19">
        <f t="shared" si="9"/>
        <v>7</v>
      </c>
      <c r="G30" s="111" t="s">
        <v>12</v>
      </c>
      <c r="H30" s="19">
        <f t="shared" si="10"/>
        <v>0</v>
      </c>
      <c r="I30" s="17" t="s">
        <v>1285</v>
      </c>
      <c r="J30" s="19">
        <f t="shared" si="2"/>
        <v>9</v>
      </c>
      <c r="K30" s="17" t="s">
        <v>1285</v>
      </c>
      <c r="L30" s="19">
        <f t="shared" si="3"/>
        <v>9</v>
      </c>
      <c r="M30" s="17" t="s">
        <v>1288</v>
      </c>
      <c r="N30" s="19">
        <f t="shared" si="4"/>
        <v>10</v>
      </c>
      <c r="O30" s="17" t="s">
        <v>1289</v>
      </c>
      <c r="P30" s="19">
        <f t="shared" si="11"/>
        <v>7</v>
      </c>
      <c r="Q30" s="17">
        <f>(D30*8+F30*8+H30*8+J30*6+L30*6+N30*2+P30*2)</f>
        <v>254</v>
      </c>
      <c r="R30" s="20">
        <f t="shared" si="5"/>
        <v>6.35</v>
      </c>
      <c r="S30" s="69">
        <v>259</v>
      </c>
      <c r="T30" s="69">
        <v>310</v>
      </c>
      <c r="U30" s="69">
        <v>342</v>
      </c>
      <c r="V30" s="21">
        <v>380</v>
      </c>
      <c r="W30" s="17">
        <v>342</v>
      </c>
      <c r="X30" s="22">
        <f t="shared" si="6"/>
        <v>7.8624999999999998</v>
      </c>
      <c r="Y30" s="71" t="s">
        <v>246</v>
      </c>
    </row>
    <row r="31" spans="1:25" ht="45" customHeight="1" x14ac:dyDescent="0.25">
      <c r="A31" s="16">
        <f>A30+1</f>
        <v>28</v>
      </c>
      <c r="B31" s="68" t="s">
        <v>134</v>
      </c>
      <c r="C31" s="18" t="s">
        <v>1287</v>
      </c>
      <c r="D31" s="19">
        <f t="shared" si="0"/>
        <v>6</v>
      </c>
      <c r="E31" s="17" t="s">
        <v>1287</v>
      </c>
      <c r="F31" s="19">
        <f t="shared" si="9"/>
        <v>6</v>
      </c>
      <c r="G31" s="17" t="s">
        <v>1287</v>
      </c>
      <c r="H31" s="19">
        <f t="shared" si="10"/>
        <v>6</v>
      </c>
      <c r="I31" s="17" t="s">
        <v>1289</v>
      </c>
      <c r="J31" s="19">
        <f t="shared" si="2"/>
        <v>7</v>
      </c>
      <c r="K31" s="17" t="s">
        <v>1287</v>
      </c>
      <c r="L31" s="19">
        <f t="shared" si="3"/>
        <v>6</v>
      </c>
      <c r="M31" s="17" t="s">
        <v>1286</v>
      </c>
      <c r="N31" s="19">
        <f t="shared" si="4"/>
        <v>8</v>
      </c>
      <c r="O31" s="17" t="s">
        <v>1286</v>
      </c>
      <c r="P31" s="19">
        <f t="shared" si="11"/>
        <v>8</v>
      </c>
      <c r="Q31" s="17">
        <f>(D31*8+F31*8+H31*8+J31*6+L31*6+N31*2+P31*2)</f>
        <v>254</v>
      </c>
      <c r="R31" s="20">
        <f t="shared" ref="R31:R58" si="13">Q31/40</f>
        <v>6.35</v>
      </c>
      <c r="S31" s="69">
        <v>201</v>
      </c>
      <c r="T31" s="69">
        <v>238</v>
      </c>
      <c r="U31" s="69">
        <v>258</v>
      </c>
      <c r="V31" s="21">
        <v>256</v>
      </c>
      <c r="W31" s="17">
        <v>254</v>
      </c>
      <c r="X31" s="22">
        <f t="shared" si="6"/>
        <v>6.0875000000000004</v>
      </c>
      <c r="Y31" s="71" t="s">
        <v>247</v>
      </c>
    </row>
    <row r="32" spans="1:25" ht="45" customHeight="1" x14ac:dyDescent="0.25">
      <c r="A32" s="16">
        <f t="shared" si="12"/>
        <v>29</v>
      </c>
      <c r="B32" s="68" t="s">
        <v>135</v>
      </c>
      <c r="C32" s="18" t="s">
        <v>1289</v>
      </c>
      <c r="D32" s="19">
        <f t="shared" si="0"/>
        <v>7</v>
      </c>
      <c r="E32" s="17" t="s">
        <v>1289</v>
      </c>
      <c r="F32" s="19">
        <f t="shared" si="9"/>
        <v>7</v>
      </c>
      <c r="G32" s="17" t="s">
        <v>1289</v>
      </c>
      <c r="H32" s="19">
        <f t="shared" si="10"/>
        <v>7</v>
      </c>
      <c r="I32" s="17" t="s">
        <v>1285</v>
      </c>
      <c r="J32" s="19">
        <f t="shared" si="2"/>
        <v>9</v>
      </c>
      <c r="K32" s="17" t="s">
        <v>1286</v>
      </c>
      <c r="L32" s="19">
        <f t="shared" si="3"/>
        <v>8</v>
      </c>
      <c r="M32" s="17" t="s">
        <v>1285</v>
      </c>
      <c r="N32" s="19">
        <f t="shared" si="4"/>
        <v>9</v>
      </c>
      <c r="O32" s="17" t="s">
        <v>1286</v>
      </c>
      <c r="P32" s="19">
        <f t="shared" si="11"/>
        <v>8</v>
      </c>
      <c r="Q32" s="17">
        <f t="shared" ref="Q32:Q58" si="14">(D32*8+F32*8+H32*8+J32*6+L32*6+N32*2+P32*2)</f>
        <v>304</v>
      </c>
      <c r="R32" s="20">
        <f t="shared" si="13"/>
        <v>7.6</v>
      </c>
      <c r="S32" s="69">
        <v>255</v>
      </c>
      <c r="T32" s="69">
        <v>286</v>
      </c>
      <c r="U32" s="69">
        <v>262</v>
      </c>
      <c r="V32" s="21">
        <v>282</v>
      </c>
      <c r="W32" s="17">
        <v>294</v>
      </c>
      <c r="X32" s="22">
        <f t="shared" si="6"/>
        <v>7.0125000000000002</v>
      </c>
      <c r="Y32" s="71" t="s">
        <v>248</v>
      </c>
    </row>
    <row r="33" spans="1:25" ht="45" customHeight="1" x14ac:dyDescent="0.25">
      <c r="A33" s="16">
        <f t="shared" si="12"/>
        <v>30</v>
      </c>
      <c r="B33" s="68" t="s">
        <v>136</v>
      </c>
      <c r="C33" s="18" t="s">
        <v>1291</v>
      </c>
      <c r="D33" s="19">
        <f t="shared" si="0"/>
        <v>4</v>
      </c>
      <c r="E33" s="17" t="s">
        <v>1290</v>
      </c>
      <c r="F33" s="19">
        <f t="shared" si="9"/>
        <v>5</v>
      </c>
      <c r="G33" s="17" t="s">
        <v>1290</v>
      </c>
      <c r="H33" s="19">
        <f t="shared" si="10"/>
        <v>5</v>
      </c>
      <c r="I33" s="17" t="s">
        <v>1289</v>
      </c>
      <c r="J33" s="19">
        <f t="shared" si="2"/>
        <v>7</v>
      </c>
      <c r="K33" s="17" t="s">
        <v>1290</v>
      </c>
      <c r="L33" s="19">
        <f t="shared" si="3"/>
        <v>5</v>
      </c>
      <c r="M33" s="17" t="s">
        <v>1285</v>
      </c>
      <c r="N33" s="19">
        <f t="shared" si="4"/>
        <v>9</v>
      </c>
      <c r="O33" s="17" t="s">
        <v>1289</v>
      </c>
      <c r="P33" s="19">
        <f t="shared" si="11"/>
        <v>7</v>
      </c>
      <c r="Q33" s="17">
        <f t="shared" si="14"/>
        <v>216</v>
      </c>
      <c r="R33" s="20">
        <f t="shared" si="13"/>
        <v>5.4</v>
      </c>
      <c r="S33" s="69">
        <v>304</v>
      </c>
      <c r="T33" s="69">
        <v>316</v>
      </c>
      <c r="U33" s="69">
        <v>216</v>
      </c>
      <c r="V33" s="21">
        <v>252</v>
      </c>
      <c r="W33" s="17">
        <v>226</v>
      </c>
      <c r="X33" s="22">
        <f t="shared" si="6"/>
        <v>6.375</v>
      </c>
      <c r="Y33" s="71" t="s">
        <v>249</v>
      </c>
    </row>
    <row r="34" spans="1:25" ht="45" customHeight="1" x14ac:dyDescent="0.25">
      <c r="A34" s="16">
        <f t="shared" si="7"/>
        <v>31</v>
      </c>
      <c r="B34" s="69" t="s">
        <v>137</v>
      </c>
      <c r="C34" s="18" t="s">
        <v>1286</v>
      </c>
      <c r="D34" s="19">
        <f t="shared" si="0"/>
        <v>8</v>
      </c>
      <c r="E34" s="17" t="s">
        <v>1286</v>
      </c>
      <c r="F34" s="19">
        <f t="shared" si="9"/>
        <v>8</v>
      </c>
      <c r="G34" s="17" t="s">
        <v>1286</v>
      </c>
      <c r="H34" s="19">
        <f t="shared" si="10"/>
        <v>8</v>
      </c>
      <c r="I34" s="17" t="s">
        <v>1285</v>
      </c>
      <c r="J34" s="19">
        <f t="shared" si="2"/>
        <v>9</v>
      </c>
      <c r="K34" s="17" t="s">
        <v>1286</v>
      </c>
      <c r="L34" s="19">
        <f t="shared" si="3"/>
        <v>8</v>
      </c>
      <c r="M34" s="17" t="s">
        <v>1285</v>
      </c>
      <c r="N34" s="19">
        <f t="shared" si="4"/>
        <v>9</v>
      </c>
      <c r="O34" s="17" t="s">
        <v>1286</v>
      </c>
      <c r="P34" s="19">
        <f t="shared" si="11"/>
        <v>8</v>
      </c>
      <c r="Q34" s="17">
        <f t="shared" si="14"/>
        <v>328</v>
      </c>
      <c r="R34" s="20">
        <f t="shared" si="13"/>
        <v>8.1999999999999993</v>
      </c>
      <c r="S34" s="69">
        <v>289</v>
      </c>
      <c r="T34" s="69">
        <v>324</v>
      </c>
      <c r="U34" s="69">
        <v>262</v>
      </c>
      <c r="V34" s="21">
        <v>326</v>
      </c>
      <c r="W34" s="17">
        <v>322</v>
      </c>
      <c r="X34" s="22">
        <f t="shared" si="6"/>
        <v>7.7125000000000004</v>
      </c>
      <c r="Y34" s="72" t="s">
        <v>250</v>
      </c>
    </row>
    <row r="35" spans="1:25" ht="45" customHeight="1" x14ac:dyDescent="0.25">
      <c r="A35" s="16">
        <f t="shared" si="7"/>
        <v>32</v>
      </c>
      <c r="B35" s="68" t="s">
        <v>138</v>
      </c>
      <c r="C35" s="18" t="s">
        <v>1289</v>
      </c>
      <c r="D35" s="19">
        <f t="shared" si="0"/>
        <v>7</v>
      </c>
      <c r="E35" s="17" t="s">
        <v>1289</v>
      </c>
      <c r="F35" s="19">
        <f t="shared" si="9"/>
        <v>7</v>
      </c>
      <c r="G35" s="17" t="s">
        <v>1289</v>
      </c>
      <c r="H35" s="19">
        <f t="shared" si="10"/>
        <v>7</v>
      </c>
      <c r="I35" s="17" t="s">
        <v>1289</v>
      </c>
      <c r="J35" s="19">
        <f t="shared" si="2"/>
        <v>7</v>
      </c>
      <c r="K35" s="17" t="s">
        <v>1290</v>
      </c>
      <c r="L35" s="19">
        <f t="shared" si="3"/>
        <v>5</v>
      </c>
      <c r="M35" s="17" t="s">
        <v>1285</v>
      </c>
      <c r="N35" s="19">
        <f t="shared" si="4"/>
        <v>9</v>
      </c>
      <c r="O35" s="17" t="s">
        <v>1286</v>
      </c>
      <c r="P35" s="19">
        <f t="shared" si="11"/>
        <v>8</v>
      </c>
      <c r="Q35" s="17">
        <f t="shared" si="14"/>
        <v>274</v>
      </c>
      <c r="R35" s="20">
        <f t="shared" si="13"/>
        <v>6.85</v>
      </c>
      <c r="S35" s="77">
        <v>236</v>
      </c>
      <c r="T35" s="69">
        <v>240</v>
      </c>
      <c r="U35" s="69">
        <v>250</v>
      </c>
      <c r="V35" s="21">
        <v>294</v>
      </c>
      <c r="W35" s="17">
        <v>274</v>
      </c>
      <c r="X35" s="22">
        <f t="shared" si="6"/>
        <v>6.5333333333333332</v>
      </c>
      <c r="Y35" s="71" t="s">
        <v>251</v>
      </c>
    </row>
    <row r="36" spans="1:25" ht="45" customHeight="1" x14ac:dyDescent="0.25">
      <c r="A36" s="16">
        <f>A35+1</f>
        <v>33</v>
      </c>
      <c r="B36" s="68" t="s">
        <v>139</v>
      </c>
      <c r="C36" s="18" t="s">
        <v>1290</v>
      </c>
      <c r="D36" s="19">
        <f t="shared" si="0"/>
        <v>5</v>
      </c>
      <c r="E36" s="17" t="s">
        <v>1287</v>
      </c>
      <c r="F36" s="19">
        <f t="shared" si="9"/>
        <v>6</v>
      </c>
      <c r="G36" s="17" t="s">
        <v>1290</v>
      </c>
      <c r="H36" s="19">
        <f t="shared" si="10"/>
        <v>5</v>
      </c>
      <c r="I36" s="17" t="s">
        <v>1285</v>
      </c>
      <c r="J36" s="19">
        <f t="shared" si="2"/>
        <v>9</v>
      </c>
      <c r="K36" s="17" t="s">
        <v>1289</v>
      </c>
      <c r="L36" s="19">
        <f t="shared" si="3"/>
        <v>7</v>
      </c>
      <c r="M36" s="17" t="s">
        <v>1285</v>
      </c>
      <c r="N36" s="19">
        <f t="shared" si="4"/>
        <v>9</v>
      </c>
      <c r="O36" s="17" t="s">
        <v>1286</v>
      </c>
      <c r="P36" s="19">
        <f t="shared" si="11"/>
        <v>8</v>
      </c>
      <c r="Q36" s="17">
        <f t="shared" si="14"/>
        <v>258</v>
      </c>
      <c r="R36" s="20">
        <f t="shared" si="13"/>
        <v>6.45</v>
      </c>
      <c r="S36" s="77">
        <v>151</v>
      </c>
      <c r="T36" s="177">
        <v>174</v>
      </c>
      <c r="U36" s="69">
        <v>208</v>
      </c>
      <c r="V36" s="21">
        <v>240</v>
      </c>
      <c r="W36" s="17">
        <v>274</v>
      </c>
      <c r="X36" s="22">
        <f t="shared" si="6"/>
        <v>5.4375</v>
      </c>
      <c r="Y36" s="71" t="s">
        <v>252</v>
      </c>
    </row>
    <row r="37" spans="1:25" ht="45" customHeight="1" x14ac:dyDescent="0.25">
      <c r="A37" s="16">
        <f t="shared" si="7"/>
        <v>34</v>
      </c>
      <c r="B37" s="68" t="s">
        <v>140</v>
      </c>
      <c r="C37" s="18" t="s">
        <v>1287</v>
      </c>
      <c r="D37" s="19">
        <f t="shared" si="0"/>
        <v>6</v>
      </c>
      <c r="E37" s="17" t="s">
        <v>1287</v>
      </c>
      <c r="F37" s="19">
        <f t="shared" si="9"/>
        <v>6</v>
      </c>
      <c r="G37" s="17" t="s">
        <v>1289</v>
      </c>
      <c r="H37" s="19">
        <f t="shared" si="10"/>
        <v>7</v>
      </c>
      <c r="I37" s="17" t="s">
        <v>1285</v>
      </c>
      <c r="J37" s="19">
        <f t="shared" si="2"/>
        <v>9</v>
      </c>
      <c r="K37" s="17" t="s">
        <v>1287</v>
      </c>
      <c r="L37" s="19">
        <f t="shared" si="3"/>
        <v>6</v>
      </c>
      <c r="M37" s="17" t="s">
        <v>1285</v>
      </c>
      <c r="N37" s="19">
        <f t="shared" si="4"/>
        <v>9</v>
      </c>
      <c r="O37" s="17" t="s">
        <v>1287</v>
      </c>
      <c r="P37" s="19">
        <f t="shared" si="11"/>
        <v>6</v>
      </c>
      <c r="Q37" s="17">
        <f t="shared" si="14"/>
        <v>272</v>
      </c>
      <c r="R37" s="20">
        <f t="shared" si="13"/>
        <v>6.8</v>
      </c>
      <c r="S37" s="69">
        <v>192</v>
      </c>
      <c r="T37" s="69">
        <v>238</v>
      </c>
      <c r="U37" s="69">
        <v>256</v>
      </c>
      <c r="V37" s="21">
        <v>266</v>
      </c>
      <c r="W37" s="17">
        <v>272</v>
      </c>
      <c r="X37" s="22">
        <f t="shared" si="6"/>
        <v>6.2333333333333334</v>
      </c>
      <c r="Y37" s="71" t="s">
        <v>253</v>
      </c>
    </row>
    <row r="38" spans="1:25" ht="45" customHeight="1" x14ac:dyDescent="0.25">
      <c r="A38" s="16">
        <f t="shared" si="7"/>
        <v>35</v>
      </c>
      <c r="B38" s="68" t="s">
        <v>141</v>
      </c>
      <c r="C38" s="18" t="s">
        <v>1286</v>
      </c>
      <c r="D38" s="19">
        <f t="shared" si="0"/>
        <v>8</v>
      </c>
      <c r="E38" s="17" t="s">
        <v>1286</v>
      </c>
      <c r="F38" s="19">
        <f t="shared" si="9"/>
        <v>8</v>
      </c>
      <c r="G38" s="17" t="s">
        <v>1286</v>
      </c>
      <c r="H38" s="19">
        <f t="shared" si="10"/>
        <v>8</v>
      </c>
      <c r="I38" s="17" t="s">
        <v>1285</v>
      </c>
      <c r="J38" s="19">
        <f t="shared" si="2"/>
        <v>9</v>
      </c>
      <c r="K38" s="17" t="s">
        <v>1286</v>
      </c>
      <c r="L38" s="19">
        <f t="shared" si="3"/>
        <v>8</v>
      </c>
      <c r="M38" s="17" t="s">
        <v>1285</v>
      </c>
      <c r="N38" s="19">
        <f t="shared" si="4"/>
        <v>9</v>
      </c>
      <c r="O38" s="17" t="s">
        <v>1286</v>
      </c>
      <c r="P38" s="19">
        <f t="shared" si="11"/>
        <v>8</v>
      </c>
      <c r="Q38" s="17">
        <f t="shared" si="14"/>
        <v>328</v>
      </c>
      <c r="R38" s="20">
        <f t="shared" si="13"/>
        <v>8.1999999999999993</v>
      </c>
      <c r="S38" s="69">
        <v>232</v>
      </c>
      <c r="T38" s="69">
        <v>280</v>
      </c>
      <c r="U38" s="69">
        <v>320</v>
      </c>
      <c r="V38" s="21">
        <v>336</v>
      </c>
      <c r="W38" s="17">
        <v>346</v>
      </c>
      <c r="X38" s="22">
        <f t="shared" si="6"/>
        <v>7.6749999999999998</v>
      </c>
      <c r="Y38" s="71" t="s">
        <v>254</v>
      </c>
    </row>
    <row r="39" spans="1:25" ht="45" customHeight="1" x14ac:dyDescent="0.25">
      <c r="A39" s="16">
        <f t="shared" si="7"/>
        <v>36</v>
      </c>
      <c r="B39" s="68" t="s">
        <v>142</v>
      </c>
      <c r="C39" s="18" t="s">
        <v>1286</v>
      </c>
      <c r="D39" s="19">
        <f t="shared" si="0"/>
        <v>8</v>
      </c>
      <c r="E39" s="17" t="s">
        <v>1287</v>
      </c>
      <c r="F39" s="19">
        <f t="shared" si="9"/>
        <v>6</v>
      </c>
      <c r="G39" s="17" t="s">
        <v>1286</v>
      </c>
      <c r="H39" s="19">
        <f t="shared" si="10"/>
        <v>8</v>
      </c>
      <c r="I39" s="17" t="s">
        <v>1286</v>
      </c>
      <c r="J39" s="19">
        <f t="shared" si="2"/>
        <v>8</v>
      </c>
      <c r="K39" s="17" t="s">
        <v>1289</v>
      </c>
      <c r="L39" s="19">
        <f t="shared" si="3"/>
        <v>7</v>
      </c>
      <c r="M39" s="17" t="s">
        <v>1285</v>
      </c>
      <c r="N39" s="19">
        <f t="shared" si="4"/>
        <v>9</v>
      </c>
      <c r="O39" s="17" t="s">
        <v>1286</v>
      </c>
      <c r="P39" s="19">
        <f t="shared" si="11"/>
        <v>8</v>
      </c>
      <c r="Q39" s="17">
        <f t="shared" si="14"/>
        <v>300</v>
      </c>
      <c r="R39" s="20">
        <f t="shared" si="13"/>
        <v>7.5</v>
      </c>
      <c r="S39" s="69">
        <v>236</v>
      </c>
      <c r="T39" s="69">
        <v>264</v>
      </c>
      <c r="U39" s="69">
        <v>276</v>
      </c>
      <c r="V39" s="21">
        <v>306</v>
      </c>
      <c r="W39" s="17">
        <v>266</v>
      </c>
      <c r="X39" s="22">
        <f t="shared" si="6"/>
        <v>6.8666666666666663</v>
      </c>
      <c r="Y39" s="71" t="s">
        <v>255</v>
      </c>
    </row>
    <row r="40" spans="1:25" ht="45" customHeight="1" x14ac:dyDescent="0.25">
      <c r="A40" s="16">
        <f t="shared" si="7"/>
        <v>37</v>
      </c>
      <c r="B40" s="68" t="s">
        <v>143</v>
      </c>
      <c r="C40" s="18" t="s">
        <v>1287</v>
      </c>
      <c r="D40" s="19">
        <f t="shared" si="0"/>
        <v>6</v>
      </c>
      <c r="E40" s="17" t="s">
        <v>1287</v>
      </c>
      <c r="F40" s="19">
        <f t="shared" si="9"/>
        <v>6</v>
      </c>
      <c r="G40" s="17" t="s">
        <v>1289</v>
      </c>
      <c r="H40" s="19">
        <f t="shared" si="10"/>
        <v>7</v>
      </c>
      <c r="I40" s="17" t="s">
        <v>1286</v>
      </c>
      <c r="J40" s="19">
        <f t="shared" si="2"/>
        <v>8</v>
      </c>
      <c r="K40" s="17" t="s">
        <v>1289</v>
      </c>
      <c r="L40" s="19">
        <f t="shared" si="3"/>
        <v>7</v>
      </c>
      <c r="M40" s="17" t="s">
        <v>1285</v>
      </c>
      <c r="N40" s="19">
        <f t="shared" si="4"/>
        <v>9</v>
      </c>
      <c r="O40" s="17" t="s">
        <v>1286</v>
      </c>
      <c r="P40" s="19">
        <f t="shared" si="11"/>
        <v>8</v>
      </c>
      <c r="Q40" s="17">
        <f t="shared" si="14"/>
        <v>276</v>
      </c>
      <c r="R40" s="20">
        <f t="shared" si="13"/>
        <v>6.9</v>
      </c>
      <c r="S40" s="69">
        <v>252</v>
      </c>
      <c r="T40" s="69">
        <v>272</v>
      </c>
      <c r="U40" s="69">
        <v>294</v>
      </c>
      <c r="V40" s="21">
        <v>320</v>
      </c>
      <c r="W40" s="17">
        <v>298</v>
      </c>
      <c r="X40" s="22">
        <f t="shared" si="6"/>
        <v>7.1333333333333337</v>
      </c>
      <c r="Y40" s="71" t="s">
        <v>256</v>
      </c>
    </row>
    <row r="41" spans="1:25" ht="45" customHeight="1" x14ac:dyDescent="0.25">
      <c r="A41" s="16">
        <f t="shared" si="7"/>
        <v>38</v>
      </c>
      <c r="B41" s="68" t="s">
        <v>144</v>
      </c>
      <c r="C41" s="139" t="s">
        <v>12</v>
      </c>
      <c r="D41" s="19">
        <f t="shared" si="0"/>
        <v>0</v>
      </c>
      <c r="E41" s="17" t="s">
        <v>1290</v>
      </c>
      <c r="F41" s="19">
        <f t="shared" si="9"/>
        <v>5</v>
      </c>
      <c r="G41" s="17" t="s">
        <v>1290</v>
      </c>
      <c r="H41" s="19">
        <f t="shared" si="10"/>
        <v>5</v>
      </c>
      <c r="I41" s="17" t="s">
        <v>1289</v>
      </c>
      <c r="J41" s="19">
        <f t="shared" si="2"/>
        <v>7</v>
      </c>
      <c r="K41" s="17" t="s">
        <v>1287</v>
      </c>
      <c r="L41" s="19">
        <f t="shared" si="3"/>
        <v>6</v>
      </c>
      <c r="M41" s="17" t="s">
        <v>1285</v>
      </c>
      <c r="N41" s="19">
        <f t="shared" si="4"/>
        <v>9</v>
      </c>
      <c r="O41" s="17" t="s">
        <v>1289</v>
      </c>
      <c r="P41" s="19">
        <f t="shared" si="11"/>
        <v>7</v>
      </c>
      <c r="Q41" s="17">
        <f t="shared" si="14"/>
        <v>190</v>
      </c>
      <c r="R41" s="20">
        <f t="shared" si="13"/>
        <v>4.75</v>
      </c>
      <c r="S41" s="69">
        <v>266</v>
      </c>
      <c r="T41" s="69">
        <v>286</v>
      </c>
      <c r="U41" s="69">
        <v>276</v>
      </c>
      <c r="V41" s="21">
        <v>244</v>
      </c>
      <c r="W41" s="17">
        <v>268</v>
      </c>
      <c r="X41" s="22">
        <f t="shared" si="6"/>
        <v>6.375</v>
      </c>
      <c r="Y41" s="71" t="s">
        <v>257</v>
      </c>
    </row>
    <row r="42" spans="1:25" ht="45" customHeight="1" x14ac:dyDescent="0.25">
      <c r="A42" s="16">
        <f t="shared" si="7"/>
        <v>39</v>
      </c>
      <c r="B42" s="68" t="s">
        <v>145</v>
      </c>
      <c r="C42" s="18" t="s">
        <v>1286</v>
      </c>
      <c r="D42" s="19">
        <f t="shared" si="0"/>
        <v>8</v>
      </c>
      <c r="E42" s="17" t="s">
        <v>1286</v>
      </c>
      <c r="F42" s="19">
        <f t="shared" si="9"/>
        <v>8</v>
      </c>
      <c r="G42" s="17" t="s">
        <v>1289</v>
      </c>
      <c r="H42" s="19">
        <f t="shared" si="10"/>
        <v>7</v>
      </c>
      <c r="I42" s="17" t="s">
        <v>1285</v>
      </c>
      <c r="J42" s="19">
        <f t="shared" si="2"/>
        <v>9</v>
      </c>
      <c r="K42" s="17" t="s">
        <v>1286</v>
      </c>
      <c r="L42" s="19">
        <f t="shared" si="3"/>
        <v>8</v>
      </c>
      <c r="M42" s="17" t="s">
        <v>1286</v>
      </c>
      <c r="N42" s="19">
        <f t="shared" si="4"/>
        <v>8</v>
      </c>
      <c r="O42" s="17" t="s">
        <v>1286</v>
      </c>
      <c r="P42" s="19">
        <f t="shared" si="11"/>
        <v>8</v>
      </c>
      <c r="Q42" s="17">
        <f t="shared" si="14"/>
        <v>318</v>
      </c>
      <c r="R42" s="20">
        <f t="shared" si="13"/>
        <v>7.95</v>
      </c>
      <c r="S42" s="69">
        <v>258</v>
      </c>
      <c r="T42" s="69">
        <v>296</v>
      </c>
      <c r="U42" s="69">
        <v>250</v>
      </c>
      <c r="V42" s="21">
        <v>298</v>
      </c>
      <c r="W42" s="17">
        <v>266</v>
      </c>
      <c r="X42" s="22">
        <f t="shared" si="6"/>
        <v>7.0250000000000004</v>
      </c>
      <c r="Y42" s="71" t="s">
        <v>258</v>
      </c>
    </row>
    <row r="43" spans="1:25" ht="45" customHeight="1" x14ac:dyDescent="0.25">
      <c r="A43" s="16">
        <f t="shared" si="7"/>
        <v>40</v>
      </c>
      <c r="B43" s="68" t="s">
        <v>146</v>
      </c>
      <c r="C43" s="18" t="s">
        <v>1289</v>
      </c>
      <c r="D43" s="19">
        <f t="shared" si="0"/>
        <v>7</v>
      </c>
      <c r="E43" s="17" t="s">
        <v>1289</v>
      </c>
      <c r="F43" s="19">
        <f t="shared" si="9"/>
        <v>7</v>
      </c>
      <c r="G43" s="17" t="s">
        <v>1289</v>
      </c>
      <c r="H43" s="19">
        <f t="shared" si="10"/>
        <v>7</v>
      </c>
      <c r="I43" s="17" t="s">
        <v>1285</v>
      </c>
      <c r="J43" s="19">
        <f t="shared" si="2"/>
        <v>9</v>
      </c>
      <c r="K43" s="17" t="s">
        <v>1285</v>
      </c>
      <c r="L43" s="19">
        <f t="shared" si="3"/>
        <v>9</v>
      </c>
      <c r="M43" s="17" t="s">
        <v>1285</v>
      </c>
      <c r="N43" s="19">
        <f t="shared" si="4"/>
        <v>9</v>
      </c>
      <c r="O43" s="17" t="s">
        <v>1286</v>
      </c>
      <c r="P43" s="19">
        <f t="shared" si="11"/>
        <v>8</v>
      </c>
      <c r="Q43" s="17">
        <f t="shared" si="14"/>
        <v>310</v>
      </c>
      <c r="R43" s="20">
        <f t="shared" si="13"/>
        <v>7.75</v>
      </c>
      <c r="S43" s="69">
        <v>252</v>
      </c>
      <c r="T43" s="69">
        <v>258</v>
      </c>
      <c r="U43" s="69">
        <v>326</v>
      </c>
      <c r="V43" s="21">
        <v>342</v>
      </c>
      <c r="W43" s="17">
        <v>334</v>
      </c>
      <c r="X43" s="22">
        <f t="shared" si="6"/>
        <v>7.5916666666666668</v>
      </c>
      <c r="Y43" s="71" t="s">
        <v>259</v>
      </c>
    </row>
    <row r="44" spans="1:25" ht="45" customHeight="1" x14ac:dyDescent="0.25">
      <c r="A44" s="16">
        <f t="shared" si="7"/>
        <v>41</v>
      </c>
      <c r="B44" s="68" t="s">
        <v>147</v>
      </c>
      <c r="C44" s="18" t="s">
        <v>1285</v>
      </c>
      <c r="D44" s="19">
        <f t="shared" si="0"/>
        <v>9</v>
      </c>
      <c r="E44" s="17" t="s">
        <v>1285</v>
      </c>
      <c r="F44" s="19">
        <f t="shared" si="9"/>
        <v>9</v>
      </c>
      <c r="G44" s="17" t="s">
        <v>1285</v>
      </c>
      <c r="H44" s="19">
        <f t="shared" si="10"/>
        <v>9</v>
      </c>
      <c r="I44" s="17" t="s">
        <v>1288</v>
      </c>
      <c r="J44" s="19">
        <f t="shared" si="2"/>
        <v>10</v>
      </c>
      <c r="K44" s="17" t="s">
        <v>1285</v>
      </c>
      <c r="L44" s="19">
        <f t="shared" si="3"/>
        <v>9</v>
      </c>
      <c r="M44" s="17" t="s">
        <v>1285</v>
      </c>
      <c r="N44" s="19">
        <f t="shared" si="4"/>
        <v>9</v>
      </c>
      <c r="O44" s="17" t="s">
        <v>1286</v>
      </c>
      <c r="P44" s="19">
        <f t="shared" si="11"/>
        <v>8</v>
      </c>
      <c r="Q44" s="17">
        <f t="shared" si="14"/>
        <v>364</v>
      </c>
      <c r="R44" s="20">
        <f t="shared" si="13"/>
        <v>9.1</v>
      </c>
      <c r="S44" s="69">
        <v>256</v>
      </c>
      <c r="T44" s="69">
        <v>296</v>
      </c>
      <c r="U44" s="69">
        <v>372</v>
      </c>
      <c r="V44" s="21">
        <v>380</v>
      </c>
      <c r="W44" s="17">
        <v>378</v>
      </c>
      <c r="X44" s="22">
        <f t="shared" si="6"/>
        <v>8.5250000000000004</v>
      </c>
      <c r="Y44" s="71" t="s">
        <v>260</v>
      </c>
    </row>
    <row r="45" spans="1:25" ht="45" customHeight="1" x14ac:dyDescent="0.25">
      <c r="A45" s="16">
        <f t="shared" si="7"/>
        <v>42</v>
      </c>
      <c r="B45" s="68" t="s">
        <v>148</v>
      </c>
      <c r="C45" s="18" t="s">
        <v>1285</v>
      </c>
      <c r="D45" s="19">
        <f t="shared" si="0"/>
        <v>9</v>
      </c>
      <c r="E45" s="17" t="s">
        <v>1286</v>
      </c>
      <c r="F45" s="19">
        <f t="shared" si="9"/>
        <v>8</v>
      </c>
      <c r="G45" s="17" t="s">
        <v>1286</v>
      </c>
      <c r="H45" s="19">
        <f t="shared" si="10"/>
        <v>8</v>
      </c>
      <c r="I45" s="17" t="s">
        <v>1285</v>
      </c>
      <c r="J45" s="19">
        <f t="shared" si="2"/>
        <v>9</v>
      </c>
      <c r="K45" s="17" t="s">
        <v>1285</v>
      </c>
      <c r="L45" s="19">
        <f t="shared" si="3"/>
        <v>9</v>
      </c>
      <c r="M45" s="17" t="s">
        <v>1285</v>
      </c>
      <c r="N45" s="19">
        <f t="shared" si="4"/>
        <v>9</v>
      </c>
      <c r="O45" s="17" t="s">
        <v>1287</v>
      </c>
      <c r="P45" s="19">
        <f t="shared" si="11"/>
        <v>6</v>
      </c>
      <c r="Q45" s="17">
        <f t="shared" si="14"/>
        <v>338</v>
      </c>
      <c r="R45" s="20">
        <f t="shared" si="13"/>
        <v>8.4499999999999993</v>
      </c>
      <c r="S45" s="69">
        <v>277</v>
      </c>
      <c r="T45" s="69">
        <v>284</v>
      </c>
      <c r="U45" s="69">
        <v>286</v>
      </c>
      <c r="V45" s="21">
        <v>312</v>
      </c>
      <c r="W45" s="17">
        <v>354</v>
      </c>
      <c r="X45" s="22">
        <f t="shared" si="6"/>
        <v>7.7125000000000004</v>
      </c>
      <c r="Y45" s="71" t="s">
        <v>261</v>
      </c>
    </row>
    <row r="46" spans="1:25" ht="45" customHeight="1" x14ac:dyDescent="0.25">
      <c r="A46" s="16">
        <f>A45+1</f>
        <v>43</v>
      </c>
      <c r="B46" s="68" t="s">
        <v>149</v>
      </c>
      <c r="C46" s="18" t="s">
        <v>1288</v>
      </c>
      <c r="D46" s="19">
        <f t="shared" si="0"/>
        <v>10</v>
      </c>
      <c r="E46" s="17" t="s">
        <v>1285</v>
      </c>
      <c r="F46" s="19">
        <f t="shared" si="9"/>
        <v>9</v>
      </c>
      <c r="G46" s="17" t="s">
        <v>1286</v>
      </c>
      <c r="H46" s="19">
        <f t="shared" si="10"/>
        <v>8</v>
      </c>
      <c r="I46" s="17" t="s">
        <v>1285</v>
      </c>
      <c r="J46" s="19">
        <f t="shared" si="2"/>
        <v>9</v>
      </c>
      <c r="K46" s="17" t="s">
        <v>1286</v>
      </c>
      <c r="L46" s="19">
        <f t="shared" si="3"/>
        <v>8</v>
      </c>
      <c r="M46" s="17" t="s">
        <v>1285</v>
      </c>
      <c r="N46" s="19">
        <f t="shared" si="4"/>
        <v>9</v>
      </c>
      <c r="O46" s="17" t="s">
        <v>1285</v>
      </c>
      <c r="P46" s="19">
        <f t="shared" si="11"/>
        <v>9</v>
      </c>
      <c r="Q46" s="17">
        <f t="shared" si="14"/>
        <v>354</v>
      </c>
      <c r="R46" s="20">
        <f t="shared" si="13"/>
        <v>8.85</v>
      </c>
      <c r="S46" s="69">
        <v>269</v>
      </c>
      <c r="T46" s="69">
        <v>286</v>
      </c>
      <c r="U46" s="69">
        <v>338</v>
      </c>
      <c r="V46" s="21">
        <v>362</v>
      </c>
      <c r="W46" s="17">
        <v>364</v>
      </c>
      <c r="X46" s="22">
        <f t="shared" si="6"/>
        <v>8.2208333333333332</v>
      </c>
      <c r="Y46" s="71" t="s">
        <v>262</v>
      </c>
    </row>
    <row r="47" spans="1:25" ht="45" customHeight="1" x14ac:dyDescent="0.25">
      <c r="A47" s="16">
        <f t="shared" si="7"/>
        <v>44</v>
      </c>
      <c r="B47" s="68" t="s">
        <v>150</v>
      </c>
      <c r="C47" s="18" t="s">
        <v>1289</v>
      </c>
      <c r="D47" s="19">
        <f t="shared" si="0"/>
        <v>7</v>
      </c>
      <c r="E47" s="17" t="s">
        <v>1286</v>
      </c>
      <c r="F47" s="19">
        <f t="shared" si="9"/>
        <v>8</v>
      </c>
      <c r="G47" s="17" t="s">
        <v>1287</v>
      </c>
      <c r="H47" s="19">
        <f t="shared" si="10"/>
        <v>6</v>
      </c>
      <c r="I47" s="17" t="s">
        <v>1285</v>
      </c>
      <c r="J47" s="19">
        <f t="shared" si="2"/>
        <v>9</v>
      </c>
      <c r="K47" s="17" t="s">
        <v>1286</v>
      </c>
      <c r="L47" s="19">
        <f t="shared" si="3"/>
        <v>8</v>
      </c>
      <c r="M47" s="17" t="s">
        <v>1285</v>
      </c>
      <c r="N47" s="19">
        <f t="shared" si="4"/>
        <v>9</v>
      </c>
      <c r="O47" s="17" t="s">
        <v>1289</v>
      </c>
      <c r="P47" s="19">
        <f t="shared" si="11"/>
        <v>7</v>
      </c>
      <c r="Q47" s="17">
        <f t="shared" si="14"/>
        <v>302</v>
      </c>
      <c r="R47" s="20">
        <f t="shared" si="13"/>
        <v>7.55</v>
      </c>
      <c r="S47" s="69">
        <v>184</v>
      </c>
      <c r="T47" s="69">
        <v>202</v>
      </c>
      <c r="U47" s="69">
        <v>290</v>
      </c>
      <c r="V47" s="21">
        <v>320</v>
      </c>
      <c r="W47" s="17">
        <v>342</v>
      </c>
      <c r="X47" s="22">
        <f t="shared" si="6"/>
        <v>6.833333333333333</v>
      </c>
      <c r="Y47" s="71" t="s">
        <v>263</v>
      </c>
    </row>
    <row r="48" spans="1:25" ht="45" customHeight="1" x14ac:dyDescent="0.25">
      <c r="A48" s="16">
        <f>A47+1</f>
        <v>45</v>
      </c>
      <c r="B48" s="68" t="s">
        <v>151</v>
      </c>
      <c r="C48" s="18" t="s">
        <v>1285</v>
      </c>
      <c r="D48" s="19">
        <f t="shared" si="0"/>
        <v>9</v>
      </c>
      <c r="E48" s="17" t="s">
        <v>1285</v>
      </c>
      <c r="F48" s="19">
        <f t="shared" si="9"/>
        <v>9</v>
      </c>
      <c r="G48" s="17" t="s">
        <v>1285</v>
      </c>
      <c r="H48" s="19">
        <f t="shared" si="10"/>
        <v>9</v>
      </c>
      <c r="I48" s="17" t="s">
        <v>1288</v>
      </c>
      <c r="J48" s="19">
        <f t="shared" si="2"/>
        <v>10</v>
      </c>
      <c r="K48" s="17" t="s">
        <v>1285</v>
      </c>
      <c r="L48" s="19">
        <f t="shared" si="3"/>
        <v>9</v>
      </c>
      <c r="M48" s="17" t="s">
        <v>1288</v>
      </c>
      <c r="N48" s="19">
        <f t="shared" si="4"/>
        <v>10</v>
      </c>
      <c r="O48" s="17" t="s">
        <v>1286</v>
      </c>
      <c r="P48" s="19">
        <f t="shared" si="11"/>
        <v>8</v>
      </c>
      <c r="Q48" s="17">
        <f t="shared" si="14"/>
        <v>366</v>
      </c>
      <c r="R48" s="20">
        <f t="shared" si="13"/>
        <v>9.15</v>
      </c>
      <c r="S48" s="69">
        <v>298</v>
      </c>
      <c r="T48" s="69">
        <v>310</v>
      </c>
      <c r="U48" s="69">
        <v>392</v>
      </c>
      <c r="V48" s="21">
        <v>370</v>
      </c>
      <c r="W48" s="17">
        <v>366</v>
      </c>
      <c r="X48" s="22">
        <f t="shared" si="6"/>
        <v>8.7583333333333329</v>
      </c>
      <c r="Y48" s="71" t="s">
        <v>264</v>
      </c>
    </row>
    <row r="49" spans="1:25" ht="45" customHeight="1" x14ac:dyDescent="0.25">
      <c r="A49" s="16">
        <f>A48+1</f>
        <v>46</v>
      </c>
      <c r="B49" s="69" t="s">
        <v>152</v>
      </c>
      <c r="C49" s="18" t="s">
        <v>1286</v>
      </c>
      <c r="D49" s="19">
        <f t="shared" si="0"/>
        <v>8</v>
      </c>
      <c r="E49" s="17" t="s">
        <v>1290</v>
      </c>
      <c r="F49" s="19">
        <f t="shared" si="9"/>
        <v>5</v>
      </c>
      <c r="G49" s="17" t="s">
        <v>1287</v>
      </c>
      <c r="H49" s="19">
        <f t="shared" si="10"/>
        <v>6</v>
      </c>
      <c r="I49" s="17" t="s">
        <v>1289</v>
      </c>
      <c r="J49" s="19">
        <f t="shared" si="2"/>
        <v>7</v>
      </c>
      <c r="K49" s="17" t="s">
        <v>1289</v>
      </c>
      <c r="L49" s="19">
        <f t="shared" si="3"/>
        <v>7</v>
      </c>
      <c r="M49" s="17" t="s">
        <v>1286</v>
      </c>
      <c r="N49" s="19">
        <f t="shared" si="4"/>
        <v>8</v>
      </c>
      <c r="O49" s="17" t="s">
        <v>1290</v>
      </c>
      <c r="P49" s="19">
        <f t="shared" si="11"/>
        <v>5</v>
      </c>
      <c r="Q49" s="17">
        <f t="shared" si="14"/>
        <v>262</v>
      </c>
      <c r="R49" s="20">
        <f t="shared" si="13"/>
        <v>6.55</v>
      </c>
      <c r="S49" s="77">
        <v>182</v>
      </c>
      <c r="T49" s="69">
        <v>222</v>
      </c>
      <c r="U49" s="97">
        <v>218</v>
      </c>
      <c r="V49" s="168">
        <v>194</v>
      </c>
      <c r="W49" s="17">
        <v>250</v>
      </c>
      <c r="X49" s="22">
        <f t="shared" si="6"/>
        <v>5.5333333333333332</v>
      </c>
      <c r="Y49" s="72" t="s">
        <v>265</v>
      </c>
    </row>
    <row r="50" spans="1:25" ht="45" customHeight="1" x14ac:dyDescent="0.25">
      <c r="A50" s="16">
        <f t="shared" ref="A50:A56" si="15">A49+1</f>
        <v>47</v>
      </c>
      <c r="B50" s="68" t="s">
        <v>153</v>
      </c>
      <c r="C50" s="18" t="s">
        <v>1285</v>
      </c>
      <c r="D50" s="19">
        <f t="shared" si="0"/>
        <v>9</v>
      </c>
      <c r="E50" s="17" t="s">
        <v>1285</v>
      </c>
      <c r="F50" s="19">
        <f t="shared" si="9"/>
        <v>9</v>
      </c>
      <c r="G50" s="17" t="s">
        <v>1288</v>
      </c>
      <c r="H50" s="19">
        <f t="shared" si="10"/>
        <v>10</v>
      </c>
      <c r="I50" s="17" t="s">
        <v>1285</v>
      </c>
      <c r="J50" s="19">
        <f t="shared" si="2"/>
        <v>9</v>
      </c>
      <c r="K50" s="17" t="s">
        <v>1286</v>
      </c>
      <c r="L50" s="19">
        <f t="shared" si="3"/>
        <v>8</v>
      </c>
      <c r="M50" s="17" t="s">
        <v>1285</v>
      </c>
      <c r="N50" s="19">
        <f t="shared" si="4"/>
        <v>9</v>
      </c>
      <c r="O50" s="17" t="s">
        <v>1286</v>
      </c>
      <c r="P50" s="19">
        <f t="shared" si="11"/>
        <v>8</v>
      </c>
      <c r="Q50" s="17">
        <f t="shared" si="14"/>
        <v>360</v>
      </c>
      <c r="R50" s="20">
        <f t="shared" si="13"/>
        <v>9</v>
      </c>
      <c r="S50" s="69">
        <v>239</v>
      </c>
      <c r="T50" s="69">
        <v>270</v>
      </c>
      <c r="U50" s="69">
        <v>304</v>
      </c>
      <c r="V50" s="21">
        <v>336</v>
      </c>
      <c r="W50" s="17">
        <v>364</v>
      </c>
      <c r="X50" s="22">
        <f t="shared" si="6"/>
        <v>7.8041666666666663</v>
      </c>
      <c r="Y50" s="71" t="s">
        <v>266</v>
      </c>
    </row>
    <row r="51" spans="1:25" ht="45" customHeight="1" x14ac:dyDescent="0.25">
      <c r="A51" s="16">
        <f t="shared" si="15"/>
        <v>48</v>
      </c>
      <c r="B51" s="68" t="s">
        <v>154</v>
      </c>
      <c r="C51" s="18" t="s">
        <v>1289</v>
      </c>
      <c r="D51" s="19">
        <f t="shared" si="0"/>
        <v>7</v>
      </c>
      <c r="E51" s="17" t="s">
        <v>1289</v>
      </c>
      <c r="F51" s="19">
        <f t="shared" si="9"/>
        <v>7</v>
      </c>
      <c r="G51" s="17" t="s">
        <v>1289</v>
      </c>
      <c r="H51" s="19">
        <f t="shared" si="10"/>
        <v>7</v>
      </c>
      <c r="I51" s="17" t="s">
        <v>1285</v>
      </c>
      <c r="J51" s="19">
        <f t="shared" si="2"/>
        <v>9</v>
      </c>
      <c r="K51" s="17" t="s">
        <v>1286</v>
      </c>
      <c r="L51" s="19">
        <f t="shared" si="3"/>
        <v>8</v>
      </c>
      <c r="M51" s="17" t="s">
        <v>1288</v>
      </c>
      <c r="N51" s="19">
        <f t="shared" si="4"/>
        <v>10</v>
      </c>
      <c r="O51" s="17" t="s">
        <v>1289</v>
      </c>
      <c r="P51" s="19">
        <f t="shared" si="11"/>
        <v>7</v>
      </c>
      <c r="Q51" s="17">
        <f t="shared" si="14"/>
        <v>304</v>
      </c>
      <c r="R51" s="20">
        <f t="shared" si="13"/>
        <v>7.6</v>
      </c>
      <c r="S51" s="97">
        <v>193</v>
      </c>
      <c r="T51" s="69">
        <v>234</v>
      </c>
      <c r="U51" s="69">
        <v>274</v>
      </c>
      <c r="V51" s="21">
        <v>326</v>
      </c>
      <c r="W51" s="17">
        <v>316</v>
      </c>
      <c r="X51" s="22">
        <f t="shared" si="6"/>
        <v>6.8624999999999998</v>
      </c>
      <c r="Y51" s="71" t="s">
        <v>267</v>
      </c>
    </row>
    <row r="52" spans="1:25" ht="45" customHeight="1" x14ac:dyDescent="0.25">
      <c r="A52" s="16">
        <f t="shared" si="15"/>
        <v>49</v>
      </c>
      <c r="B52" s="68" t="s">
        <v>155</v>
      </c>
      <c r="C52" s="18" t="s">
        <v>1286</v>
      </c>
      <c r="D52" s="19">
        <f t="shared" si="0"/>
        <v>8</v>
      </c>
      <c r="E52" s="17" t="s">
        <v>1286</v>
      </c>
      <c r="F52" s="19">
        <f t="shared" si="9"/>
        <v>8</v>
      </c>
      <c r="G52" s="17" t="s">
        <v>1286</v>
      </c>
      <c r="H52" s="19">
        <f t="shared" si="10"/>
        <v>8</v>
      </c>
      <c r="I52" s="17" t="s">
        <v>1286</v>
      </c>
      <c r="J52" s="19">
        <f t="shared" si="2"/>
        <v>8</v>
      </c>
      <c r="K52" s="17" t="s">
        <v>1286</v>
      </c>
      <c r="L52" s="19">
        <f t="shared" si="3"/>
        <v>8</v>
      </c>
      <c r="M52" s="17" t="s">
        <v>1285</v>
      </c>
      <c r="N52" s="19">
        <f t="shared" si="4"/>
        <v>9</v>
      </c>
      <c r="O52" s="17" t="s">
        <v>1286</v>
      </c>
      <c r="P52" s="19">
        <f t="shared" si="11"/>
        <v>8</v>
      </c>
      <c r="Q52" s="17">
        <f t="shared" si="14"/>
        <v>322</v>
      </c>
      <c r="R52" s="20">
        <f t="shared" si="13"/>
        <v>8.0500000000000007</v>
      </c>
      <c r="S52" s="69">
        <v>308</v>
      </c>
      <c r="T52" s="69">
        <v>318</v>
      </c>
      <c r="U52" s="69">
        <v>340</v>
      </c>
      <c r="V52" s="21">
        <v>362</v>
      </c>
      <c r="W52" s="17">
        <v>338</v>
      </c>
      <c r="X52" s="22">
        <f t="shared" si="6"/>
        <v>8.2833333333333332</v>
      </c>
      <c r="Y52" s="71" t="s">
        <v>268</v>
      </c>
    </row>
    <row r="53" spans="1:25" ht="45" customHeight="1" x14ac:dyDescent="0.25">
      <c r="A53" s="16">
        <f t="shared" si="15"/>
        <v>50</v>
      </c>
      <c r="B53" s="68" t="s">
        <v>156</v>
      </c>
      <c r="C53" s="18" t="s">
        <v>1289</v>
      </c>
      <c r="D53" s="19">
        <f t="shared" si="0"/>
        <v>7</v>
      </c>
      <c r="E53" s="17" t="s">
        <v>1286</v>
      </c>
      <c r="F53" s="19">
        <f t="shared" si="9"/>
        <v>8</v>
      </c>
      <c r="G53" s="17" t="s">
        <v>1287</v>
      </c>
      <c r="H53" s="19">
        <f t="shared" si="10"/>
        <v>6</v>
      </c>
      <c r="I53" s="17" t="s">
        <v>1286</v>
      </c>
      <c r="J53" s="19">
        <f t="shared" si="2"/>
        <v>8</v>
      </c>
      <c r="K53" s="17" t="s">
        <v>1286</v>
      </c>
      <c r="L53" s="19">
        <f t="shared" si="3"/>
        <v>8</v>
      </c>
      <c r="M53" s="17" t="s">
        <v>1285</v>
      </c>
      <c r="N53" s="19">
        <f t="shared" si="4"/>
        <v>9</v>
      </c>
      <c r="O53" s="17" t="s">
        <v>1289</v>
      </c>
      <c r="P53" s="19">
        <f t="shared" si="11"/>
        <v>7</v>
      </c>
      <c r="Q53" s="17">
        <f t="shared" si="14"/>
        <v>296</v>
      </c>
      <c r="R53" s="20">
        <f t="shared" si="13"/>
        <v>7.4</v>
      </c>
      <c r="S53" s="69">
        <v>227</v>
      </c>
      <c r="T53" s="69">
        <v>264</v>
      </c>
      <c r="U53" s="69">
        <v>296</v>
      </c>
      <c r="V53" s="21">
        <v>328</v>
      </c>
      <c r="W53" s="17">
        <v>308</v>
      </c>
      <c r="X53" s="22">
        <f t="shared" si="6"/>
        <v>7.1624999999999996</v>
      </c>
      <c r="Y53" s="71" t="s">
        <v>269</v>
      </c>
    </row>
    <row r="54" spans="1:25" ht="45" customHeight="1" x14ac:dyDescent="0.25">
      <c r="A54" s="16">
        <f t="shared" si="15"/>
        <v>51</v>
      </c>
      <c r="B54" s="68" t="s">
        <v>157</v>
      </c>
      <c r="C54" s="18" t="s">
        <v>1286</v>
      </c>
      <c r="D54" s="19">
        <f t="shared" si="0"/>
        <v>8</v>
      </c>
      <c r="E54" s="17" t="s">
        <v>1286</v>
      </c>
      <c r="F54" s="19">
        <f t="shared" si="9"/>
        <v>8</v>
      </c>
      <c r="G54" s="17" t="s">
        <v>1285</v>
      </c>
      <c r="H54" s="19">
        <f t="shared" si="10"/>
        <v>9</v>
      </c>
      <c r="I54" s="17" t="s">
        <v>1286</v>
      </c>
      <c r="J54" s="19">
        <f t="shared" si="2"/>
        <v>8</v>
      </c>
      <c r="K54" s="17" t="s">
        <v>1286</v>
      </c>
      <c r="L54" s="19">
        <f t="shared" si="3"/>
        <v>8</v>
      </c>
      <c r="M54" s="17" t="s">
        <v>1286</v>
      </c>
      <c r="N54" s="19">
        <f t="shared" si="4"/>
        <v>8</v>
      </c>
      <c r="O54" s="17" t="s">
        <v>1289</v>
      </c>
      <c r="P54" s="19">
        <f t="shared" si="11"/>
        <v>7</v>
      </c>
      <c r="Q54" s="17">
        <f t="shared" si="14"/>
        <v>326</v>
      </c>
      <c r="R54" s="20">
        <f t="shared" si="13"/>
        <v>8.15</v>
      </c>
      <c r="S54" s="69">
        <v>289</v>
      </c>
      <c r="T54" s="69">
        <v>330</v>
      </c>
      <c r="U54" s="69">
        <v>348</v>
      </c>
      <c r="V54" s="21">
        <v>334</v>
      </c>
      <c r="W54" s="17">
        <v>328</v>
      </c>
      <c r="X54" s="22">
        <f t="shared" si="6"/>
        <v>8.1458333333333339</v>
      </c>
      <c r="Y54" s="71" t="s">
        <v>270</v>
      </c>
    </row>
    <row r="55" spans="1:25" ht="45" customHeight="1" x14ac:dyDescent="0.25">
      <c r="A55" s="16">
        <f t="shared" si="15"/>
        <v>52</v>
      </c>
      <c r="B55" s="68" t="s">
        <v>158</v>
      </c>
      <c r="C55" s="18" t="s">
        <v>1285</v>
      </c>
      <c r="D55" s="19">
        <f t="shared" si="0"/>
        <v>9</v>
      </c>
      <c r="E55" s="17" t="s">
        <v>1285</v>
      </c>
      <c r="F55" s="19">
        <f t="shared" si="9"/>
        <v>9</v>
      </c>
      <c r="G55" s="17" t="s">
        <v>1289</v>
      </c>
      <c r="H55" s="19">
        <f t="shared" si="10"/>
        <v>7</v>
      </c>
      <c r="I55" s="17" t="s">
        <v>1288</v>
      </c>
      <c r="J55" s="19">
        <f t="shared" si="2"/>
        <v>10</v>
      </c>
      <c r="K55" s="17" t="s">
        <v>1286</v>
      </c>
      <c r="L55" s="19">
        <f t="shared" si="3"/>
        <v>8</v>
      </c>
      <c r="M55" s="17" t="s">
        <v>1285</v>
      </c>
      <c r="N55" s="19">
        <f t="shared" si="4"/>
        <v>9</v>
      </c>
      <c r="O55" s="17" t="s">
        <v>1286</v>
      </c>
      <c r="P55" s="19">
        <f t="shared" si="11"/>
        <v>8</v>
      </c>
      <c r="Q55" s="17">
        <f t="shared" si="14"/>
        <v>342</v>
      </c>
      <c r="R55" s="20">
        <f t="shared" si="13"/>
        <v>8.5500000000000007</v>
      </c>
      <c r="S55" s="69">
        <v>223</v>
      </c>
      <c r="T55" s="69">
        <v>260</v>
      </c>
      <c r="U55" s="69">
        <v>330</v>
      </c>
      <c r="V55" s="21">
        <v>332</v>
      </c>
      <c r="W55" s="17">
        <v>352</v>
      </c>
      <c r="X55" s="22">
        <f t="shared" si="6"/>
        <v>7.6624999999999996</v>
      </c>
      <c r="Y55" s="71" t="s">
        <v>271</v>
      </c>
    </row>
    <row r="56" spans="1:25" ht="45" customHeight="1" x14ac:dyDescent="0.25">
      <c r="A56" s="16">
        <f t="shared" si="15"/>
        <v>53</v>
      </c>
      <c r="B56" s="68" t="s">
        <v>159</v>
      </c>
      <c r="C56" s="18" t="s">
        <v>1286</v>
      </c>
      <c r="D56" s="19">
        <f t="shared" si="0"/>
        <v>8</v>
      </c>
      <c r="E56" s="17" t="s">
        <v>1286</v>
      </c>
      <c r="F56" s="19">
        <f t="shared" si="9"/>
        <v>8</v>
      </c>
      <c r="G56" s="17" t="s">
        <v>1289</v>
      </c>
      <c r="H56" s="19">
        <f t="shared" si="10"/>
        <v>7</v>
      </c>
      <c r="I56" s="17" t="s">
        <v>1286</v>
      </c>
      <c r="J56" s="19">
        <f t="shared" si="2"/>
        <v>8</v>
      </c>
      <c r="K56" s="17" t="s">
        <v>1286</v>
      </c>
      <c r="L56" s="19">
        <f t="shared" si="3"/>
        <v>8</v>
      </c>
      <c r="M56" s="17" t="s">
        <v>1286</v>
      </c>
      <c r="N56" s="19">
        <f t="shared" si="4"/>
        <v>8</v>
      </c>
      <c r="O56" s="17" t="s">
        <v>1287</v>
      </c>
      <c r="P56" s="19">
        <f t="shared" si="11"/>
        <v>6</v>
      </c>
      <c r="Q56" s="17">
        <f t="shared" si="14"/>
        <v>308</v>
      </c>
      <c r="R56" s="20">
        <f t="shared" si="13"/>
        <v>7.7</v>
      </c>
      <c r="S56" s="69">
        <v>237</v>
      </c>
      <c r="T56" s="69">
        <v>280</v>
      </c>
      <c r="U56" s="69">
        <v>338</v>
      </c>
      <c r="V56" s="21">
        <v>318</v>
      </c>
      <c r="W56" s="17">
        <v>294</v>
      </c>
      <c r="X56" s="22">
        <f t="shared" si="6"/>
        <v>7.395833333333333</v>
      </c>
      <c r="Y56" s="71" t="s">
        <v>272</v>
      </c>
    </row>
    <row r="57" spans="1:25" ht="45" customHeight="1" x14ac:dyDescent="0.25">
      <c r="A57" s="16">
        <f t="shared" si="7"/>
        <v>54</v>
      </c>
      <c r="B57" s="68" t="s">
        <v>160</v>
      </c>
      <c r="C57" s="18" t="s">
        <v>1286</v>
      </c>
      <c r="D57" s="19">
        <f t="shared" si="0"/>
        <v>8</v>
      </c>
      <c r="E57" s="17" t="s">
        <v>1285</v>
      </c>
      <c r="F57" s="19">
        <f t="shared" si="9"/>
        <v>9</v>
      </c>
      <c r="G57" s="17" t="s">
        <v>1286</v>
      </c>
      <c r="H57" s="19">
        <f t="shared" si="10"/>
        <v>8</v>
      </c>
      <c r="I57" s="17" t="s">
        <v>1288</v>
      </c>
      <c r="J57" s="19">
        <f t="shared" si="2"/>
        <v>10</v>
      </c>
      <c r="K57" s="17" t="s">
        <v>1285</v>
      </c>
      <c r="L57" s="19">
        <f t="shared" si="3"/>
        <v>9</v>
      </c>
      <c r="M57" s="17" t="s">
        <v>1288</v>
      </c>
      <c r="N57" s="19">
        <f t="shared" si="4"/>
        <v>10</v>
      </c>
      <c r="O57" s="17" t="s">
        <v>1285</v>
      </c>
      <c r="P57" s="19">
        <f t="shared" si="11"/>
        <v>9</v>
      </c>
      <c r="Q57" s="17">
        <f t="shared" si="14"/>
        <v>352</v>
      </c>
      <c r="R57" s="20">
        <f t="shared" si="13"/>
        <v>8.8000000000000007</v>
      </c>
      <c r="S57" s="69">
        <v>330</v>
      </c>
      <c r="T57" s="69">
        <v>336</v>
      </c>
      <c r="U57" s="69">
        <v>352</v>
      </c>
      <c r="V57" s="21">
        <v>370</v>
      </c>
      <c r="W57" s="17">
        <v>368</v>
      </c>
      <c r="X57" s="22">
        <f t="shared" si="6"/>
        <v>8.7833333333333332</v>
      </c>
      <c r="Y57" s="71" t="s">
        <v>273</v>
      </c>
    </row>
    <row r="58" spans="1:25" s="35" customFormat="1" ht="45" customHeight="1" x14ac:dyDescent="0.25">
      <c r="A58" s="16">
        <f t="shared" si="7"/>
        <v>55</v>
      </c>
      <c r="B58" s="69" t="s">
        <v>161</v>
      </c>
      <c r="C58" s="18" t="s">
        <v>1286</v>
      </c>
      <c r="D58" s="19">
        <f t="shared" si="0"/>
        <v>8</v>
      </c>
      <c r="E58" s="17" t="s">
        <v>1289</v>
      </c>
      <c r="F58" s="19">
        <f t="shared" si="9"/>
        <v>7</v>
      </c>
      <c r="G58" s="17" t="s">
        <v>1289</v>
      </c>
      <c r="H58" s="19">
        <f t="shared" si="10"/>
        <v>7</v>
      </c>
      <c r="I58" s="17" t="s">
        <v>1285</v>
      </c>
      <c r="J58" s="19">
        <f t="shared" si="2"/>
        <v>9</v>
      </c>
      <c r="K58" s="17" t="s">
        <v>1285</v>
      </c>
      <c r="L58" s="19">
        <f t="shared" si="3"/>
        <v>9</v>
      </c>
      <c r="M58" s="17" t="s">
        <v>1286</v>
      </c>
      <c r="N58" s="19">
        <f t="shared" si="4"/>
        <v>8</v>
      </c>
      <c r="O58" s="17" t="s">
        <v>1289</v>
      </c>
      <c r="P58" s="19">
        <f t="shared" si="11"/>
        <v>7</v>
      </c>
      <c r="Q58" s="17">
        <f t="shared" si="14"/>
        <v>314</v>
      </c>
      <c r="R58" s="20">
        <f t="shared" si="13"/>
        <v>7.85</v>
      </c>
      <c r="S58" s="69">
        <v>283</v>
      </c>
      <c r="T58" s="69">
        <v>294</v>
      </c>
      <c r="U58" s="69">
        <v>324</v>
      </c>
      <c r="V58" s="21">
        <v>346</v>
      </c>
      <c r="W58" s="17">
        <v>306</v>
      </c>
      <c r="X58" s="22">
        <f t="shared" si="6"/>
        <v>7.7791666666666668</v>
      </c>
      <c r="Y58" s="72" t="s">
        <v>274</v>
      </c>
    </row>
    <row r="59" spans="1:25" ht="45" customHeight="1" x14ac:dyDescent="0.25">
      <c r="A59" s="16">
        <f>A58+1</f>
        <v>56</v>
      </c>
      <c r="B59" s="69" t="s">
        <v>162</v>
      </c>
      <c r="C59" s="18" t="s">
        <v>1287</v>
      </c>
      <c r="D59" s="19">
        <f t="shared" si="0"/>
        <v>6</v>
      </c>
      <c r="E59" s="17" t="s">
        <v>1287</v>
      </c>
      <c r="F59" s="19">
        <f t="shared" si="9"/>
        <v>6</v>
      </c>
      <c r="G59" s="140" t="s">
        <v>12</v>
      </c>
      <c r="H59" s="19">
        <f t="shared" si="10"/>
        <v>0</v>
      </c>
      <c r="I59" s="17" t="s">
        <v>1289</v>
      </c>
      <c r="J59" s="19">
        <f t="shared" si="2"/>
        <v>7</v>
      </c>
      <c r="K59" s="17" t="s">
        <v>1287</v>
      </c>
      <c r="L59" s="19">
        <f t="shared" si="3"/>
        <v>6</v>
      </c>
      <c r="M59" s="17" t="s">
        <v>1286</v>
      </c>
      <c r="N59" s="19">
        <f t="shared" si="4"/>
        <v>8</v>
      </c>
      <c r="O59" s="17" t="s">
        <v>1290</v>
      </c>
      <c r="P59" s="19">
        <f t="shared" si="11"/>
        <v>5</v>
      </c>
      <c r="Q59" s="17">
        <f t="shared" ref="Q59:Q87" si="16">(D59*8+F59*8+H59*8+J59*6+L59*6+N59*2+P59*2)</f>
        <v>200</v>
      </c>
      <c r="R59" s="20">
        <f t="shared" ref="R59:R87" si="17">Q59/40</f>
        <v>5</v>
      </c>
      <c r="S59" s="69">
        <v>287</v>
      </c>
      <c r="T59" s="69">
        <v>292</v>
      </c>
      <c r="U59" s="69">
        <v>276</v>
      </c>
      <c r="V59" s="21">
        <v>282</v>
      </c>
      <c r="W59" s="17">
        <v>270</v>
      </c>
      <c r="X59" s="22">
        <f t="shared" si="6"/>
        <v>6.6958333333333337</v>
      </c>
      <c r="Y59" s="72" t="s">
        <v>275</v>
      </c>
    </row>
    <row r="60" spans="1:25" s="29" customFormat="1" ht="45" customHeight="1" x14ac:dyDescent="0.25">
      <c r="A60" s="16">
        <f t="shared" si="7"/>
        <v>57</v>
      </c>
      <c r="B60" s="68" t="s">
        <v>163</v>
      </c>
      <c r="C60" s="18" t="s">
        <v>1289</v>
      </c>
      <c r="D60" s="19">
        <f t="shared" si="0"/>
        <v>7</v>
      </c>
      <c r="E60" s="17" t="s">
        <v>1289</v>
      </c>
      <c r="F60" s="19">
        <f t="shared" si="9"/>
        <v>7</v>
      </c>
      <c r="G60" s="17" t="s">
        <v>1289</v>
      </c>
      <c r="H60" s="19">
        <f t="shared" si="10"/>
        <v>7</v>
      </c>
      <c r="I60" s="17" t="s">
        <v>1286</v>
      </c>
      <c r="J60" s="19">
        <f t="shared" si="2"/>
        <v>8</v>
      </c>
      <c r="K60" s="17" t="s">
        <v>1286</v>
      </c>
      <c r="L60" s="19">
        <f t="shared" si="3"/>
        <v>8</v>
      </c>
      <c r="M60" s="17" t="s">
        <v>1286</v>
      </c>
      <c r="N60" s="19">
        <f t="shared" si="4"/>
        <v>8</v>
      </c>
      <c r="O60" s="17" t="s">
        <v>1289</v>
      </c>
      <c r="P60" s="19">
        <f t="shared" si="11"/>
        <v>7</v>
      </c>
      <c r="Q60" s="17">
        <f t="shared" si="16"/>
        <v>294</v>
      </c>
      <c r="R60" s="20">
        <f t="shared" si="17"/>
        <v>7.35</v>
      </c>
      <c r="S60" s="69">
        <v>244</v>
      </c>
      <c r="T60" s="69">
        <v>252</v>
      </c>
      <c r="U60" s="69">
        <v>310</v>
      </c>
      <c r="V60" s="21">
        <v>284</v>
      </c>
      <c r="W60" s="17">
        <v>298</v>
      </c>
      <c r="X60" s="22">
        <f t="shared" si="6"/>
        <v>7.0083333333333337</v>
      </c>
      <c r="Y60" s="71" t="s">
        <v>276</v>
      </c>
    </row>
    <row r="61" spans="1:25" s="29" customFormat="1" ht="45" customHeight="1" x14ac:dyDescent="0.25">
      <c r="A61" s="16">
        <f t="shared" si="7"/>
        <v>58</v>
      </c>
      <c r="B61" s="68" t="s">
        <v>164</v>
      </c>
      <c r="C61" s="18" t="s">
        <v>1289</v>
      </c>
      <c r="D61" s="19">
        <f t="shared" si="0"/>
        <v>7</v>
      </c>
      <c r="E61" s="17" t="s">
        <v>1287</v>
      </c>
      <c r="F61" s="19">
        <f t="shared" si="9"/>
        <v>6</v>
      </c>
      <c r="G61" s="17" t="s">
        <v>1290</v>
      </c>
      <c r="H61" s="19">
        <f t="shared" si="10"/>
        <v>5</v>
      </c>
      <c r="I61" s="17" t="s">
        <v>1287</v>
      </c>
      <c r="J61" s="19">
        <f t="shared" si="2"/>
        <v>6</v>
      </c>
      <c r="K61" s="17" t="s">
        <v>1287</v>
      </c>
      <c r="L61" s="19">
        <f t="shared" si="3"/>
        <v>6</v>
      </c>
      <c r="M61" s="17" t="s">
        <v>1286</v>
      </c>
      <c r="N61" s="19">
        <f t="shared" si="4"/>
        <v>8</v>
      </c>
      <c r="O61" s="17" t="s">
        <v>1289</v>
      </c>
      <c r="P61" s="19">
        <f t="shared" si="11"/>
        <v>7</v>
      </c>
      <c r="Q61" s="17">
        <f t="shared" si="16"/>
        <v>246</v>
      </c>
      <c r="R61" s="20">
        <f t="shared" si="17"/>
        <v>6.15</v>
      </c>
      <c r="S61" s="90">
        <v>192</v>
      </c>
      <c r="T61" s="177">
        <v>182</v>
      </c>
      <c r="U61" s="69">
        <v>206</v>
      </c>
      <c r="V61" s="21">
        <v>226</v>
      </c>
      <c r="W61" s="17">
        <v>260</v>
      </c>
      <c r="X61" s="22">
        <f t="shared" si="6"/>
        <v>5.4666666666666668</v>
      </c>
      <c r="Y61" s="71" t="s">
        <v>277</v>
      </c>
    </row>
    <row r="62" spans="1:25" ht="45" customHeight="1" x14ac:dyDescent="0.25">
      <c r="A62" s="16">
        <f t="shared" si="7"/>
        <v>59</v>
      </c>
      <c r="B62" s="68" t="s">
        <v>165</v>
      </c>
      <c r="C62" s="18" t="s">
        <v>1289</v>
      </c>
      <c r="D62" s="19">
        <f t="shared" si="0"/>
        <v>7</v>
      </c>
      <c r="E62" s="17" t="s">
        <v>1286</v>
      </c>
      <c r="F62" s="19">
        <f t="shared" si="9"/>
        <v>8</v>
      </c>
      <c r="G62" s="17" t="s">
        <v>1290</v>
      </c>
      <c r="H62" s="19">
        <f t="shared" si="10"/>
        <v>5</v>
      </c>
      <c r="I62" s="17" t="s">
        <v>1285</v>
      </c>
      <c r="J62" s="19">
        <f t="shared" si="2"/>
        <v>9</v>
      </c>
      <c r="K62" s="17" t="s">
        <v>1289</v>
      </c>
      <c r="L62" s="19">
        <f t="shared" si="3"/>
        <v>7</v>
      </c>
      <c r="M62" s="17" t="s">
        <v>1286</v>
      </c>
      <c r="N62" s="19">
        <f t="shared" si="4"/>
        <v>8</v>
      </c>
      <c r="O62" s="17" t="s">
        <v>1289</v>
      </c>
      <c r="P62" s="19">
        <f t="shared" si="11"/>
        <v>7</v>
      </c>
      <c r="Q62" s="17">
        <f t="shared" si="16"/>
        <v>286</v>
      </c>
      <c r="R62" s="20">
        <f t="shared" si="17"/>
        <v>7.15</v>
      </c>
      <c r="S62" s="69">
        <v>288</v>
      </c>
      <c r="T62" s="69">
        <v>294</v>
      </c>
      <c r="U62" s="69">
        <v>256</v>
      </c>
      <c r="V62" s="21">
        <v>322</v>
      </c>
      <c r="W62" s="17">
        <v>290</v>
      </c>
      <c r="X62" s="22">
        <f t="shared" si="6"/>
        <v>7.2333333333333334</v>
      </c>
      <c r="Y62" s="71" t="s">
        <v>278</v>
      </c>
    </row>
    <row r="63" spans="1:25" ht="45" customHeight="1" x14ac:dyDescent="0.25">
      <c r="A63" s="16">
        <f t="shared" si="7"/>
        <v>60</v>
      </c>
      <c r="B63" s="68" t="s">
        <v>166</v>
      </c>
      <c r="C63" s="139" t="s">
        <v>12</v>
      </c>
      <c r="D63" s="19">
        <f t="shared" si="0"/>
        <v>0</v>
      </c>
      <c r="E63" s="140" t="s">
        <v>12</v>
      </c>
      <c r="F63" s="19">
        <f t="shared" si="9"/>
        <v>0</v>
      </c>
      <c r="G63" s="140" t="s">
        <v>12</v>
      </c>
      <c r="H63" s="19">
        <f t="shared" si="10"/>
        <v>0</v>
      </c>
      <c r="I63" s="140" t="s">
        <v>12</v>
      </c>
      <c r="J63" s="19">
        <f t="shared" si="2"/>
        <v>0</v>
      </c>
      <c r="K63" s="140" t="s">
        <v>12</v>
      </c>
      <c r="L63" s="19">
        <f t="shared" si="3"/>
        <v>0</v>
      </c>
      <c r="M63" s="17" t="s">
        <v>1286</v>
      </c>
      <c r="N63" s="19">
        <f t="shared" si="4"/>
        <v>8</v>
      </c>
      <c r="O63" s="17" t="s">
        <v>1287</v>
      </c>
      <c r="P63" s="19">
        <f t="shared" si="11"/>
        <v>6</v>
      </c>
      <c r="Q63" s="17">
        <f t="shared" si="16"/>
        <v>28</v>
      </c>
      <c r="R63" s="20">
        <f t="shared" si="17"/>
        <v>0.7</v>
      </c>
      <c r="S63" s="98">
        <v>160</v>
      </c>
      <c r="T63" s="97">
        <v>160</v>
      </c>
      <c r="U63" s="98">
        <v>148</v>
      </c>
      <c r="V63" s="168">
        <v>152</v>
      </c>
      <c r="W63" s="105">
        <v>204</v>
      </c>
      <c r="X63" s="22">
        <f t="shared" si="6"/>
        <v>3.55</v>
      </c>
      <c r="Y63" s="71" t="s">
        <v>279</v>
      </c>
    </row>
    <row r="64" spans="1:25" ht="45" customHeight="1" x14ac:dyDescent="0.25">
      <c r="A64" s="16">
        <f t="shared" si="7"/>
        <v>61</v>
      </c>
      <c r="B64" s="68" t="s">
        <v>167</v>
      </c>
      <c r="C64" s="18" t="s">
        <v>1291</v>
      </c>
      <c r="D64" s="19">
        <f t="shared" si="0"/>
        <v>4</v>
      </c>
      <c r="E64" s="140" t="s">
        <v>12</v>
      </c>
      <c r="F64" s="19">
        <f t="shared" si="9"/>
        <v>0</v>
      </c>
      <c r="G64" s="17" t="s">
        <v>1287</v>
      </c>
      <c r="H64" s="19">
        <f t="shared" si="10"/>
        <v>6</v>
      </c>
      <c r="I64" s="17" t="s">
        <v>1286</v>
      </c>
      <c r="J64" s="19">
        <f t="shared" si="2"/>
        <v>8</v>
      </c>
      <c r="K64" s="17" t="s">
        <v>1286</v>
      </c>
      <c r="L64" s="19">
        <f t="shared" si="3"/>
        <v>8</v>
      </c>
      <c r="M64" s="17" t="s">
        <v>1285</v>
      </c>
      <c r="N64" s="19">
        <f t="shared" si="4"/>
        <v>9</v>
      </c>
      <c r="O64" s="17" t="s">
        <v>1287</v>
      </c>
      <c r="P64" s="19">
        <f t="shared" si="11"/>
        <v>6</v>
      </c>
      <c r="Q64" s="17">
        <f t="shared" si="16"/>
        <v>206</v>
      </c>
      <c r="R64" s="20">
        <f t="shared" si="17"/>
        <v>5.15</v>
      </c>
      <c r="S64" s="69">
        <v>207</v>
      </c>
      <c r="T64" s="69">
        <v>216</v>
      </c>
      <c r="U64" s="69">
        <v>246</v>
      </c>
      <c r="V64" s="21">
        <v>254</v>
      </c>
      <c r="W64" s="17">
        <v>284</v>
      </c>
      <c r="X64" s="22">
        <f t="shared" si="6"/>
        <v>5.8875000000000002</v>
      </c>
      <c r="Y64" s="71" t="s">
        <v>280</v>
      </c>
    </row>
    <row r="65" spans="1:25" ht="45" customHeight="1" x14ac:dyDescent="0.25">
      <c r="A65" s="16">
        <f t="shared" si="7"/>
        <v>62</v>
      </c>
      <c r="B65" s="68" t="s">
        <v>168</v>
      </c>
      <c r="C65" s="18" t="s">
        <v>1286</v>
      </c>
      <c r="D65" s="19">
        <f t="shared" si="0"/>
        <v>8</v>
      </c>
      <c r="E65" s="17" t="s">
        <v>1289</v>
      </c>
      <c r="F65" s="19">
        <f t="shared" si="9"/>
        <v>7</v>
      </c>
      <c r="G65" s="17" t="s">
        <v>1289</v>
      </c>
      <c r="H65" s="19">
        <f t="shared" si="10"/>
        <v>7</v>
      </c>
      <c r="I65" s="17" t="s">
        <v>1289</v>
      </c>
      <c r="J65" s="19">
        <f t="shared" si="2"/>
        <v>7</v>
      </c>
      <c r="K65" s="17" t="s">
        <v>1289</v>
      </c>
      <c r="L65" s="19">
        <f t="shared" si="3"/>
        <v>7</v>
      </c>
      <c r="M65" s="17" t="s">
        <v>1286</v>
      </c>
      <c r="N65" s="19">
        <f t="shared" si="4"/>
        <v>8</v>
      </c>
      <c r="O65" s="17" t="s">
        <v>1289</v>
      </c>
      <c r="P65" s="19">
        <f t="shared" si="11"/>
        <v>7</v>
      </c>
      <c r="Q65" s="17">
        <f t="shared" si="16"/>
        <v>290</v>
      </c>
      <c r="R65" s="20">
        <f t="shared" si="17"/>
        <v>7.25</v>
      </c>
      <c r="S65" s="77">
        <v>196</v>
      </c>
      <c r="T65" s="177">
        <v>188</v>
      </c>
      <c r="U65" s="92">
        <v>200</v>
      </c>
      <c r="V65" s="21">
        <v>260</v>
      </c>
      <c r="W65" s="17">
        <v>296</v>
      </c>
      <c r="X65" s="22">
        <f t="shared" si="6"/>
        <v>5.958333333333333</v>
      </c>
      <c r="Y65" s="71" t="s">
        <v>281</v>
      </c>
    </row>
    <row r="66" spans="1:25" ht="45" customHeight="1" x14ac:dyDescent="0.25">
      <c r="A66" s="16">
        <f t="shared" si="7"/>
        <v>63</v>
      </c>
      <c r="B66" s="68" t="s">
        <v>169</v>
      </c>
      <c r="C66" s="18" t="s">
        <v>1285</v>
      </c>
      <c r="D66" s="19">
        <f t="shared" si="0"/>
        <v>9</v>
      </c>
      <c r="E66" s="17" t="s">
        <v>1285</v>
      </c>
      <c r="F66" s="19">
        <f t="shared" si="9"/>
        <v>9</v>
      </c>
      <c r="G66" s="17" t="s">
        <v>1285</v>
      </c>
      <c r="H66" s="19">
        <f t="shared" si="10"/>
        <v>9</v>
      </c>
      <c r="I66" s="17" t="s">
        <v>1288</v>
      </c>
      <c r="J66" s="19">
        <f t="shared" si="2"/>
        <v>10</v>
      </c>
      <c r="K66" s="17" t="s">
        <v>1288</v>
      </c>
      <c r="L66" s="19">
        <f t="shared" si="3"/>
        <v>10</v>
      </c>
      <c r="M66" s="17" t="s">
        <v>1285</v>
      </c>
      <c r="N66" s="19">
        <f t="shared" si="4"/>
        <v>9</v>
      </c>
      <c r="O66" s="17" t="s">
        <v>1289</v>
      </c>
      <c r="P66" s="19">
        <f t="shared" si="11"/>
        <v>7</v>
      </c>
      <c r="Q66" s="17">
        <f t="shared" si="16"/>
        <v>368</v>
      </c>
      <c r="R66" s="20">
        <f t="shared" si="17"/>
        <v>9.1999999999999993</v>
      </c>
      <c r="S66" s="69">
        <v>269</v>
      </c>
      <c r="T66" s="69">
        <v>334</v>
      </c>
      <c r="U66" s="69">
        <v>344</v>
      </c>
      <c r="V66" s="21">
        <v>358</v>
      </c>
      <c r="W66" s="17">
        <v>372</v>
      </c>
      <c r="X66" s="22">
        <f t="shared" si="6"/>
        <v>8.5208333333333339</v>
      </c>
      <c r="Y66" s="71" t="s">
        <v>282</v>
      </c>
    </row>
    <row r="67" spans="1:25" ht="45" customHeight="1" x14ac:dyDescent="0.25">
      <c r="A67" s="16">
        <f t="shared" si="7"/>
        <v>64</v>
      </c>
      <c r="B67" s="68" t="s">
        <v>170</v>
      </c>
      <c r="C67" s="18" t="s">
        <v>1289</v>
      </c>
      <c r="D67" s="19">
        <f t="shared" si="0"/>
        <v>7</v>
      </c>
      <c r="E67" s="17" t="s">
        <v>1287</v>
      </c>
      <c r="F67" s="19">
        <f t="shared" si="9"/>
        <v>6</v>
      </c>
      <c r="G67" s="17" t="s">
        <v>1289</v>
      </c>
      <c r="H67" s="19">
        <f t="shared" si="10"/>
        <v>7</v>
      </c>
      <c r="I67" s="17" t="s">
        <v>1289</v>
      </c>
      <c r="J67" s="19">
        <f t="shared" si="2"/>
        <v>7</v>
      </c>
      <c r="K67" s="17" t="s">
        <v>1289</v>
      </c>
      <c r="L67" s="19">
        <f t="shared" si="3"/>
        <v>7</v>
      </c>
      <c r="M67" s="17" t="s">
        <v>1286</v>
      </c>
      <c r="N67" s="19">
        <f t="shared" si="4"/>
        <v>8</v>
      </c>
      <c r="O67" s="17" t="s">
        <v>1289</v>
      </c>
      <c r="P67" s="19">
        <f t="shared" si="11"/>
        <v>7</v>
      </c>
      <c r="Q67" s="17">
        <f t="shared" si="16"/>
        <v>274</v>
      </c>
      <c r="R67" s="20">
        <f t="shared" si="17"/>
        <v>6.85</v>
      </c>
      <c r="S67" s="69">
        <v>214</v>
      </c>
      <c r="T67" s="69">
        <v>216</v>
      </c>
      <c r="U67" s="69">
        <v>194</v>
      </c>
      <c r="V67" s="21">
        <v>228</v>
      </c>
      <c r="W67" s="17">
        <v>268</v>
      </c>
      <c r="X67" s="22">
        <f t="shared" si="6"/>
        <v>5.8083333333333336</v>
      </c>
      <c r="Y67" s="71" t="s">
        <v>283</v>
      </c>
    </row>
    <row r="68" spans="1:25" ht="45" customHeight="1" x14ac:dyDescent="0.25">
      <c r="A68" s="16">
        <f t="shared" si="7"/>
        <v>65</v>
      </c>
      <c r="B68" s="68" t="s">
        <v>171</v>
      </c>
      <c r="C68" s="18" t="s">
        <v>1287</v>
      </c>
      <c r="D68" s="19">
        <f t="shared" ref="D68:D116" si="18">IF(C68="AA",10, IF(C68="AB",9, IF(C68="BB",8, IF(C68="BC",7,IF(C68="CC",6, IF(C68="CD",5, IF(C68="DD",4,IF(C68="F",0))))))))</f>
        <v>6</v>
      </c>
      <c r="E68" s="17" t="s">
        <v>1290</v>
      </c>
      <c r="F68" s="19">
        <f t="shared" si="9"/>
        <v>5</v>
      </c>
      <c r="G68" s="17" t="s">
        <v>1290</v>
      </c>
      <c r="H68" s="19">
        <f t="shared" si="10"/>
        <v>5</v>
      </c>
      <c r="I68" s="17" t="s">
        <v>1286</v>
      </c>
      <c r="J68" s="19">
        <f t="shared" ref="J68:J116" si="19">IF(I68="AA",10, IF(I68="AB",9, IF(I68="BB",8, IF(I68="BC",7,IF(I68="CC",6, IF(I68="CD",5, IF(I68="DD",4,IF(I68="F",0))))))))</f>
        <v>8</v>
      </c>
      <c r="K68" s="17" t="s">
        <v>1287</v>
      </c>
      <c r="L68" s="19">
        <f t="shared" ref="L68:L116" si="20">IF(K68="AA",10, IF(K68="AB",9, IF(K68="BB",8, IF(K68="BC",7,IF(K68="CC",6, IF(K68="CD",5, IF(K68="DD",4,IF(K68="F",0))))))))</f>
        <v>6</v>
      </c>
      <c r="M68" s="17" t="s">
        <v>1286</v>
      </c>
      <c r="N68" s="19">
        <f t="shared" ref="N68:N116" si="21">IF(M68="AA",10, IF(M68="AB",9, IF(M68="BB",8, IF(M68="BC",7,IF(M68="CC",6, IF(M68="CD",5, IF(M68="DD",4,IF(M68="F",0))))))))</f>
        <v>8</v>
      </c>
      <c r="O68" s="17" t="s">
        <v>1289</v>
      </c>
      <c r="P68" s="19">
        <f t="shared" si="11"/>
        <v>7</v>
      </c>
      <c r="Q68" s="17">
        <f t="shared" si="16"/>
        <v>242</v>
      </c>
      <c r="R68" s="20">
        <f t="shared" si="17"/>
        <v>6.05</v>
      </c>
      <c r="S68" s="90">
        <v>208</v>
      </c>
      <c r="T68" s="177">
        <v>168</v>
      </c>
      <c r="U68" s="92">
        <v>240</v>
      </c>
      <c r="V68" s="21">
        <v>254</v>
      </c>
      <c r="W68" s="17">
        <v>276</v>
      </c>
      <c r="X68" s="22">
        <f t="shared" si="6"/>
        <v>5.7833333333333332</v>
      </c>
      <c r="Y68" s="71" t="s">
        <v>284</v>
      </c>
    </row>
    <row r="69" spans="1:25" ht="45" customHeight="1" x14ac:dyDescent="0.25">
      <c r="A69" s="16">
        <f t="shared" si="7"/>
        <v>66</v>
      </c>
      <c r="B69" s="69" t="s">
        <v>172</v>
      </c>
      <c r="C69" s="18" t="s">
        <v>1289</v>
      </c>
      <c r="D69" s="19">
        <f t="shared" si="18"/>
        <v>7</v>
      </c>
      <c r="E69" s="17" t="s">
        <v>1287</v>
      </c>
      <c r="F69" s="19">
        <f t="shared" si="9"/>
        <v>6</v>
      </c>
      <c r="G69" s="17" t="s">
        <v>1287</v>
      </c>
      <c r="H69" s="19">
        <f t="shared" si="10"/>
        <v>6</v>
      </c>
      <c r="I69" s="17" t="s">
        <v>1287</v>
      </c>
      <c r="J69" s="19">
        <f t="shared" si="19"/>
        <v>6</v>
      </c>
      <c r="K69" s="17" t="s">
        <v>1287</v>
      </c>
      <c r="L69" s="19">
        <f t="shared" si="20"/>
        <v>6</v>
      </c>
      <c r="M69" s="17" t="s">
        <v>1286</v>
      </c>
      <c r="N69" s="19">
        <f t="shared" si="21"/>
        <v>8</v>
      </c>
      <c r="O69" s="17" t="s">
        <v>1287</v>
      </c>
      <c r="P69" s="19">
        <f t="shared" si="11"/>
        <v>6</v>
      </c>
      <c r="Q69" s="17">
        <f t="shared" si="16"/>
        <v>252</v>
      </c>
      <c r="R69" s="20">
        <f t="shared" si="17"/>
        <v>6.3</v>
      </c>
      <c r="S69" s="99">
        <v>251</v>
      </c>
      <c r="T69" s="69">
        <v>200</v>
      </c>
      <c r="U69" s="97">
        <v>224</v>
      </c>
      <c r="V69" s="21">
        <v>224</v>
      </c>
      <c r="W69" s="17">
        <v>250</v>
      </c>
      <c r="X69" s="22">
        <f t="shared" ref="X69:X116" si="22">(Q69+S69+T69+U69+V69+W69)/240</f>
        <v>5.8375000000000004</v>
      </c>
      <c r="Y69" s="72" t="s">
        <v>260</v>
      </c>
    </row>
    <row r="70" spans="1:25" ht="45" customHeight="1" x14ac:dyDescent="0.25">
      <c r="A70" s="16">
        <f t="shared" ref="A70:A114" si="23">A69+1</f>
        <v>67</v>
      </c>
      <c r="B70" s="68" t="s">
        <v>173</v>
      </c>
      <c r="C70" s="18" t="s">
        <v>1286</v>
      </c>
      <c r="D70" s="19">
        <f t="shared" si="18"/>
        <v>8</v>
      </c>
      <c r="E70" s="17" t="s">
        <v>1286</v>
      </c>
      <c r="F70" s="19">
        <f t="shared" si="9"/>
        <v>8</v>
      </c>
      <c r="G70" s="17" t="s">
        <v>1289</v>
      </c>
      <c r="H70" s="19">
        <f t="shared" si="10"/>
        <v>7</v>
      </c>
      <c r="I70" s="17" t="s">
        <v>1285</v>
      </c>
      <c r="J70" s="19">
        <f t="shared" si="19"/>
        <v>9</v>
      </c>
      <c r="K70" s="17" t="s">
        <v>1286</v>
      </c>
      <c r="L70" s="19">
        <f t="shared" si="20"/>
        <v>8</v>
      </c>
      <c r="M70" s="17" t="s">
        <v>1285</v>
      </c>
      <c r="N70" s="19">
        <f t="shared" si="21"/>
        <v>9</v>
      </c>
      <c r="O70" s="17" t="s">
        <v>1289</v>
      </c>
      <c r="P70" s="19">
        <f t="shared" si="11"/>
        <v>7</v>
      </c>
      <c r="Q70" s="17">
        <f t="shared" si="16"/>
        <v>318</v>
      </c>
      <c r="R70" s="20">
        <f t="shared" si="17"/>
        <v>7.95</v>
      </c>
      <c r="S70" s="69">
        <v>240</v>
      </c>
      <c r="T70" s="69">
        <v>228</v>
      </c>
      <c r="U70" s="69">
        <v>284</v>
      </c>
      <c r="V70" s="21">
        <v>316</v>
      </c>
      <c r="W70" s="17">
        <v>326</v>
      </c>
      <c r="X70" s="22">
        <f t="shared" si="22"/>
        <v>7.1333333333333337</v>
      </c>
      <c r="Y70" s="71" t="s">
        <v>285</v>
      </c>
    </row>
    <row r="71" spans="1:25" ht="45" customHeight="1" x14ac:dyDescent="0.25">
      <c r="A71" s="16">
        <f t="shared" si="23"/>
        <v>68</v>
      </c>
      <c r="B71" s="68" t="s">
        <v>174</v>
      </c>
      <c r="C71" s="18" t="s">
        <v>1285</v>
      </c>
      <c r="D71" s="19">
        <f t="shared" si="18"/>
        <v>9</v>
      </c>
      <c r="E71" s="17" t="s">
        <v>1286</v>
      </c>
      <c r="F71" s="19">
        <f t="shared" si="9"/>
        <v>8</v>
      </c>
      <c r="G71" s="17" t="s">
        <v>1286</v>
      </c>
      <c r="H71" s="19">
        <f t="shared" si="10"/>
        <v>8</v>
      </c>
      <c r="I71" s="17" t="s">
        <v>1285</v>
      </c>
      <c r="J71" s="19">
        <f t="shared" si="19"/>
        <v>9</v>
      </c>
      <c r="K71" s="17" t="s">
        <v>1286</v>
      </c>
      <c r="L71" s="19">
        <f t="shared" si="20"/>
        <v>8</v>
      </c>
      <c r="M71" s="17" t="s">
        <v>1285</v>
      </c>
      <c r="N71" s="19">
        <f t="shared" si="21"/>
        <v>9</v>
      </c>
      <c r="O71" s="17" t="s">
        <v>1286</v>
      </c>
      <c r="P71" s="19">
        <f t="shared" si="11"/>
        <v>8</v>
      </c>
      <c r="Q71" s="17">
        <f t="shared" si="16"/>
        <v>336</v>
      </c>
      <c r="R71" s="20">
        <f t="shared" si="17"/>
        <v>8.4</v>
      </c>
      <c r="S71" s="69">
        <v>315</v>
      </c>
      <c r="T71" s="69">
        <v>334</v>
      </c>
      <c r="U71" s="69">
        <v>352</v>
      </c>
      <c r="V71" s="21">
        <v>340</v>
      </c>
      <c r="W71" s="17">
        <v>340</v>
      </c>
      <c r="X71" s="22">
        <f t="shared" si="22"/>
        <v>8.4041666666666668</v>
      </c>
      <c r="Y71" s="71" t="s">
        <v>286</v>
      </c>
    </row>
    <row r="72" spans="1:25" ht="45" customHeight="1" x14ac:dyDescent="0.25">
      <c r="A72" s="16">
        <f t="shared" si="23"/>
        <v>69</v>
      </c>
      <c r="B72" s="68" t="s">
        <v>175</v>
      </c>
      <c r="C72" s="18" t="s">
        <v>1286</v>
      </c>
      <c r="D72" s="19">
        <f t="shared" si="18"/>
        <v>8</v>
      </c>
      <c r="E72" s="17" t="s">
        <v>1289</v>
      </c>
      <c r="F72" s="19">
        <f t="shared" si="9"/>
        <v>7</v>
      </c>
      <c r="G72" s="17" t="s">
        <v>1286</v>
      </c>
      <c r="H72" s="19">
        <f t="shared" si="10"/>
        <v>8</v>
      </c>
      <c r="I72" s="17" t="s">
        <v>1285</v>
      </c>
      <c r="J72" s="19">
        <f t="shared" si="19"/>
        <v>9</v>
      </c>
      <c r="K72" s="17" t="s">
        <v>1286</v>
      </c>
      <c r="L72" s="19">
        <f t="shared" si="20"/>
        <v>8</v>
      </c>
      <c r="M72" s="17" t="s">
        <v>1286</v>
      </c>
      <c r="N72" s="19">
        <f t="shared" si="21"/>
        <v>8</v>
      </c>
      <c r="O72" s="17" t="s">
        <v>1289</v>
      </c>
      <c r="P72" s="19">
        <f t="shared" si="11"/>
        <v>7</v>
      </c>
      <c r="Q72" s="17">
        <f t="shared" si="16"/>
        <v>316</v>
      </c>
      <c r="R72" s="20">
        <f t="shared" si="17"/>
        <v>7.9</v>
      </c>
      <c r="S72" s="69">
        <v>239</v>
      </c>
      <c r="T72" s="69">
        <v>294</v>
      </c>
      <c r="U72" s="69">
        <v>308</v>
      </c>
      <c r="V72" s="21">
        <v>324</v>
      </c>
      <c r="W72" s="17">
        <v>328</v>
      </c>
      <c r="X72" s="22">
        <f t="shared" si="22"/>
        <v>7.5374999999999996</v>
      </c>
      <c r="Y72" s="71" t="s">
        <v>287</v>
      </c>
    </row>
    <row r="73" spans="1:25" ht="45" customHeight="1" x14ac:dyDescent="0.25">
      <c r="A73" s="16">
        <f t="shared" si="23"/>
        <v>70</v>
      </c>
      <c r="B73" s="68" t="s">
        <v>176</v>
      </c>
      <c r="C73" s="18" t="s">
        <v>1285</v>
      </c>
      <c r="D73" s="19">
        <f t="shared" si="18"/>
        <v>9</v>
      </c>
      <c r="E73" s="17" t="s">
        <v>1288</v>
      </c>
      <c r="F73" s="19">
        <f t="shared" si="9"/>
        <v>10</v>
      </c>
      <c r="G73" s="17" t="s">
        <v>1285</v>
      </c>
      <c r="H73" s="19">
        <f t="shared" si="10"/>
        <v>9</v>
      </c>
      <c r="I73" s="17" t="s">
        <v>1288</v>
      </c>
      <c r="J73" s="19">
        <f t="shared" si="19"/>
        <v>10</v>
      </c>
      <c r="K73" s="17" t="s">
        <v>1288</v>
      </c>
      <c r="L73" s="19">
        <f t="shared" si="20"/>
        <v>10</v>
      </c>
      <c r="M73" s="17" t="s">
        <v>1285</v>
      </c>
      <c r="N73" s="19">
        <f t="shared" si="21"/>
        <v>9</v>
      </c>
      <c r="O73" s="17" t="s">
        <v>1286</v>
      </c>
      <c r="P73" s="19">
        <f t="shared" si="11"/>
        <v>8</v>
      </c>
      <c r="Q73" s="17">
        <f t="shared" si="16"/>
        <v>378</v>
      </c>
      <c r="R73" s="20">
        <f t="shared" si="17"/>
        <v>9.4499999999999993</v>
      </c>
      <c r="S73" s="69">
        <v>341</v>
      </c>
      <c r="T73" s="69">
        <v>352</v>
      </c>
      <c r="U73" s="69">
        <v>374</v>
      </c>
      <c r="V73" s="21">
        <v>378</v>
      </c>
      <c r="W73" s="17">
        <v>370</v>
      </c>
      <c r="X73" s="22">
        <f t="shared" si="22"/>
        <v>9.1374999999999993</v>
      </c>
      <c r="Y73" s="71" t="s">
        <v>288</v>
      </c>
    </row>
    <row r="74" spans="1:25" ht="45" customHeight="1" x14ac:dyDescent="0.25">
      <c r="A74" s="16">
        <f t="shared" si="23"/>
        <v>71</v>
      </c>
      <c r="B74" s="69" t="s">
        <v>177</v>
      </c>
      <c r="C74" s="18" t="s">
        <v>1286</v>
      </c>
      <c r="D74" s="19">
        <f t="shared" si="18"/>
        <v>8</v>
      </c>
      <c r="E74" s="17" t="s">
        <v>1286</v>
      </c>
      <c r="F74" s="19">
        <f t="shared" si="9"/>
        <v>8</v>
      </c>
      <c r="G74" s="17" t="s">
        <v>1286</v>
      </c>
      <c r="H74" s="19">
        <f t="shared" si="10"/>
        <v>8</v>
      </c>
      <c r="I74" s="17" t="s">
        <v>1286</v>
      </c>
      <c r="J74" s="19">
        <f t="shared" si="19"/>
        <v>8</v>
      </c>
      <c r="K74" s="17" t="s">
        <v>1286</v>
      </c>
      <c r="L74" s="19">
        <f t="shared" si="20"/>
        <v>8</v>
      </c>
      <c r="M74" s="17" t="s">
        <v>1285</v>
      </c>
      <c r="N74" s="19">
        <f t="shared" si="21"/>
        <v>9</v>
      </c>
      <c r="O74" s="17" t="s">
        <v>1286</v>
      </c>
      <c r="P74" s="19">
        <f t="shared" si="11"/>
        <v>8</v>
      </c>
      <c r="Q74" s="17">
        <f t="shared" si="16"/>
        <v>322</v>
      </c>
      <c r="R74" s="20">
        <f t="shared" si="17"/>
        <v>8.0500000000000007</v>
      </c>
      <c r="S74" s="69">
        <v>259</v>
      </c>
      <c r="T74" s="69">
        <v>324</v>
      </c>
      <c r="U74" s="69">
        <v>284</v>
      </c>
      <c r="V74" s="21">
        <v>334</v>
      </c>
      <c r="W74" s="17">
        <v>318</v>
      </c>
      <c r="X74" s="22">
        <f t="shared" si="22"/>
        <v>7.6708333333333334</v>
      </c>
      <c r="Y74" s="72" t="s">
        <v>289</v>
      </c>
    </row>
    <row r="75" spans="1:25" ht="45" customHeight="1" x14ac:dyDescent="0.25">
      <c r="A75" s="16">
        <f t="shared" si="23"/>
        <v>72</v>
      </c>
      <c r="B75" s="68" t="s">
        <v>178</v>
      </c>
      <c r="C75" s="18" t="s">
        <v>1286</v>
      </c>
      <c r="D75" s="19">
        <f t="shared" si="18"/>
        <v>8</v>
      </c>
      <c r="E75" s="17" t="s">
        <v>1286</v>
      </c>
      <c r="F75" s="19">
        <f t="shared" si="9"/>
        <v>8</v>
      </c>
      <c r="G75" s="17" t="s">
        <v>1286</v>
      </c>
      <c r="H75" s="19">
        <f t="shared" si="10"/>
        <v>8</v>
      </c>
      <c r="I75" s="17" t="s">
        <v>1285</v>
      </c>
      <c r="J75" s="19">
        <f t="shared" si="19"/>
        <v>9</v>
      </c>
      <c r="K75" s="17" t="s">
        <v>1286</v>
      </c>
      <c r="L75" s="19">
        <f t="shared" si="20"/>
        <v>8</v>
      </c>
      <c r="M75" s="17" t="s">
        <v>1286</v>
      </c>
      <c r="N75" s="19">
        <f t="shared" si="21"/>
        <v>8</v>
      </c>
      <c r="O75" s="17" t="s">
        <v>1287</v>
      </c>
      <c r="P75" s="19">
        <f t="shared" si="11"/>
        <v>6</v>
      </c>
      <c r="Q75" s="17">
        <f t="shared" si="16"/>
        <v>322</v>
      </c>
      <c r="R75" s="20">
        <f t="shared" si="17"/>
        <v>8.0500000000000007</v>
      </c>
      <c r="S75" s="69">
        <v>210</v>
      </c>
      <c r="T75" s="178">
        <v>252</v>
      </c>
      <c r="U75" s="69">
        <v>246</v>
      </c>
      <c r="V75" s="21">
        <v>306</v>
      </c>
      <c r="W75" s="17">
        <v>288</v>
      </c>
      <c r="X75" s="22">
        <f t="shared" si="22"/>
        <v>6.7666666666666666</v>
      </c>
      <c r="Y75" s="71" t="s">
        <v>290</v>
      </c>
    </row>
    <row r="76" spans="1:25" ht="45" customHeight="1" x14ac:dyDescent="0.25">
      <c r="A76" s="16">
        <f t="shared" si="23"/>
        <v>73</v>
      </c>
      <c r="B76" s="68" t="s">
        <v>179</v>
      </c>
      <c r="C76" s="18" t="s">
        <v>1286</v>
      </c>
      <c r="D76" s="19">
        <f t="shared" si="18"/>
        <v>8</v>
      </c>
      <c r="E76" s="17" t="s">
        <v>1289</v>
      </c>
      <c r="F76" s="19">
        <f t="shared" si="9"/>
        <v>7</v>
      </c>
      <c r="G76" s="17" t="s">
        <v>1286</v>
      </c>
      <c r="H76" s="19">
        <f t="shared" si="10"/>
        <v>8</v>
      </c>
      <c r="I76" s="17" t="s">
        <v>1285</v>
      </c>
      <c r="J76" s="19">
        <f t="shared" si="19"/>
        <v>9</v>
      </c>
      <c r="K76" s="17" t="s">
        <v>1285</v>
      </c>
      <c r="L76" s="19">
        <f t="shared" si="20"/>
        <v>9</v>
      </c>
      <c r="M76" s="17" t="s">
        <v>1285</v>
      </c>
      <c r="N76" s="19">
        <f t="shared" si="21"/>
        <v>9</v>
      </c>
      <c r="O76" s="17" t="s">
        <v>1286</v>
      </c>
      <c r="P76" s="19">
        <f t="shared" si="11"/>
        <v>8</v>
      </c>
      <c r="Q76" s="17">
        <f t="shared" si="16"/>
        <v>326</v>
      </c>
      <c r="R76" s="20">
        <f t="shared" si="17"/>
        <v>8.15</v>
      </c>
      <c r="S76" s="69">
        <v>305</v>
      </c>
      <c r="T76" s="69">
        <v>314</v>
      </c>
      <c r="U76" s="69">
        <v>306</v>
      </c>
      <c r="V76" s="21">
        <v>346</v>
      </c>
      <c r="W76" s="17">
        <v>330</v>
      </c>
      <c r="X76" s="22">
        <f t="shared" si="22"/>
        <v>8.0291666666666668</v>
      </c>
      <c r="Y76" s="71" t="s">
        <v>291</v>
      </c>
    </row>
    <row r="77" spans="1:25" ht="45" customHeight="1" x14ac:dyDescent="0.25">
      <c r="A77" s="16">
        <f t="shared" si="23"/>
        <v>74</v>
      </c>
      <c r="B77" s="68" t="s">
        <v>180</v>
      </c>
      <c r="C77" s="18" t="s">
        <v>1285</v>
      </c>
      <c r="D77" s="19">
        <f t="shared" si="18"/>
        <v>9</v>
      </c>
      <c r="E77" s="17" t="s">
        <v>1289</v>
      </c>
      <c r="F77" s="19">
        <f t="shared" si="9"/>
        <v>7</v>
      </c>
      <c r="G77" s="17" t="s">
        <v>1286</v>
      </c>
      <c r="H77" s="19">
        <f t="shared" si="10"/>
        <v>8</v>
      </c>
      <c r="I77" s="17" t="s">
        <v>1288</v>
      </c>
      <c r="J77" s="19">
        <f t="shared" si="19"/>
        <v>10</v>
      </c>
      <c r="K77" s="17" t="s">
        <v>1286</v>
      </c>
      <c r="L77" s="19">
        <f t="shared" si="20"/>
        <v>8</v>
      </c>
      <c r="M77" s="17" t="s">
        <v>1285</v>
      </c>
      <c r="N77" s="19">
        <f t="shared" si="21"/>
        <v>9</v>
      </c>
      <c r="O77" s="17" t="s">
        <v>1289</v>
      </c>
      <c r="P77" s="19">
        <f t="shared" si="11"/>
        <v>7</v>
      </c>
      <c r="Q77" s="17">
        <f t="shared" si="16"/>
        <v>332</v>
      </c>
      <c r="R77" s="20">
        <f t="shared" si="17"/>
        <v>8.3000000000000007</v>
      </c>
      <c r="S77" s="69">
        <v>303</v>
      </c>
      <c r="T77" s="69">
        <v>298</v>
      </c>
      <c r="U77" s="69">
        <v>298</v>
      </c>
      <c r="V77" s="21">
        <v>326</v>
      </c>
      <c r="W77" s="17">
        <v>310</v>
      </c>
      <c r="X77" s="22">
        <f t="shared" si="22"/>
        <v>7.7791666666666668</v>
      </c>
      <c r="Y77" s="71" t="s">
        <v>292</v>
      </c>
    </row>
    <row r="78" spans="1:25" ht="45" customHeight="1" x14ac:dyDescent="0.25">
      <c r="A78" s="16">
        <f t="shared" si="23"/>
        <v>75</v>
      </c>
      <c r="B78" s="68" t="s">
        <v>181</v>
      </c>
      <c r="C78" s="18" t="s">
        <v>1287</v>
      </c>
      <c r="D78" s="19">
        <f t="shared" si="18"/>
        <v>6</v>
      </c>
      <c r="E78" s="17" t="s">
        <v>1289</v>
      </c>
      <c r="F78" s="19">
        <f t="shared" si="9"/>
        <v>7</v>
      </c>
      <c r="G78" s="17" t="s">
        <v>1286</v>
      </c>
      <c r="H78" s="19">
        <f t="shared" si="10"/>
        <v>8</v>
      </c>
      <c r="I78" s="17" t="s">
        <v>1289</v>
      </c>
      <c r="J78" s="19">
        <f t="shared" si="19"/>
        <v>7</v>
      </c>
      <c r="K78" s="17" t="s">
        <v>1287</v>
      </c>
      <c r="L78" s="19">
        <f t="shared" si="20"/>
        <v>6</v>
      </c>
      <c r="M78" s="17" t="s">
        <v>1285</v>
      </c>
      <c r="N78" s="19">
        <f t="shared" si="21"/>
        <v>9</v>
      </c>
      <c r="O78" s="17" t="s">
        <v>1286</v>
      </c>
      <c r="P78" s="19">
        <f t="shared" si="11"/>
        <v>8</v>
      </c>
      <c r="Q78" s="17">
        <f t="shared" si="16"/>
        <v>280</v>
      </c>
      <c r="R78" s="20">
        <f t="shared" si="17"/>
        <v>7</v>
      </c>
      <c r="S78" s="69">
        <v>292</v>
      </c>
      <c r="T78" s="69">
        <v>264</v>
      </c>
      <c r="U78" s="69">
        <v>334</v>
      </c>
      <c r="V78" s="21">
        <v>320</v>
      </c>
      <c r="W78" s="17">
        <v>328</v>
      </c>
      <c r="X78" s="22">
        <f t="shared" si="22"/>
        <v>7.5750000000000002</v>
      </c>
      <c r="Y78" s="71" t="s">
        <v>293</v>
      </c>
    </row>
    <row r="79" spans="1:25" ht="45" customHeight="1" x14ac:dyDescent="0.25">
      <c r="A79" s="16">
        <f t="shared" si="23"/>
        <v>76</v>
      </c>
      <c r="B79" s="68" t="s">
        <v>182</v>
      </c>
      <c r="C79" s="18" t="s">
        <v>1285</v>
      </c>
      <c r="D79" s="19">
        <f t="shared" si="18"/>
        <v>9</v>
      </c>
      <c r="E79" s="17" t="s">
        <v>1288</v>
      </c>
      <c r="F79" s="19">
        <f t="shared" si="9"/>
        <v>10</v>
      </c>
      <c r="G79" s="17" t="s">
        <v>1285</v>
      </c>
      <c r="H79" s="19">
        <f t="shared" si="10"/>
        <v>9</v>
      </c>
      <c r="I79" s="17" t="s">
        <v>1288</v>
      </c>
      <c r="J79" s="19">
        <f t="shared" si="19"/>
        <v>10</v>
      </c>
      <c r="K79" s="17" t="s">
        <v>1285</v>
      </c>
      <c r="L79" s="19">
        <f t="shared" si="20"/>
        <v>9</v>
      </c>
      <c r="M79" s="17" t="s">
        <v>1285</v>
      </c>
      <c r="N79" s="19">
        <f t="shared" si="21"/>
        <v>9</v>
      </c>
      <c r="O79" s="17" t="s">
        <v>1286</v>
      </c>
      <c r="P79" s="19">
        <f t="shared" si="11"/>
        <v>8</v>
      </c>
      <c r="Q79" s="17">
        <f t="shared" si="16"/>
        <v>372</v>
      </c>
      <c r="R79" s="20">
        <f t="shared" si="17"/>
        <v>9.3000000000000007</v>
      </c>
      <c r="S79" s="69">
        <v>318</v>
      </c>
      <c r="T79" s="69">
        <v>316</v>
      </c>
      <c r="U79" s="69">
        <v>374</v>
      </c>
      <c r="V79" s="21">
        <v>382</v>
      </c>
      <c r="W79" s="17">
        <v>354</v>
      </c>
      <c r="X79" s="22">
        <f t="shared" si="22"/>
        <v>8.8166666666666664</v>
      </c>
      <c r="Y79" s="71" t="s">
        <v>294</v>
      </c>
    </row>
    <row r="80" spans="1:25" ht="45" customHeight="1" x14ac:dyDescent="0.25">
      <c r="A80" s="16">
        <f t="shared" si="23"/>
        <v>77</v>
      </c>
      <c r="B80" s="68" t="s">
        <v>183</v>
      </c>
      <c r="C80" s="18" t="s">
        <v>1286</v>
      </c>
      <c r="D80" s="19">
        <f t="shared" si="18"/>
        <v>8</v>
      </c>
      <c r="E80" s="17" t="s">
        <v>1287</v>
      </c>
      <c r="F80" s="19">
        <f t="shared" si="9"/>
        <v>6</v>
      </c>
      <c r="G80" s="17" t="s">
        <v>1289</v>
      </c>
      <c r="H80" s="19">
        <f t="shared" si="10"/>
        <v>7</v>
      </c>
      <c r="I80" s="17" t="s">
        <v>1286</v>
      </c>
      <c r="J80" s="19">
        <f t="shared" si="19"/>
        <v>8</v>
      </c>
      <c r="K80" s="17" t="s">
        <v>1287</v>
      </c>
      <c r="L80" s="19">
        <f t="shared" si="20"/>
        <v>6</v>
      </c>
      <c r="M80" s="17" t="s">
        <v>1285</v>
      </c>
      <c r="N80" s="19">
        <f t="shared" si="21"/>
        <v>9</v>
      </c>
      <c r="O80" s="17" t="s">
        <v>1286</v>
      </c>
      <c r="P80" s="19">
        <f t="shared" si="11"/>
        <v>8</v>
      </c>
      <c r="Q80" s="17">
        <f t="shared" si="16"/>
        <v>286</v>
      </c>
      <c r="R80" s="20">
        <f t="shared" si="17"/>
        <v>7.15</v>
      </c>
      <c r="S80" s="69">
        <v>278</v>
      </c>
      <c r="T80" s="69">
        <v>298</v>
      </c>
      <c r="U80" s="69">
        <v>268</v>
      </c>
      <c r="V80" s="21">
        <v>306</v>
      </c>
      <c r="W80" s="17">
        <v>312</v>
      </c>
      <c r="X80" s="22">
        <f t="shared" si="22"/>
        <v>7.2833333333333332</v>
      </c>
      <c r="Y80" s="71" t="s">
        <v>295</v>
      </c>
    </row>
    <row r="81" spans="1:25" ht="45" customHeight="1" x14ac:dyDescent="0.25">
      <c r="A81" s="16">
        <f t="shared" si="23"/>
        <v>78</v>
      </c>
      <c r="B81" s="68" t="s">
        <v>184</v>
      </c>
      <c r="C81" s="18" t="s">
        <v>1286</v>
      </c>
      <c r="D81" s="19">
        <f t="shared" si="18"/>
        <v>8</v>
      </c>
      <c r="E81" s="17" t="s">
        <v>1287</v>
      </c>
      <c r="F81" s="19">
        <f t="shared" si="9"/>
        <v>6</v>
      </c>
      <c r="G81" s="17" t="s">
        <v>1286</v>
      </c>
      <c r="H81" s="19">
        <f t="shared" si="10"/>
        <v>8</v>
      </c>
      <c r="I81" s="17" t="s">
        <v>1285</v>
      </c>
      <c r="J81" s="19">
        <f t="shared" si="19"/>
        <v>9</v>
      </c>
      <c r="K81" s="17" t="s">
        <v>1286</v>
      </c>
      <c r="L81" s="19">
        <f t="shared" si="20"/>
        <v>8</v>
      </c>
      <c r="M81" s="17" t="s">
        <v>1285</v>
      </c>
      <c r="N81" s="19">
        <f t="shared" si="21"/>
        <v>9</v>
      </c>
      <c r="O81" s="17" t="s">
        <v>1289</v>
      </c>
      <c r="P81" s="19">
        <f t="shared" si="11"/>
        <v>7</v>
      </c>
      <c r="Q81" s="17">
        <f t="shared" si="16"/>
        <v>310</v>
      </c>
      <c r="R81" s="20">
        <f t="shared" si="17"/>
        <v>7.75</v>
      </c>
      <c r="S81" s="69">
        <v>231</v>
      </c>
      <c r="T81" s="69">
        <v>228</v>
      </c>
      <c r="U81" s="69">
        <v>294</v>
      </c>
      <c r="V81" s="21">
        <v>352</v>
      </c>
      <c r="W81" s="17">
        <v>330</v>
      </c>
      <c r="X81" s="22">
        <f t="shared" si="22"/>
        <v>7.270833333333333</v>
      </c>
      <c r="Y81" s="71" t="s">
        <v>296</v>
      </c>
    </row>
    <row r="82" spans="1:25" ht="45" customHeight="1" x14ac:dyDescent="0.25">
      <c r="A82" s="16">
        <f t="shared" si="23"/>
        <v>79</v>
      </c>
      <c r="B82" s="68" t="s">
        <v>185</v>
      </c>
      <c r="C82" s="18" t="s">
        <v>1285</v>
      </c>
      <c r="D82" s="19">
        <f t="shared" si="18"/>
        <v>9</v>
      </c>
      <c r="E82" s="17" t="s">
        <v>1285</v>
      </c>
      <c r="F82" s="19">
        <f t="shared" si="9"/>
        <v>9</v>
      </c>
      <c r="G82" s="17" t="s">
        <v>1285</v>
      </c>
      <c r="H82" s="19">
        <f t="shared" si="10"/>
        <v>9</v>
      </c>
      <c r="I82" s="17" t="s">
        <v>1288</v>
      </c>
      <c r="J82" s="19">
        <f t="shared" si="19"/>
        <v>10</v>
      </c>
      <c r="K82" s="17" t="s">
        <v>1288</v>
      </c>
      <c r="L82" s="19">
        <f t="shared" si="20"/>
        <v>10</v>
      </c>
      <c r="M82" s="17" t="s">
        <v>1285</v>
      </c>
      <c r="N82" s="19">
        <f t="shared" si="21"/>
        <v>9</v>
      </c>
      <c r="O82" s="17" t="s">
        <v>1286</v>
      </c>
      <c r="P82" s="19">
        <f t="shared" si="11"/>
        <v>8</v>
      </c>
      <c r="Q82" s="17">
        <f t="shared" si="16"/>
        <v>370</v>
      </c>
      <c r="R82" s="20">
        <f t="shared" si="17"/>
        <v>9.25</v>
      </c>
      <c r="S82" s="69">
        <v>325</v>
      </c>
      <c r="T82" s="69">
        <v>336</v>
      </c>
      <c r="U82" s="69">
        <v>346</v>
      </c>
      <c r="V82" s="21">
        <v>374</v>
      </c>
      <c r="W82" s="17">
        <v>358</v>
      </c>
      <c r="X82" s="22">
        <f t="shared" si="22"/>
        <v>8.7874999999999996</v>
      </c>
      <c r="Y82" s="71" t="s">
        <v>297</v>
      </c>
    </row>
    <row r="83" spans="1:25" ht="45" customHeight="1" x14ac:dyDescent="0.25">
      <c r="A83" s="16">
        <f t="shared" si="23"/>
        <v>80</v>
      </c>
      <c r="B83" s="68" t="s">
        <v>186</v>
      </c>
      <c r="C83" s="18" t="s">
        <v>1285</v>
      </c>
      <c r="D83" s="19">
        <f t="shared" si="18"/>
        <v>9</v>
      </c>
      <c r="E83" s="17" t="s">
        <v>1289</v>
      </c>
      <c r="F83" s="19">
        <f t="shared" si="9"/>
        <v>7</v>
      </c>
      <c r="G83" s="17" t="s">
        <v>1286</v>
      </c>
      <c r="H83" s="19">
        <f t="shared" si="10"/>
        <v>8</v>
      </c>
      <c r="I83" s="17" t="s">
        <v>1285</v>
      </c>
      <c r="J83" s="19">
        <f t="shared" si="19"/>
        <v>9</v>
      </c>
      <c r="K83" s="17" t="s">
        <v>1286</v>
      </c>
      <c r="L83" s="19">
        <f t="shared" si="20"/>
        <v>8</v>
      </c>
      <c r="M83" s="17" t="s">
        <v>1285</v>
      </c>
      <c r="N83" s="19">
        <f t="shared" si="21"/>
        <v>9</v>
      </c>
      <c r="O83" s="17" t="s">
        <v>1286</v>
      </c>
      <c r="P83" s="19">
        <f t="shared" si="11"/>
        <v>8</v>
      </c>
      <c r="Q83" s="17">
        <f t="shared" si="16"/>
        <v>328</v>
      </c>
      <c r="R83" s="20">
        <f t="shared" si="17"/>
        <v>8.1999999999999993</v>
      </c>
      <c r="S83" s="69">
        <v>324</v>
      </c>
      <c r="T83" s="69">
        <v>342</v>
      </c>
      <c r="U83" s="69">
        <v>344</v>
      </c>
      <c r="V83" s="21">
        <v>360</v>
      </c>
      <c r="W83" s="17">
        <v>336</v>
      </c>
      <c r="X83" s="22">
        <f t="shared" si="22"/>
        <v>8.4749999999999996</v>
      </c>
      <c r="Y83" s="71" t="s">
        <v>298</v>
      </c>
    </row>
    <row r="84" spans="1:25" ht="45" customHeight="1" x14ac:dyDescent="0.25">
      <c r="A84" s="16">
        <f t="shared" si="23"/>
        <v>81</v>
      </c>
      <c r="B84" s="68" t="s">
        <v>187</v>
      </c>
      <c r="C84" s="18" t="s">
        <v>1285</v>
      </c>
      <c r="D84" s="19">
        <f t="shared" si="18"/>
        <v>9</v>
      </c>
      <c r="E84" s="17" t="s">
        <v>1285</v>
      </c>
      <c r="F84" s="19">
        <f t="shared" si="9"/>
        <v>9</v>
      </c>
      <c r="G84" s="17" t="s">
        <v>1285</v>
      </c>
      <c r="H84" s="19">
        <f t="shared" si="10"/>
        <v>9</v>
      </c>
      <c r="I84" s="17" t="s">
        <v>1285</v>
      </c>
      <c r="J84" s="19">
        <f t="shared" si="19"/>
        <v>9</v>
      </c>
      <c r="K84" s="17" t="s">
        <v>1285</v>
      </c>
      <c r="L84" s="19">
        <f t="shared" si="20"/>
        <v>9</v>
      </c>
      <c r="M84" s="17" t="s">
        <v>1285</v>
      </c>
      <c r="N84" s="19">
        <f t="shared" si="21"/>
        <v>9</v>
      </c>
      <c r="O84" s="17" t="s">
        <v>1286</v>
      </c>
      <c r="P84" s="19">
        <f t="shared" si="11"/>
        <v>8</v>
      </c>
      <c r="Q84" s="17">
        <f t="shared" si="16"/>
        <v>358</v>
      </c>
      <c r="R84" s="20">
        <f t="shared" si="17"/>
        <v>8.9499999999999993</v>
      </c>
      <c r="S84" s="69">
        <v>327</v>
      </c>
      <c r="T84" s="69">
        <v>322</v>
      </c>
      <c r="U84" s="69">
        <v>328</v>
      </c>
      <c r="V84" s="21">
        <v>354</v>
      </c>
      <c r="W84" s="17">
        <v>338</v>
      </c>
      <c r="X84" s="22">
        <f t="shared" si="22"/>
        <v>8.4458333333333329</v>
      </c>
      <c r="Y84" s="71" t="s">
        <v>299</v>
      </c>
    </row>
    <row r="85" spans="1:25" ht="45" customHeight="1" x14ac:dyDescent="0.25">
      <c r="A85" s="16">
        <f t="shared" si="23"/>
        <v>82</v>
      </c>
      <c r="B85" s="68" t="s">
        <v>188</v>
      </c>
      <c r="C85" s="139" t="s">
        <v>12</v>
      </c>
      <c r="D85" s="19">
        <f t="shared" si="18"/>
        <v>0</v>
      </c>
      <c r="E85" s="140" t="s">
        <v>12</v>
      </c>
      <c r="F85" s="19">
        <f t="shared" ref="F85:F116" si="24">IF(E85="AA",10, IF(E85="AB",9, IF(E85="BB",8, IF(E85="BC",7,IF(E85="CC",6, IF(E85="CD",5, IF(E85="DD",4,IF(E85="F",0))))))))</f>
        <v>0</v>
      </c>
      <c r="G85" s="140" t="s">
        <v>12</v>
      </c>
      <c r="H85" s="19">
        <f t="shared" ref="H85:H116" si="25">IF(G85="AA",10, IF(G85="AB",9, IF(G85="BB",8, IF(G85="BC",7,IF(G85="CC",6, IF(G85="CD",5, IF(G85="DD",4,IF(G85="F",0))))))))</f>
        <v>0</v>
      </c>
      <c r="I85" s="140" t="s">
        <v>12</v>
      </c>
      <c r="J85" s="19">
        <f t="shared" si="19"/>
        <v>0</v>
      </c>
      <c r="K85" s="140" t="s">
        <v>12</v>
      </c>
      <c r="L85" s="19">
        <f t="shared" si="20"/>
        <v>0</v>
      </c>
      <c r="M85" s="17" t="s">
        <v>1286</v>
      </c>
      <c r="N85" s="19">
        <f t="shared" si="21"/>
        <v>8</v>
      </c>
      <c r="O85" s="17" t="s">
        <v>1290</v>
      </c>
      <c r="P85" s="19">
        <f t="shared" ref="P85:P116" si="26">IF(O85="AA",10, IF(O85="AB",9, IF(O85="BB",8, IF(O85="BC",7,IF(O85="CC",6, IF(O85="CD",5, IF(O85="DD",4,IF(O85="F",0))))))))</f>
        <v>5</v>
      </c>
      <c r="Q85" s="17">
        <f t="shared" si="16"/>
        <v>26</v>
      </c>
      <c r="R85" s="20">
        <f t="shared" si="17"/>
        <v>0.65</v>
      </c>
      <c r="S85" s="97">
        <v>88</v>
      </c>
      <c r="T85" s="100">
        <v>134</v>
      </c>
      <c r="U85" s="91">
        <v>82</v>
      </c>
      <c r="V85" s="168">
        <v>54</v>
      </c>
      <c r="W85" s="105">
        <v>74</v>
      </c>
      <c r="X85" s="22">
        <f t="shared" si="22"/>
        <v>1.9083333333333334</v>
      </c>
      <c r="Y85" s="71" t="s">
        <v>300</v>
      </c>
    </row>
    <row r="86" spans="1:25" ht="45" customHeight="1" x14ac:dyDescent="0.25">
      <c r="A86" s="16">
        <f t="shared" si="23"/>
        <v>83</v>
      </c>
      <c r="B86" s="68" t="s">
        <v>189</v>
      </c>
      <c r="C86" s="18" t="s">
        <v>1286</v>
      </c>
      <c r="D86" s="19">
        <f t="shared" si="18"/>
        <v>8</v>
      </c>
      <c r="E86" s="17" t="s">
        <v>1289</v>
      </c>
      <c r="F86" s="19">
        <f t="shared" si="24"/>
        <v>7</v>
      </c>
      <c r="G86" s="17" t="s">
        <v>1286</v>
      </c>
      <c r="H86" s="19">
        <f t="shared" si="25"/>
        <v>8</v>
      </c>
      <c r="I86" s="17" t="s">
        <v>1285</v>
      </c>
      <c r="J86" s="19">
        <f t="shared" si="19"/>
        <v>9</v>
      </c>
      <c r="K86" s="17" t="s">
        <v>1285</v>
      </c>
      <c r="L86" s="19">
        <f t="shared" si="20"/>
        <v>9</v>
      </c>
      <c r="M86" s="17" t="s">
        <v>1286</v>
      </c>
      <c r="N86" s="19">
        <f t="shared" si="21"/>
        <v>8</v>
      </c>
      <c r="O86" s="17" t="s">
        <v>1289</v>
      </c>
      <c r="P86" s="19">
        <f t="shared" si="26"/>
        <v>7</v>
      </c>
      <c r="Q86" s="17">
        <f t="shared" si="16"/>
        <v>322</v>
      </c>
      <c r="R86" s="20">
        <f t="shared" si="17"/>
        <v>8.0500000000000007</v>
      </c>
      <c r="S86" s="69">
        <v>226</v>
      </c>
      <c r="T86" s="69">
        <v>226</v>
      </c>
      <c r="U86" s="69">
        <v>282</v>
      </c>
      <c r="V86" s="21">
        <v>316</v>
      </c>
      <c r="W86" s="17">
        <v>308</v>
      </c>
      <c r="X86" s="22">
        <f t="shared" si="22"/>
        <v>7</v>
      </c>
      <c r="Y86" s="71" t="s">
        <v>301</v>
      </c>
    </row>
    <row r="87" spans="1:25" ht="45" customHeight="1" x14ac:dyDescent="0.25">
      <c r="A87" s="16">
        <f t="shared" si="23"/>
        <v>84</v>
      </c>
      <c r="B87" s="68" t="s">
        <v>190</v>
      </c>
      <c r="C87" s="18" t="s">
        <v>1286</v>
      </c>
      <c r="D87" s="19">
        <f t="shared" si="18"/>
        <v>8</v>
      </c>
      <c r="E87" s="17" t="s">
        <v>1285</v>
      </c>
      <c r="F87" s="19">
        <f t="shared" si="24"/>
        <v>9</v>
      </c>
      <c r="G87" s="17" t="s">
        <v>1286</v>
      </c>
      <c r="H87" s="19">
        <f t="shared" si="25"/>
        <v>8</v>
      </c>
      <c r="I87" s="17" t="s">
        <v>1286</v>
      </c>
      <c r="J87" s="19">
        <f t="shared" si="19"/>
        <v>8</v>
      </c>
      <c r="K87" s="17" t="s">
        <v>1286</v>
      </c>
      <c r="L87" s="19">
        <f t="shared" si="20"/>
        <v>8</v>
      </c>
      <c r="M87" s="17" t="s">
        <v>1286</v>
      </c>
      <c r="N87" s="19">
        <f t="shared" si="21"/>
        <v>8</v>
      </c>
      <c r="O87" s="17" t="s">
        <v>1286</v>
      </c>
      <c r="P87" s="19">
        <f t="shared" si="26"/>
        <v>8</v>
      </c>
      <c r="Q87" s="17">
        <f t="shared" si="16"/>
        <v>328</v>
      </c>
      <c r="R87" s="20">
        <f t="shared" si="17"/>
        <v>8.1999999999999993</v>
      </c>
      <c r="S87" s="69">
        <v>280</v>
      </c>
      <c r="T87" s="69">
        <v>296</v>
      </c>
      <c r="U87" s="69">
        <v>302</v>
      </c>
      <c r="V87" s="21">
        <v>318</v>
      </c>
      <c r="W87" s="17">
        <v>338</v>
      </c>
      <c r="X87" s="22">
        <f t="shared" si="22"/>
        <v>7.7583333333333337</v>
      </c>
      <c r="Y87" s="71" t="s">
        <v>302</v>
      </c>
    </row>
    <row r="88" spans="1:25" ht="45" customHeight="1" x14ac:dyDescent="0.25">
      <c r="A88" s="16">
        <f>A87+1</f>
        <v>85</v>
      </c>
      <c r="B88" s="68" t="s">
        <v>191</v>
      </c>
      <c r="C88" s="18" t="s">
        <v>1287</v>
      </c>
      <c r="D88" s="19">
        <f t="shared" si="18"/>
        <v>6</v>
      </c>
      <c r="E88" s="17" t="s">
        <v>1289</v>
      </c>
      <c r="F88" s="19">
        <f t="shared" si="24"/>
        <v>7</v>
      </c>
      <c r="G88" s="17" t="s">
        <v>1287</v>
      </c>
      <c r="H88" s="19">
        <f t="shared" si="25"/>
        <v>6</v>
      </c>
      <c r="I88" s="17" t="s">
        <v>1290</v>
      </c>
      <c r="J88" s="19">
        <f t="shared" si="19"/>
        <v>5</v>
      </c>
      <c r="K88" s="17" t="s">
        <v>1290</v>
      </c>
      <c r="L88" s="19">
        <f t="shared" si="20"/>
        <v>5</v>
      </c>
      <c r="M88" s="17" t="s">
        <v>1286</v>
      </c>
      <c r="N88" s="19">
        <f t="shared" si="21"/>
        <v>8</v>
      </c>
      <c r="O88" s="17" t="s">
        <v>1289</v>
      </c>
      <c r="P88" s="19">
        <f t="shared" si="26"/>
        <v>7</v>
      </c>
      <c r="Q88" s="17">
        <f t="shared" ref="Q88:Q116" si="27">(D88*8+F88*8+H88*8+J88*6+L88*6+N88*2+P88*2)</f>
        <v>242</v>
      </c>
      <c r="R88" s="20">
        <f t="shared" ref="R88:R116" si="28">Q88/40</f>
        <v>6.05</v>
      </c>
      <c r="S88" s="69">
        <v>189</v>
      </c>
      <c r="T88" s="177">
        <v>142</v>
      </c>
      <c r="U88" s="69">
        <v>200</v>
      </c>
      <c r="V88" s="21">
        <v>254</v>
      </c>
      <c r="W88" s="17">
        <v>288</v>
      </c>
      <c r="X88" s="22">
        <f t="shared" si="22"/>
        <v>5.479166666666667</v>
      </c>
      <c r="Y88" s="71" t="s">
        <v>303</v>
      </c>
    </row>
    <row r="89" spans="1:25" ht="45" customHeight="1" x14ac:dyDescent="0.25">
      <c r="A89" s="16">
        <f t="shared" si="23"/>
        <v>86</v>
      </c>
      <c r="B89" s="68" t="s">
        <v>192</v>
      </c>
      <c r="C89" s="18" t="s">
        <v>1288</v>
      </c>
      <c r="D89" s="19">
        <f t="shared" si="18"/>
        <v>10</v>
      </c>
      <c r="E89" s="17" t="s">
        <v>1285</v>
      </c>
      <c r="F89" s="19">
        <f t="shared" si="24"/>
        <v>9</v>
      </c>
      <c r="G89" s="17" t="s">
        <v>1285</v>
      </c>
      <c r="H89" s="19">
        <f t="shared" si="25"/>
        <v>9</v>
      </c>
      <c r="I89" s="17" t="s">
        <v>1288</v>
      </c>
      <c r="J89" s="19">
        <f t="shared" si="19"/>
        <v>10</v>
      </c>
      <c r="K89" s="17" t="s">
        <v>1288</v>
      </c>
      <c r="L89" s="19">
        <f t="shared" si="20"/>
        <v>10</v>
      </c>
      <c r="M89" s="17" t="s">
        <v>1285</v>
      </c>
      <c r="N89" s="19">
        <f t="shared" si="21"/>
        <v>9</v>
      </c>
      <c r="O89" s="17" t="s">
        <v>1286</v>
      </c>
      <c r="P89" s="19">
        <f t="shared" si="26"/>
        <v>8</v>
      </c>
      <c r="Q89" s="17">
        <f t="shared" si="27"/>
        <v>378</v>
      </c>
      <c r="R89" s="20">
        <f t="shared" si="28"/>
        <v>9.4499999999999993</v>
      </c>
      <c r="S89" s="69">
        <v>279</v>
      </c>
      <c r="T89" s="69">
        <v>294</v>
      </c>
      <c r="U89" s="69">
        <v>358</v>
      </c>
      <c r="V89" s="21">
        <v>372</v>
      </c>
      <c r="W89" s="17">
        <v>372</v>
      </c>
      <c r="X89" s="22">
        <f t="shared" si="22"/>
        <v>8.5541666666666671</v>
      </c>
      <c r="Y89" s="71" t="s">
        <v>304</v>
      </c>
    </row>
    <row r="90" spans="1:25" ht="45" customHeight="1" x14ac:dyDescent="0.25">
      <c r="A90" s="16">
        <f>A89+1</f>
        <v>87</v>
      </c>
      <c r="B90" s="68" t="s">
        <v>193</v>
      </c>
      <c r="C90" s="18" t="s">
        <v>1289</v>
      </c>
      <c r="D90" s="19">
        <f t="shared" si="18"/>
        <v>7</v>
      </c>
      <c r="E90" s="17" t="s">
        <v>1289</v>
      </c>
      <c r="F90" s="19">
        <f t="shared" si="24"/>
        <v>7</v>
      </c>
      <c r="G90" s="17" t="s">
        <v>1286</v>
      </c>
      <c r="H90" s="19">
        <f t="shared" si="25"/>
        <v>8</v>
      </c>
      <c r="I90" s="17" t="s">
        <v>1285</v>
      </c>
      <c r="J90" s="19">
        <f t="shared" si="19"/>
        <v>9</v>
      </c>
      <c r="K90" s="17" t="s">
        <v>1289</v>
      </c>
      <c r="L90" s="19">
        <f t="shared" si="20"/>
        <v>7</v>
      </c>
      <c r="M90" s="17" t="s">
        <v>1286</v>
      </c>
      <c r="N90" s="19">
        <f t="shared" si="21"/>
        <v>8</v>
      </c>
      <c r="O90" s="17" t="s">
        <v>1286</v>
      </c>
      <c r="P90" s="19">
        <f t="shared" si="26"/>
        <v>8</v>
      </c>
      <c r="Q90" s="17">
        <f t="shared" si="27"/>
        <v>304</v>
      </c>
      <c r="R90" s="20">
        <f t="shared" si="28"/>
        <v>7.6</v>
      </c>
      <c r="S90" s="90">
        <v>198</v>
      </c>
      <c r="T90" s="69">
        <v>192</v>
      </c>
      <c r="U90" s="92">
        <v>210</v>
      </c>
      <c r="V90" s="21">
        <v>240</v>
      </c>
      <c r="W90" s="17">
        <v>256</v>
      </c>
      <c r="X90" s="22">
        <f t="shared" si="22"/>
        <v>5.833333333333333</v>
      </c>
      <c r="Y90" s="71" t="s">
        <v>305</v>
      </c>
    </row>
    <row r="91" spans="1:25" ht="45" customHeight="1" x14ac:dyDescent="0.25">
      <c r="A91" s="16">
        <f>A90+1</f>
        <v>88</v>
      </c>
      <c r="B91" s="68" t="s">
        <v>194</v>
      </c>
      <c r="C91" s="18" t="s">
        <v>1290</v>
      </c>
      <c r="D91" s="19">
        <f t="shared" si="18"/>
        <v>5</v>
      </c>
      <c r="E91" s="17" t="s">
        <v>1290</v>
      </c>
      <c r="F91" s="19">
        <f t="shared" si="24"/>
        <v>5</v>
      </c>
      <c r="G91" s="140" t="s">
        <v>12</v>
      </c>
      <c r="H91" s="19">
        <f t="shared" si="25"/>
        <v>0</v>
      </c>
      <c r="I91" s="17" t="s">
        <v>1290</v>
      </c>
      <c r="J91" s="19">
        <f t="shared" si="19"/>
        <v>5</v>
      </c>
      <c r="K91" s="140" t="s">
        <v>12</v>
      </c>
      <c r="L91" s="19">
        <f t="shared" si="20"/>
        <v>0</v>
      </c>
      <c r="M91" s="17" t="s">
        <v>1286</v>
      </c>
      <c r="N91" s="19">
        <f t="shared" si="21"/>
        <v>8</v>
      </c>
      <c r="O91" s="17" t="s">
        <v>1290</v>
      </c>
      <c r="P91" s="19">
        <f t="shared" si="26"/>
        <v>5</v>
      </c>
      <c r="Q91" s="17">
        <f t="shared" si="27"/>
        <v>136</v>
      </c>
      <c r="R91" s="20">
        <f t="shared" si="28"/>
        <v>3.4</v>
      </c>
      <c r="S91" s="89">
        <v>132</v>
      </c>
      <c r="T91" s="69">
        <v>102</v>
      </c>
      <c r="U91" s="91">
        <v>16</v>
      </c>
      <c r="V91" s="168">
        <v>114</v>
      </c>
      <c r="W91" s="93">
        <v>212</v>
      </c>
      <c r="X91" s="22">
        <f t="shared" si="22"/>
        <v>2.9666666666666668</v>
      </c>
      <c r="Y91" s="71" t="s">
        <v>306</v>
      </c>
    </row>
    <row r="92" spans="1:25" ht="45" customHeight="1" x14ac:dyDescent="0.25">
      <c r="A92" s="16">
        <f>A91+1</f>
        <v>89</v>
      </c>
      <c r="B92" s="68" t="s">
        <v>195</v>
      </c>
      <c r="C92" s="18" t="s">
        <v>1287</v>
      </c>
      <c r="D92" s="19">
        <f t="shared" si="18"/>
        <v>6</v>
      </c>
      <c r="E92" s="17" t="s">
        <v>1290</v>
      </c>
      <c r="F92" s="19">
        <f t="shared" si="24"/>
        <v>5</v>
      </c>
      <c r="G92" s="17" t="s">
        <v>1290</v>
      </c>
      <c r="H92" s="19">
        <f t="shared" si="25"/>
        <v>5</v>
      </c>
      <c r="I92" s="17" t="s">
        <v>1287</v>
      </c>
      <c r="J92" s="19">
        <f t="shared" si="19"/>
        <v>6</v>
      </c>
      <c r="K92" s="17" t="s">
        <v>1290</v>
      </c>
      <c r="L92" s="19">
        <f t="shared" si="20"/>
        <v>5</v>
      </c>
      <c r="M92" s="17" t="s">
        <v>1286</v>
      </c>
      <c r="N92" s="19">
        <f t="shared" si="21"/>
        <v>8</v>
      </c>
      <c r="O92" s="17" t="s">
        <v>1287</v>
      </c>
      <c r="P92" s="19">
        <f t="shared" si="26"/>
        <v>6</v>
      </c>
      <c r="Q92" s="17">
        <f t="shared" si="27"/>
        <v>222</v>
      </c>
      <c r="R92" s="20">
        <f t="shared" si="28"/>
        <v>5.55</v>
      </c>
      <c r="S92" s="69">
        <v>243</v>
      </c>
      <c r="T92" s="69">
        <v>248</v>
      </c>
      <c r="U92" s="69">
        <v>300</v>
      </c>
      <c r="V92" s="21">
        <v>282</v>
      </c>
      <c r="W92" s="17">
        <v>272</v>
      </c>
      <c r="X92" s="22">
        <f t="shared" si="22"/>
        <v>6.5291666666666668</v>
      </c>
      <c r="Y92" s="72" t="s">
        <v>307</v>
      </c>
    </row>
    <row r="93" spans="1:25" s="36" customFormat="1" ht="45" customHeight="1" x14ac:dyDescent="0.25">
      <c r="A93" s="16">
        <f t="shared" ref="A93:A98" si="29">A92+1</f>
        <v>90</v>
      </c>
      <c r="B93" s="68" t="s">
        <v>196</v>
      </c>
      <c r="C93" s="18" t="s">
        <v>1288</v>
      </c>
      <c r="D93" s="19">
        <f t="shared" si="18"/>
        <v>10</v>
      </c>
      <c r="E93" s="17" t="s">
        <v>1285</v>
      </c>
      <c r="F93" s="19">
        <f t="shared" si="24"/>
        <v>9</v>
      </c>
      <c r="G93" s="17" t="s">
        <v>1285</v>
      </c>
      <c r="H93" s="19">
        <f t="shared" si="25"/>
        <v>9</v>
      </c>
      <c r="I93" s="17" t="s">
        <v>1288</v>
      </c>
      <c r="J93" s="19">
        <f t="shared" si="19"/>
        <v>10</v>
      </c>
      <c r="K93" s="17" t="s">
        <v>1285</v>
      </c>
      <c r="L93" s="19">
        <f t="shared" si="20"/>
        <v>9</v>
      </c>
      <c r="M93" s="17" t="s">
        <v>1288</v>
      </c>
      <c r="N93" s="19">
        <f t="shared" si="21"/>
        <v>10</v>
      </c>
      <c r="O93" s="17" t="s">
        <v>1286</v>
      </c>
      <c r="P93" s="19">
        <f t="shared" si="26"/>
        <v>8</v>
      </c>
      <c r="Q93" s="17">
        <f t="shared" si="27"/>
        <v>374</v>
      </c>
      <c r="R93" s="20">
        <f t="shared" si="28"/>
        <v>9.35</v>
      </c>
      <c r="S93" s="69">
        <v>317</v>
      </c>
      <c r="T93" s="69">
        <v>326</v>
      </c>
      <c r="U93" s="69">
        <v>360</v>
      </c>
      <c r="V93" s="21">
        <v>376</v>
      </c>
      <c r="W93" s="17">
        <v>392</v>
      </c>
      <c r="X93" s="22">
        <f t="shared" si="22"/>
        <v>8.9375</v>
      </c>
      <c r="Y93" s="71" t="s">
        <v>308</v>
      </c>
    </row>
    <row r="94" spans="1:25" ht="45" customHeight="1" x14ac:dyDescent="0.25">
      <c r="A94" s="16">
        <f t="shared" si="29"/>
        <v>91</v>
      </c>
      <c r="B94" s="68" t="s">
        <v>197</v>
      </c>
      <c r="C94" s="18" t="s">
        <v>1291</v>
      </c>
      <c r="D94" s="19">
        <f t="shared" si="18"/>
        <v>4</v>
      </c>
      <c r="E94" s="17" t="s">
        <v>1290</v>
      </c>
      <c r="F94" s="19">
        <f t="shared" si="24"/>
        <v>5</v>
      </c>
      <c r="G94" s="17" t="s">
        <v>1290</v>
      </c>
      <c r="H94" s="19">
        <f t="shared" si="25"/>
        <v>5</v>
      </c>
      <c r="I94" s="17" t="s">
        <v>1289</v>
      </c>
      <c r="J94" s="19">
        <f t="shared" si="19"/>
        <v>7</v>
      </c>
      <c r="K94" s="17" t="s">
        <v>1287</v>
      </c>
      <c r="L94" s="19">
        <f t="shared" si="20"/>
        <v>6</v>
      </c>
      <c r="M94" s="17" t="s">
        <v>1286</v>
      </c>
      <c r="N94" s="19">
        <f t="shared" si="21"/>
        <v>8</v>
      </c>
      <c r="O94" s="17" t="s">
        <v>1287</v>
      </c>
      <c r="P94" s="19">
        <f t="shared" si="26"/>
        <v>6</v>
      </c>
      <c r="Q94" s="17">
        <f t="shared" si="27"/>
        <v>218</v>
      </c>
      <c r="R94" s="20">
        <f t="shared" si="28"/>
        <v>5.45</v>
      </c>
      <c r="S94" s="69">
        <v>238</v>
      </c>
      <c r="T94" s="69">
        <v>268</v>
      </c>
      <c r="U94" s="69">
        <v>190</v>
      </c>
      <c r="V94" s="21">
        <v>228</v>
      </c>
      <c r="W94" s="17">
        <v>234</v>
      </c>
      <c r="X94" s="22">
        <f t="shared" si="22"/>
        <v>5.7333333333333334</v>
      </c>
      <c r="Y94" s="71" t="s">
        <v>309</v>
      </c>
    </row>
    <row r="95" spans="1:25" ht="45" customHeight="1" x14ac:dyDescent="0.25">
      <c r="A95" s="16">
        <f t="shared" si="29"/>
        <v>92</v>
      </c>
      <c r="B95" s="68" t="s">
        <v>198</v>
      </c>
      <c r="C95" s="18" t="s">
        <v>1286</v>
      </c>
      <c r="D95" s="19">
        <f t="shared" si="18"/>
        <v>8</v>
      </c>
      <c r="E95" s="17" t="s">
        <v>1286</v>
      </c>
      <c r="F95" s="19">
        <f t="shared" si="24"/>
        <v>8</v>
      </c>
      <c r="G95" s="17" t="s">
        <v>1289</v>
      </c>
      <c r="H95" s="19">
        <f t="shared" si="25"/>
        <v>7</v>
      </c>
      <c r="I95" s="17" t="s">
        <v>1286</v>
      </c>
      <c r="J95" s="19">
        <f t="shared" si="19"/>
        <v>8</v>
      </c>
      <c r="K95" s="17" t="s">
        <v>1289</v>
      </c>
      <c r="L95" s="19">
        <f t="shared" si="20"/>
        <v>7</v>
      </c>
      <c r="M95" s="17" t="s">
        <v>1285</v>
      </c>
      <c r="N95" s="19">
        <f t="shared" si="21"/>
        <v>9</v>
      </c>
      <c r="O95" s="17" t="s">
        <v>1289</v>
      </c>
      <c r="P95" s="19">
        <f t="shared" si="26"/>
        <v>7</v>
      </c>
      <c r="Q95" s="17">
        <f t="shared" si="27"/>
        <v>306</v>
      </c>
      <c r="R95" s="20">
        <f t="shared" si="28"/>
        <v>7.65</v>
      </c>
      <c r="S95" s="69">
        <v>202</v>
      </c>
      <c r="T95" s="69">
        <v>206</v>
      </c>
      <c r="U95" s="69">
        <v>222</v>
      </c>
      <c r="V95" s="21">
        <v>268</v>
      </c>
      <c r="W95" s="17">
        <v>326</v>
      </c>
      <c r="X95" s="22">
        <f t="shared" si="22"/>
        <v>6.375</v>
      </c>
      <c r="Y95" s="71" t="s">
        <v>310</v>
      </c>
    </row>
    <row r="96" spans="1:25" ht="45" customHeight="1" x14ac:dyDescent="0.25">
      <c r="A96" s="16">
        <f t="shared" si="29"/>
        <v>93</v>
      </c>
      <c r="B96" s="68" t="s">
        <v>199</v>
      </c>
      <c r="C96" s="18" t="s">
        <v>1286</v>
      </c>
      <c r="D96" s="19">
        <f t="shared" si="18"/>
        <v>8</v>
      </c>
      <c r="E96" s="17" t="s">
        <v>1285</v>
      </c>
      <c r="F96" s="19">
        <f t="shared" si="24"/>
        <v>9</v>
      </c>
      <c r="G96" s="17" t="s">
        <v>1286</v>
      </c>
      <c r="H96" s="19">
        <f t="shared" si="25"/>
        <v>8</v>
      </c>
      <c r="I96" s="17" t="s">
        <v>1285</v>
      </c>
      <c r="J96" s="19">
        <f t="shared" si="19"/>
        <v>9</v>
      </c>
      <c r="K96" s="17" t="s">
        <v>1286</v>
      </c>
      <c r="L96" s="19">
        <f t="shared" si="20"/>
        <v>8</v>
      </c>
      <c r="M96" s="17" t="s">
        <v>1285</v>
      </c>
      <c r="N96" s="19">
        <f t="shared" si="21"/>
        <v>9</v>
      </c>
      <c r="O96" s="17" t="s">
        <v>1289</v>
      </c>
      <c r="P96" s="19">
        <f t="shared" si="26"/>
        <v>7</v>
      </c>
      <c r="Q96" s="17">
        <f t="shared" si="27"/>
        <v>334</v>
      </c>
      <c r="R96" s="20">
        <f t="shared" si="28"/>
        <v>8.35</v>
      </c>
      <c r="S96" s="69">
        <v>205</v>
      </c>
      <c r="T96" s="69">
        <v>250</v>
      </c>
      <c r="U96" s="69">
        <v>308</v>
      </c>
      <c r="V96" s="21">
        <v>336</v>
      </c>
      <c r="W96" s="17">
        <v>346</v>
      </c>
      <c r="X96" s="22">
        <f t="shared" si="22"/>
        <v>7.4124999999999996</v>
      </c>
      <c r="Y96" s="71" t="s">
        <v>311</v>
      </c>
    </row>
    <row r="97" spans="1:25" ht="45" customHeight="1" x14ac:dyDescent="0.25">
      <c r="A97" s="16">
        <f t="shared" si="29"/>
        <v>94</v>
      </c>
      <c r="B97" s="68" t="s">
        <v>200</v>
      </c>
      <c r="C97" s="18" t="s">
        <v>1286</v>
      </c>
      <c r="D97" s="19">
        <f t="shared" si="18"/>
        <v>8</v>
      </c>
      <c r="E97" s="17" t="s">
        <v>1286</v>
      </c>
      <c r="F97" s="19">
        <f t="shared" si="24"/>
        <v>8</v>
      </c>
      <c r="G97" s="17" t="s">
        <v>1289</v>
      </c>
      <c r="H97" s="19">
        <f t="shared" si="25"/>
        <v>7</v>
      </c>
      <c r="I97" s="17" t="s">
        <v>1285</v>
      </c>
      <c r="J97" s="19">
        <f t="shared" si="19"/>
        <v>9</v>
      </c>
      <c r="K97" s="17" t="s">
        <v>1286</v>
      </c>
      <c r="L97" s="19">
        <f t="shared" si="20"/>
        <v>8</v>
      </c>
      <c r="M97" s="17" t="s">
        <v>1285</v>
      </c>
      <c r="N97" s="19">
        <f t="shared" si="21"/>
        <v>9</v>
      </c>
      <c r="O97" s="17" t="s">
        <v>1286</v>
      </c>
      <c r="P97" s="19">
        <f t="shared" si="26"/>
        <v>8</v>
      </c>
      <c r="Q97" s="17">
        <f t="shared" si="27"/>
        <v>320</v>
      </c>
      <c r="R97" s="20">
        <f t="shared" si="28"/>
        <v>8</v>
      </c>
      <c r="S97" s="69">
        <v>287</v>
      </c>
      <c r="T97" s="69">
        <v>338</v>
      </c>
      <c r="U97" s="69">
        <v>322</v>
      </c>
      <c r="V97" s="21">
        <v>346</v>
      </c>
      <c r="W97" s="17">
        <v>324</v>
      </c>
      <c r="X97" s="22">
        <f t="shared" si="22"/>
        <v>8.0708333333333329</v>
      </c>
      <c r="Y97" s="71" t="s">
        <v>312</v>
      </c>
    </row>
    <row r="98" spans="1:25" ht="45" customHeight="1" x14ac:dyDescent="0.25">
      <c r="A98" s="16">
        <f t="shared" si="29"/>
        <v>95</v>
      </c>
      <c r="B98" s="68" t="s">
        <v>201</v>
      </c>
      <c r="C98" s="18" t="s">
        <v>1286</v>
      </c>
      <c r="D98" s="19">
        <f t="shared" si="18"/>
        <v>8</v>
      </c>
      <c r="E98" s="17" t="s">
        <v>1286</v>
      </c>
      <c r="F98" s="19">
        <f t="shared" si="24"/>
        <v>8</v>
      </c>
      <c r="G98" s="17" t="s">
        <v>1286</v>
      </c>
      <c r="H98" s="19">
        <f t="shared" si="25"/>
        <v>8</v>
      </c>
      <c r="I98" s="17" t="s">
        <v>1285</v>
      </c>
      <c r="J98" s="19">
        <f t="shared" si="19"/>
        <v>9</v>
      </c>
      <c r="K98" s="17" t="s">
        <v>1289</v>
      </c>
      <c r="L98" s="19">
        <f t="shared" si="20"/>
        <v>7</v>
      </c>
      <c r="M98" s="17" t="s">
        <v>1285</v>
      </c>
      <c r="N98" s="19">
        <f t="shared" si="21"/>
        <v>9</v>
      </c>
      <c r="O98" s="17" t="s">
        <v>1289</v>
      </c>
      <c r="P98" s="19">
        <f t="shared" si="26"/>
        <v>7</v>
      </c>
      <c r="Q98" s="17">
        <f t="shared" si="27"/>
        <v>320</v>
      </c>
      <c r="R98" s="20">
        <f t="shared" si="28"/>
        <v>8</v>
      </c>
      <c r="S98" s="69">
        <v>249</v>
      </c>
      <c r="T98" s="69">
        <v>258</v>
      </c>
      <c r="U98" s="69">
        <v>298</v>
      </c>
      <c r="V98" s="21">
        <v>364</v>
      </c>
      <c r="W98" s="17">
        <v>314</v>
      </c>
      <c r="X98" s="22">
        <f t="shared" si="22"/>
        <v>7.5125000000000002</v>
      </c>
      <c r="Y98" s="71" t="s">
        <v>313</v>
      </c>
    </row>
    <row r="99" spans="1:25" ht="45" customHeight="1" x14ac:dyDescent="0.25">
      <c r="A99" s="16">
        <f t="shared" si="23"/>
        <v>96</v>
      </c>
      <c r="B99" s="68" t="s">
        <v>202</v>
      </c>
      <c r="C99" s="18" t="s">
        <v>1285</v>
      </c>
      <c r="D99" s="19">
        <f t="shared" si="18"/>
        <v>9</v>
      </c>
      <c r="E99" s="17" t="s">
        <v>1285</v>
      </c>
      <c r="F99" s="19">
        <f t="shared" si="24"/>
        <v>9</v>
      </c>
      <c r="G99" s="17" t="s">
        <v>1285</v>
      </c>
      <c r="H99" s="19">
        <f t="shared" si="25"/>
        <v>9</v>
      </c>
      <c r="I99" s="17" t="s">
        <v>1288</v>
      </c>
      <c r="J99" s="19">
        <f t="shared" si="19"/>
        <v>10</v>
      </c>
      <c r="K99" s="17" t="s">
        <v>1288</v>
      </c>
      <c r="L99" s="19">
        <f t="shared" si="20"/>
        <v>10</v>
      </c>
      <c r="M99" s="17" t="s">
        <v>1285</v>
      </c>
      <c r="N99" s="19">
        <f t="shared" si="21"/>
        <v>9</v>
      </c>
      <c r="O99" s="17" t="s">
        <v>1285</v>
      </c>
      <c r="P99" s="19">
        <f t="shared" si="26"/>
        <v>9</v>
      </c>
      <c r="Q99" s="17">
        <f t="shared" si="27"/>
        <v>372</v>
      </c>
      <c r="R99" s="20">
        <f t="shared" si="28"/>
        <v>9.3000000000000007</v>
      </c>
      <c r="S99" s="69">
        <v>331</v>
      </c>
      <c r="T99" s="69">
        <v>364</v>
      </c>
      <c r="U99" s="69">
        <v>352</v>
      </c>
      <c r="V99" s="21">
        <v>374</v>
      </c>
      <c r="W99" s="17">
        <v>370</v>
      </c>
      <c r="X99" s="22">
        <f t="shared" si="22"/>
        <v>9.0124999999999993</v>
      </c>
      <c r="Y99" s="71" t="s">
        <v>314</v>
      </c>
    </row>
    <row r="100" spans="1:25" ht="45" customHeight="1" x14ac:dyDescent="0.25">
      <c r="A100" s="16">
        <f t="shared" si="23"/>
        <v>97</v>
      </c>
      <c r="B100" s="70" t="s">
        <v>203</v>
      </c>
      <c r="C100" s="18" t="s">
        <v>1286</v>
      </c>
      <c r="D100" s="19">
        <f t="shared" si="18"/>
        <v>8</v>
      </c>
      <c r="E100" s="17" t="s">
        <v>1287</v>
      </c>
      <c r="F100" s="19">
        <f t="shared" si="24"/>
        <v>6</v>
      </c>
      <c r="G100" s="17" t="s">
        <v>1289</v>
      </c>
      <c r="H100" s="19">
        <f t="shared" si="25"/>
        <v>7</v>
      </c>
      <c r="I100" s="17" t="s">
        <v>1285</v>
      </c>
      <c r="J100" s="19">
        <f t="shared" si="19"/>
        <v>9</v>
      </c>
      <c r="K100" s="17" t="s">
        <v>1287</v>
      </c>
      <c r="L100" s="19">
        <f t="shared" si="20"/>
        <v>6</v>
      </c>
      <c r="M100" s="17" t="s">
        <v>1286</v>
      </c>
      <c r="N100" s="19">
        <f t="shared" si="21"/>
        <v>8</v>
      </c>
      <c r="O100" s="17" t="s">
        <v>1289</v>
      </c>
      <c r="P100" s="19">
        <f t="shared" si="26"/>
        <v>7</v>
      </c>
      <c r="Q100" s="17">
        <f t="shared" si="27"/>
        <v>288</v>
      </c>
      <c r="R100" s="20">
        <f t="shared" si="28"/>
        <v>7.2</v>
      </c>
      <c r="S100" s="92">
        <v>198</v>
      </c>
      <c r="T100" s="177">
        <v>168</v>
      </c>
      <c r="U100" s="91">
        <v>206</v>
      </c>
      <c r="V100" s="21">
        <v>278</v>
      </c>
      <c r="W100" s="17">
        <v>292</v>
      </c>
      <c r="X100" s="22">
        <f t="shared" si="22"/>
        <v>5.958333333333333</v>
      </c>
      <c r="Y100" s="73" t="s">
        <v>315</v>
      </c>
    </row>
    <row r="101" spans="1:25" ht="45" customHeight="1" x14ac:dyDescent="0.25">
      <c r="A101" s="16">
        <f t="shared" si="23"/>
        <v>98</v>
      </c>
      <c r="B101" s="68" t="s">
        <v>204</v>
      </c>
      <c r="C101" s="18" t="s">
        <v>1285</v>
      </c>
      <c r="D101" s="19">
        <f t="shared" si="18"/>
        <v>9</v>
      </c>
      <c r="E101" s="17" t="s">
        <v>1285</v>
      </c>
      <c r="F101" s="19">
        <f t="shared" si="24"/>
        <v>9</v>
      </c>
      <c r="G101" s="17" t="s">
        <v>1286</v>
      </c>
      <c r="H101" s="19">
        <f t="shared" si="25"/>
        <v>8</v>
      </c>
      <c r="I101" s="17" t="s">
        <v>1285</v>
      </c>
      <c r="J101" s="19">
        <f t="shared" si="19"/>
        <v>9</v>
      </c>
      <c r="K101" s="17" t="s">
        <v>1285</v>
      </c>
      <c r="L101" s="19">
        <f t="shared" si="20"/>
        <v>9</v>
      </c>
      <c r="M101" s="17" t="s">
        <v>1286</v>
      </c>
      <c r="N101" s="19">
        <f t="shared" si="21"/>
        <v>8</v>
      </c>
      <c r="O101" s="17" t="s">
        <v>1286</v>
      </c>
      <c r="P101" s="19">
        <f t="shared" si="26"/>
        <v>8</v>
      </c>
      <c r="Q101" s="17">
        <f t="shared" si="27"/>
        <v>348</v>
      </c>
      <c r="R101" s="20">
        <f t="shared" si="28"/>
        <v>8.6999999999999993</v>
      </c>
      <c r="S101" s="69">
        <v>289</v>
      </c>
      <c r="T101" s="69">
        <v>338</v>
      </c>
      <c r="U101" s="69">
        <v>300</v>
      </c>
      <c r="V101" s="21">
        <v>354</v>
      </c>
      <c r="W101" s="17">
        <v>348</v>
      </c>
      <c r="X101" s="22">
        <f t="shared" si="22"/>
        <v>8.2375000000000007</v>
      </c>
      <c r="Y101" s="71" t="s">
        <v>316</v>
      </c>
    </row>
    <row r="102" spans="1:25" ht="45" customHeight="1" x14ac:dyDescent="0.25">
      <c r="A102" s="16">
        <f t="shared" si="23"/>
        <v>99</v>
      </c>
      <c r="B102" s="68" t="s">
        <v>205</v>
      </c>
      <c r="C102" s="18" t="s">
        <v>1286</v>
      </c>
      <c r="D102" s="19">
        <f t="shared" si="18"/>
        <v>8</v>
      </c>
      <c r="E102" s="17" t="s">
        <v>1289</v>
      </c>
      <c r="F102" s="19">
        <f t="shared" si="24"/>
        <v>7</v>
      </c>
      <c r="G102" s="17" t="s">
        <v>1286</v>
      </c>
      <c r="H102" s="19">
        <f t="shared" si="25"/>
        <v>8</v>
      </c>
      <c r="I102" s="17" t="s">
        <v>1285</v>
      </c>
      <c r="J102" s="19">
        <f t="shared" si="19"/>
        <v>9</v>
      </c>
      <c r="K102" s="17" t="s">
        <v>1287</v>
      </c>
      <c r="L102" s="19">
        <f t="shared" si="20"/>
        <v>6</v>
      </c>
      <c r="M102" s="17" t="s">
        <v>1286</v>
      </c>
      <c r="N102" s="19">
        <f t="shared" si="21"/>
        <v>8</v>
      </c>
      <c r="O102" s="17" t="s">
        <v>1289</v>
      </c>
      <c r="P102" s="19">
        <f t="shared" si="26"/>
        <v>7</v>
      </c>
      <c r="Q102" s="17">
        <f t="shared" si="27"/>
        <v>304</v>
      </c>
      <c r="R102" s="20">
        <f t="shared" si="28"/>
        <v>7.6</v>
      </c>
      <c r="S102" s="69">
        <v>245</v>
      </c>
      <c r="T102" s="69">
        <v>264</v>
      </c>
      <c r="U102" s="69">
        <v>298</v>
      </c>
      <c r="V102" s="21">
        <v>336</v>
      </c>
      <c r="W102" s="17">
        <v>318</v>
      </c>
      <c r="X102" s="22">
        <f t="shared" si="22"/>
        <v>7.354166666666667</v>
      </c>
      <c r="Y102" s="71" t="s">
        <v>317</v>
      </c>
    </row>
    <row r="103" spans="1:25" ht="45" customHeight="1" x14ac:dyDescent="0.25">
      <c r="A103" s="16">
        <f t="shared" si="23"/>
        <v>100</v>
      </c>
      <c r="B103" s="68" t="s">
        <v>206</v>
      </c>
      <c r="C103" s="18" t="s">
        <v>1285</v>
      </c>
      <c r="D103" s="19">
        <f t="shared" si="18"/>
        <v>9</v>
      </c>
      <c r="E103" s="17" t="s">
        <v>1285</v>
      </c>
      <c r="F103" s="19">
        <f t="shared" si="24"/>
        <v>9</v>
      </c>
      <c r="G103" s="17" t="s">
        <v>1285</v>
      </c>
      <c r="H103" s="19">
        <f t="shared" si="25"/>
        <v>9</v>
      </c>
      <c r="I103" s="17" t="s">
        <v>1285</v>
      </c>
      <c r="J103" s="19">
        <f t="shared" si="19"/>
        <v>9</v>
      </c>
      <c r="K103" s="17" t="s">
        <v>1288</v>
      </c>
      <c r="L103" s="19">
        <f t="shared" si="20"/>
        <v>10</v>
      </c>
      <c r="M103" s="17" t="s">
        <v>1285</v>
      </c>
      <c r="N103" s="19">
        <f t="shared" si="21"/>
        <v>9</v>
      </c>
      <c r="O103" s="17" t="s">
        <v>1285</v>
      </c>
      <c r="P103" s="19">
        <f t="shared" si="26"/>
        <v>9</v>
      </c>
      <c r="Q103" s="17">
        <f t="shared" si="27"/>
        <v>366</v>
      </c>
      <c r="R103" s="20">
        <f t="shared" si="28"/>
        <v>9.15</v>
      </c>
      <c r="S103" s="69">
        <v>279</v>
      </c>
      <c r="T103" s="69">
        <v>338</v>
      </c>
      <c r="U103" s="69">
        <v>316</v>
      </c>
      <c r="V103" s="21">
        <v>348</v>
      </c>
      <c r="W103" s="17">
        <v>352</v>
      </c>
      <c r="X103" s="22">
        <f t="shared" si="22"/>
        <v>8.3291666666666675</v>
      </c>
      <c r="Y103" s="71" t="s">
        <v>318</v>
      </c>
    </row>
    <row r="104" spans="1:25" ht="45" customHeight="1" x14ac:dyDescent="0.25">
      <c r="A104" s="16">
        <f t="shared" si="23"/>
        <v>101</v>
      </c>
      <c r="B104" s="68" t="s">
        <v>207</v>
      </c>
      <c r="C104" s="18" t="s">
        <v>1289</v>
      </c>
      <c r="D104" s="19">
        <f t="shared" si="18"/>
        <v>7</v>
      </c>
      <c r="E104" s="17" t="s">
        <v>1286</v>
      </c>
      <c r="F104" s="19">
        <f t="shared" si="24"/>
        <v>8</v>
      </c>
      <c r="G104" s="17" t="s">
        <v>1286</v>
      </c>
      <c r="H104" s="19">
        <f t="shared" si="25"/>
        <v>8</v>
      </c>
      <c r="I104" s="17" t="s">
        <v>1285</v>
      </c>
      <c r="J104" s="19">
        <f t="shared" si="19"/>
        <v>9</v>
      </c>
      <c r="K104" s="17" t="s">
        <v>1286</v>
      </c>
      <c r="L104" s="19">
        <f t="shared" si="20"/>
        <v>8</v>
      </c>
      <c r="M104" s="17" t="s">
        <v>1285</v>
      </c>
      <c r="N104" s="19">
        <f t="shared" si="21"/>
        <v>9</v>
      </c>
      <c r="O104" s="17" t="s">
        <v>1289</v>
      </c>
      <c r="P104" s="19">
        <f t="shared" si="26"/>
        <v>7</v>
      </c>
      <c r="Q104" s="17">
        <f t="shared" si="27"/>
        <v>318</v>
      </c>
      <c r="R104" s="20">
        <f t="shared" si="28"/>
        <v>7.95</v>
      </c>
      <c r="S104" s="69">
        <v>219</v>
      </c>
      <c r="T104" s="69">
        <v>240</v>
      </c>
      <c r="U104" s="69">
        <v>270</v>
      </c>
      <c r="V104" s="21">
        <v>328</v>
      </c>
      <c r="W104" s="17">
        <v>322</v>
      </c>
      <c r="X104" s="22">
        <f t="shared" si="22"/>
        <v>7.0708333333333337</v>
      </c>
      <c r="Y104" s="71" t="s">
        <v>319</v>
      </c>
    </row>
    <row r="105" spans="1:25" ht="45" customHeight="1" x14ac:dyDescent="0.25">
      <c r="A105" s="16">
        <f t="shared" si="23"/>
        <v>102</v>
      </c>
      <c r="B105" s="68" t="s">
        <v>208</v>
      </c>
      <c r="C105" s="18" t="s">
        <v>1288</v>
      </c>
      <c r="D105" s="19">
        <f t="shared" si="18"/>
        <v>10</v>
      </c>
      <c r="E105" s="17" t="s">
        <v>1285</v>
      </c>
      <c r="F105" s="19">
        <f t="shared" si="24"/>
        <v>9</v>
      </c>
      <c r="G105" s="17" t="s">
        <v>1285</v>
      </c>
      <c r="H105" s="19">
        <f t="shared" si="25"/>
        <v>9</v>
      </c>
      <c r="I105" s="17" t="s">
        <v>1288</v>
      </c>
      <c r="J105" s="19">
        <f t="shared" si="19"/>
        <v>10</v>
      </c>
      <c r="K105" s="17" t="s">
        <v>1288</v>
      </c>
      <c r="L105" s="19">
        <f t="shared" si="20"/>
        <v>10</v>
      </c>
      <c r="M105" s="17" t="s">
        <v>1285</v>
      </c>
      <c r="N105" s="19">
        <f t="shared" si="21"/>
        <v>9</v>
      </c>
      <c r="O105" s="17" t="s">
        <v>1286</v>
      </c>
      <c r="P105" s="19">
        <f t="shared" si="26"/>
        <v>8</v>
      </c>
      <c r="Q105" s="17">
        <f t="shared" si="27"/>
        <v>378</v>
      </c>
      <c r="R105" s="20">
        <f t="shared" si="28"/>
        <v>9.4499999999999993</v>
      </c>
      <c r="S105" s="69">
        <v>257</v>
      </c>
      <c r="T105" s="69">
        <v>286</v>
      </c>
      <c r="U105" s="69">
        <v>374</v>
      </c>
      <c r="V105" s="21">
        <v>370</v>
      </c>
      <c r="W105" s="17">
        <v>368</v>
      </c>
      <c r="X105" s="22">
        <f t="shared" si="22"/>
        <v>8.4708333333333332</v>
      </c>
      <c r="Y105" s="71" t="s">
        <v>320</v>
      </c>
    </row>
    <row r="106" spans="1:25" ht="45" customHeight="1" x14ac:dyDescent="0.25">
      <c r="A106" s="16">
        <f t="shared" si="23"/>
        <v>103</v>
      </c>
      <c r="B106" s="68" t="s">
        <v>209</v>
      </c>
      <c r="C106" s="18" t="s">
        <v>1287</v>
      </c>
      <c r="D106" s="19">
        <f t="shared" si="18"/>
        <v>6</v>
      </c>
      <c r="E106" s="17" t="s">
        <v>1289</v>
      </c>
      <c r="F106" s="19">
        <f t="shared" si="24"/>
        <v>7</v>
      </c>
      <c r="G106" s="17" t="s">
        <v>1289</v>
      </c>
      <c r="H106" s="19">
        <f t="shared" si="25"/>
        <v>7</v>
      </c>
      <c r="I106" s="17" t="s">
        <v>1285</v>
      </c>
      <c r="J106" s="19">
        <f t="shared" si="19"/>
        <v>9</v>
      </c>
      <c r="K106" s="17" t="s">
        <v>1286</v>
      </c>
      <c r="L106" s="19">
        <f t="shared" si="20"/>
        <v>8</v>
      </c>
      <c r="M106" s="17" t="s">
        <v>1285</v>
      </c>
      <c r="N106" s="19">
        <f t="shared" si="21"/>
        <v>9</v>
      </c>
      <c r="O106" s="17" t="s">
        <v>1289</v>
      </c>
      <c r="P106" s="19">
        <f t="shared" si="26"/>
        <v>7</v>
      </c>
      <c r="Q106" s="17">
        <f t="shared" si="27"/>
        <v>294</v>
      </c>
      <c r="R106" s="20">
        <f t="shared" si="28"/>
        <v>7.35</v>
      </c>
      <c r="S106" s="69">
        <v>236</v>
      </c>
      <c r="T106" s="69">
        <v>252</v>
      </c>
      <c r="U106" s="69">
        <v>222</v>
      </c>
      <c r="V106" s="21">
        <v>292</v>
      </c>
      <c r="W106" s="17">
        <v>294</v>
      </c>
      <c r="X106" s="22">
        <f t="shared" si="22"/>
        <v>6.625</v>
      </c>
      <c r="Y106" s="71" t="s">
        <v>321</v>
      </c>
    </row>
    <row r="107" spans="1:25" ht="45" customHeight="1" x14ac:dyDescent="0.25">
      <c r="A107" s="16">
        <f t="shared" si="23"/>
        <v>104</v>
      </c>
      <c r="B107" s="68" t="s">
        <v>210</v>
      </c>
      <c r="C107" s="18" t="s">
        <v>1285</v>
      </c>
      <c r="D107" s="19">
        <f t="shared" si="18"/>
        <v>9</v>
      </c>
      <c r="E107" s="17" t="s">
        <v>1286</v>
      </c>
      <c r="F107" s="19">
        <f t="shared" si="24"/>
        <v>8</v>
      </c>
      <c r="G107" s="17" t="s">
        <v>1289</v>
      </c>
      <c r="H107" s="19">
        <f t="shared" si="25"/>
        <v>7</v>
      </c>
      <c r="I107" s="17" t="s">
        <v>1286</v>
      </c>
      <c r="J107" s="19">
        <f t="shared" si="19"/>
        <v>8</v>
      </c>
      <c r="K107" s="17" t="s">
        <v>1289</v>
      </c>
      <c r="L107" s="19">
        <f t="shared" si="20"/>
        <v>7</v>
      </c>
      <c r="M107" s="17" t="s">
        <v>1285</v>
      </c>
      <c r="N107" s="19">
        <f t="shared" si="21"/>
        <v>9</v>
      </c>
      <c r="O107" s="17" t="s">
        <v>1289</v>
      </c>
      <c r="P107" s="19">
        <f t="shared" si="26"/>
        <v>7</v>
      </c>
      <c r="Q107" s="17">
        <f t="shared" si="27"/>
        <v>314</v>
      </c>
      <c r="R107" s="20">
        <f t="shared" si="28"/>
        <v>7.85</v>
      </c>
      <c r="S107" s="69">
        <v>245</v>
      </c>
      <c r="T107" s="69">
        <v>268</v>
      </c>
      <c r="U107" s="69">
        <v>324</v>
      </c>
      <c r="V107" s="21">
        <v>314</v>
      </c>
      <c r="W107" s="17">
        <v>312</v>
      </c>
      <c r="X107" s="22">
        <f t="shared" si="22"/>
        <v>7.4041666666666668</v>
      </c>
      <c r="Y107" s="71" t="s">
        <v>288</v>
      </c>
    </row>
    <row r="108" spans="1:25" ht="45" customHeight="1" x14ac:dyDescent="0.25">
      <c r="A108" s="16">
        <f t="shared" si="23"/>
        <v>105</v>
      </c>
      <c r="B108" s="68" t="s">
        <v>211</v>
      </c>
      <c r="C108" s="18" t="s">
        <v>1285</v>
      </c>
      <c r="D108" s="19">
        <f t="shared" si="18"/>
        <v>9</v>
      </c>
      <c r="E108" s="17" t="s">
        <v>1285</v>
      </c>
      <c r="F108" s="19">
        <f t="shared" si="24"/>
        <v>9</v>
      </c>
      <c r="G108" s="17" t="s">
        <v>1286</v>
      </c>
      <c r="H108" s="19">
        <f t="shared" si="25"/>
        <v>8</v>
      </c>
      <c r="I108" s="17" t="s">
        <v>1288</v>
      </c>
      <c r="J108" s="19">
        <f t="shared" si="19"/>
        <v>10</v>
      </c>
      <c r="K108" s="17" t="s">
        <v>1286</v>
      </c>
      <c r="L108" s="19">
        <f t="shared" si="20"/>
        <v>8</v>
      </c>
      <c r="M108" s="17" t="s">
        <v>1285</v>
      </c>
      <c r="N108" s="19">
        <f t="shared" si="21"/>
        <v>9</v>
      </c>
      <c r="O108" s="17" t="s">
        <v>1289</v>
      </c>
      <c r="P108" s="19">
        <f t="shared" si="26"/>
        <v>7</v>
      </c>
      <c r="Q108" s="17">
        <f t="shared" si="27"/>
        <v>348</v>
      </c>
      <c r="R108" s="20">
        <f t="shared" si="28"/>
        <v>8.6999999999999993</v>
      </c>
      <c r="S108" s="69">
        <v>300</v>
      </c>
      <c r="T108" s="69">
        <v>290</v>
      </c>
      <c r="U108" s="69">
        <v>312</v>
      </c>
      <c r="V108" s="21">
        <v>366</v>
      </c>
      <c r="W108" s="17">
        <v>380</v>
      </c>
      <c r="X108" s="22">
        <f t="shared" si="22"/>
        <v>8.3166666666666664</v>
      </c>
      <c r="Y108" s="71" t="s">
        <v>322</v>
      </c>
    </row>
    <row r="109" spans="1:25" ht="45" customHeight="1" x14ac:dyDescent="0.25">
      <c r="A109" s="16">
        <f t="shared" si="23"/>
        <v>106</v>
      </c>
      <c r="B109" s="68" t="s">
        <v>212</v>
      </c>
      <c r="C109" s="18" t="s">
        <v>1288</v>
      </c>
      <c r="D109" s="19">
        <f t="shared" si="18"/>
        <v>10</v>
      </c>
      <c r="E109" s="17" t="s">
        <v>1285</v>
      </c>
      <c r="F109" s="19">
        <f t="shared" si="24"/>
        <v>9</v>
      </c>
      <c r="G109" s="17" t="s">
        <v>1285</v>
      </c>
      <c r="H109" s="19">
        <f t="shared" si="25"/>
        <v>9</v>
      </c>
      <c r="I109" s="17" t="s">
        <v>1288</v>
      </c>
      <c r="J109" s="19">
        <f t="shared" si="19"/>
        <v>10</v>
      </c>
      <c r="K109" s="17" t="s">
        <v>1285</v>
      </c>
      <c r="L109" s="19">
        <f t="shared" si="20"/>
        <v>9</v>
      </c>
      <c r="M109" s="17" t="s">
        <v>1285</v>
      </c>
      <c r="N109" s="19">
        <f t="shared" si="21"/>
        <v>9</v>
      </c>
      <c r="O109" s="17" t="s">
        <v>1286</v>
      </c>
      <c r="P109" s="19">
        <f t="shared" si="26"/>
        <v>8</v>
      </c>
      <c r="Q109" s="17">
        <f t="shared" si="27"/>
        <v>372</v>
      </c>
      <c r="R109" s="20">
        <f t="shared" si="28"/>
        <v>9.3000000000000007</v>
      </c>
      <c r="S109" s="69">
        <v>294</v>
      </c>
      <c r="T109" s="69">
        <v>308</v>
      </c>
      <c r="U109" s="69">
        <v>368</v>
      </c>
      <c r="V109" s="21">
        <v>396</v>
      </c>
      <c r="W109" s="17">
        <v>372</v>
      </c>
      <c r="X109" s="22">
        <f t="shared" si="22"/>
        <v>8.7916666666666661</v>
      </c>
      <c r="Y109" s="71" t="s">
        <v>323</v>
      </c>
    </row>
    <row r="110" spans="1:25" ht="45" customHeight="1" x14ac:dyDescent="0.25">
      <c r="A110" s="16">
        <f t="shared" si="23"/>
        <v>107</v>
      </c>
      <c r="B110" s="68" t="s">
        <v>213</v>
      </c>
      <c r="C110" s="18" t="s">
        <v>1286</v>
      </c>
      <c r="D110" s="19">
        <f t="shared" si="18"/>
        <v>8</v>
      </c>
      <c r="E110" s="17" t="s">
        <v>1286</v>
      </c>
      <c r="F110" s="19">
        <f t="shared" si="24"/>
        <v>8</v>
      </c>
      <c r="G110" s="17" t="s">
        <v>1286</v>
      </c>
      <c r="H110" s="19">
        <f t="shared" si="25"/>
        <v>8</v>
      </c>
      <c r="I110" s="17" t="s">
        <v>1286</v>
      </c>
      <c r="J110" s="19">
        <f t="shared" si="19"/>
        <v>8</v>
      </c>
      <c r="K110" s="17" t="s">
        <v>1289</v>
      </c>
      <c r="L110" s="19">
        <f t="shared" si="20"/>
        <v>7</v>
      </c>
      <c r="M110" s="17" t="s">
        <v>1285</v>
      </c>
      <c r="N110" s="19">
        <f t="shared" si="21"/>
        <v>9</v>
      </c>
      <c r="O110" s="17" t="s">
        <v>1289</v>
      </c>
      <c r="P110" s="19">
        <f t="shared" si="26"/>
        <v>7</v>
      </c>
      <c r="Q110" s="17">
        <f t="shared" si="27"/>
        <v>314</v>
      </c>
      <c r="R110" s="20">
        <f t="shared" si="28"/>
        <v>7.85</v>
      </c>
      <c r="S110" s="69">
        <v>246</v>
      </c>
      <c r="T110" s="69">
        <v>256</v>
      </c>
      <c r="U110" s="69">
        <v>294</v>
      </c>
      <c r="V110" s="21">
        <v>336</v>
      </c>
      <c r="W110" s="17">
        <v>340</v>
      </c>
      <c r="X110" s="22">
        <f t="shared" si="22"/>
        <v>7.4416666666666664</v>
      </c>
      <c r="Y110" s="71" t="s">
        <v>324</v>
      </c>
    </row>
    <row r="111" spans="1:25" ht="45" customHeight="1" x14ac:dyDescent="0.25">
      <c r="A111" s="16">
        <f t="shared" si="23"/>
        <v>108</v>
      </c>
      <c r="B111" s="68" t="s">
        <v>214</v>
      </c>
      <c r="C111" s="18" t="s">
        <v>1285</v>
      </c>
      <c r="D111" s="19">
        <f t="shared" si="18"/>
        <v>9</v>
      </c>
      <c r="E111" s="17" t="s">
        <v>1285</v>
      </c>
      <c r="F111" s="19">
        <f t="shared" si="24"/>
        <v>9</v>
      </c>
      <c r="G111" s="17" t="s">
        <v>1286</v>
      </c>
      <c r="H111" s="19">
        <f t="shared" si="25"/>
        <v>8</v>
      </c>
      <c r="I111" s="17" t="s">
        <v>1285</v>
      </c>
      <c r="J111" s="19">
        <f t="shared" si="19"/>
        <v>9</v>
      </c>
      <c r="K111" s="17" t="s">
        <v>1285</v>
      </c>
      <c r="L111" s="19">
        <f t="shared" si="20"/>
        <v>9</v>
      </c>
      <c r="M111" s="17" t="s">
        <v>1285</v>
      </c>
      <c r="N111" s="19">
        <f t="shared" si="21"/>
        <v>9</v>
      </c>
      <c r="O111" s="17" t="s">
        <v>1289</v>
      </c>
      <c r="P111" s="19">
        <f t="shared" si="26"/>
        <v>7</v>
      </c>
      <c r="Q111" s="17">
        <f t="shared" si="27"/>
        <v>348</v>
      </c>
      <c r="R111" s="20">
        <f t="shared" si="28"/>
        <v>8.6999999999999993</v>
      </c>
      <c r="S111" s="77">
        <v>269</v>
      </c>
      <c r="T111" s="69">
        <v>270</v>
      </c>
      <c r="U111" s="69">
        <v>302</v>
      </c>
      <c r="V111" s="21">
        <v>326</v>
      </c>
      <c r="W111" s="17">
        <v>322</v>
      </c>
      <c r="X111" s="22">
        <f t="shared" si="22"/>
        <v>7.6541666666666668</v>
      </c>
      <c r="Y111" s="71" t="s">
        <v>325</v>
      </c>
    </row>
    <row r="112" spans="1:25" ht="45" customHeight="1" x14ac:dyDescent="0.25">
      <c r="A112" s="16">
        <f t="shared" si="23"/>
        <v>109</v>
      </c>
      <c r="B112" s="68" t="s">
        <v>215</v>
      </c>
      <c r="C112" s="18" t="s">
        <v>1291</v>
      </c>
      <c r="D112" s="19">
        <f t="shared" si="18"/>
        <v>4</v>
      </c>
      <c r="E112" s="140" t="s">
        <v>12</v>
      </c>
      <c r="F112" s="19">
        <f t="shared" si="24"/>
        <v>0</v>
      </c>
      <c r="G112" s="17" t="s">
        <v>1290</v>
      </c>
      <c r="H112" s="19">
        <f t="shared" si="25"/>
        <v>5</v>
      </c>
      <c r="I112" s="17" t="s">
        <v>1287</v>
      </c>
      <c r="J112" s="19">
        <f t="shared" si="19"/>
        <v>6</v>
      </c>
      <c r="K112" s="17" t="s">
        <v>1287</v>
      </c>
      <c r="L112" s="19">
        <f t="shared" si="20"/>
        <v>6</v>
      </c>
      <c r="M112" s="17" t="s">
        <v>1285</v>
      </c>
      <c r="N112" s="19">
        <f t="shared" si="21"/>
        <v>9</v>
      </c>
      <c r="O112" s="17" t="s">
        <v>1290</v>
      </c>
      <c r="P112" s="19">
        <f t="shared" si="26"/>
        <v>5</v>
      </c>
      <c r="Q112" s="17">
        <f t="shared" si="27"/>
        <v>172</v>
      </c>
      <c r="R112" s="20">
        <f t="shared" si="28"/>
        <v>4.3</v>
      </c>
      <c r="S112" s="69">
        <v>231</v>
      </c>
      <c r="T112" s="69">
        <v>270</v>
      </c>
      <c r="U112" s="92">
        <v>186</v>
      </c>
      <c r="V112" s="169">
        <v>144</v>
      </c>
      <c r="W112" s="17">
        <v>230</v>
      </c>
      <c r="X112" s="22">
        <f t="shared" si="22"/>
        <v>5.1375000000000002</v>
      </c>
      <c r="Y112" s="71" t="s">
        <v>326</v>
      </c>
    </row>
    <row r="113" spans="1:25" ht="45" customHeight="1" x14ac:dyDescent="0.25">
      <c r="A113" s="16">
        <f t="shared" si="23"/>
        <v>110</v>
      </c>
      <c r="B113" s="68" t="s">
        <v>216</v>
      </c>
      <c r="C113" s="18" t="s">
        <v>1287</v>
      </c>
      <c r="D113" s="19">
        <f t="shared" si="18"/>
        <v>6</v>
      </c>
      <c r="E113" s="17" t="s">
        <v>1290</v>
      </c>
      <c r="F113" s="19">
        <f t="shared" si="24"/>
        <v>5</v>
      </c>
      <c r="G113" s="17" t="s">
        <v>1290</v>
      </c>
      <c r="H113" s="19">
        <f t="shared" si="25"/>
        <v>5</v>
      </c>
      <c r="I113" s="17" t="s">
        <v>1287</v>
      </c>
      <c r="J113" s="19">
        <f t="shared" si="19"/>
        <v>6</v>
      </c>
      <c r="K113" s="17" t="s">
        <v>1289</v>
      </c>
      <c r="L113" s="19">
        <f t="shared" si="20"/>
        <v>7</v>
      </c>
      <c r="M113" s="17" t="s">
        <v>1286</v>
      </c>
      <c r="N113" s="19">
        <f t="shared" si="21"/>
        <v>8</v>
      </c>
      <c r="O113" s="17" t="s">
        <v>1289</v>
      </c>
      <c r="P113" s="19">
        <f t="shared" si="26"/>
        <v>7</v>
      </c>
      <c r="Q113" s="17">
        <f t="shared" si="27"/>
        <v>236</v>
      </c>
      <c r="R113" s="20">
        <f t="shared" si="28"/>
        <v>5.9</v>
      </c>
      <c r="S113" s="99">
        <v>214</v>
      </c>
      <c r="T113" s="178">
        <v>188</v>
      </c>
      <c r="U113" s="97">
        <v>222</v>
      </c>
      <c r="V113" s="21">
        <v>218</v>
      </c>
      <c r="W113" s="17">
        <v>240</v>
      </c>
      <c r="X113" s="22">
        <f t="shared" si="22"/>
        <v>5.4916666666666663</v>
      </c>
      <c r="Y113" s="71" t="s">
        <v>327</v>
      </c>
    </row>
    <row r="114" spans="1:25" ht="45" customHeight="1" x14ac:dyDescent="0.25">
      <c r="A114" s="16">
        <f t="shared" si="23"/>
        <v>111</v>
      </c>
      <c r="B114" s="68" t="s">
        <v>217</v>
      </c>
      <c r="C114" s="18" t="s">
        <v>1285</v>
      </c>
      <c r="D114" s="19">
        <f t="shared" si="18"/>
        <v>9</v>
      </c>
      <c r="E114" s="17" t="s">
        <v>1286</v>
      </c>
      <c r="F114" s="19">
        <f t="shared" si="24"/>
        <v>8</v>
      </c>
      <c r="G114" s="17" t="s">
        <v>1286</v>
      </c>
      <c r="H114" s="19">
        <f t="shared" si="25"/>
        <v>8</v>
      </c>
      <c r="I114" s="17" t="s">
        <v>1285</v>
      </c>
      <c r="J114" s="19">
        <f t="shared" si="19"/>
        <v>9</v>
      </c>
      <c r="K114" s="17" t="s">
        <v>1289</v>
      </c>
      <c r="L114" s="19">
        <f t="shared" si="20"/>
        <v>7</v>
      </c>
      <c r="M114" s="17" t="s">
        <v>1285</v>
      </c>
      <c r="N114" s="19">
        <f t="shared" si="21"/>
        <v>9</v>
      </c>
      <c r="O114" s="17" t="s">
        <v>1289</v>
      </c>
      <c r="P114" s="19">
        <f t="shared" si="26"/>
        <v>7</v>
      </c>
      <c r="Q114" s="17">
        <f t="shared" si="27"/>
        <v>328</v>
      </c>
      <c r="R114" s="20">
        <f t="shared" si="28"/>
        <v>8.1999999999999993</v>
      </c>
      <c r="S114" s="69">
        <v>269</v>
      </c>
      <c r="T114" s="69">
        <v>264</v>
      </c>
      <c r="U114" s="69">
        <v>342</v>
      </c>
      <c r="V114" s="21">
        <v>370</v>
      </c>
      <c r="W114" s="17">
        <v>342</v>
      </c>
      <c r="X114" s="22">
        <f t="shared" si="22"/>
        <v>7.979166666666667</v>
      </c>
      <c r="Y114" s="71" t="s">
        <v>328</v>
      </c>
    </row>
    <row r="115" spans="1:25" ht="45" customHeight="1" x14ac:dyDescent="0.25">
      <c r="A115" s="16">
        <f>A114+1</f>
        <v>112</v>
      </c>
      <c r="B115" s="68" t="s">
        <v>218</v>
      </c>
      <c r="C115" s="18" t="s">
        <v>1289</v>
      </c>
      <c r="D115" s="19">
        <f t="shared" si="18"/>
        <v>7</v>
      </c>
      <c r="E115" s="17" t="s">
        <v>1289</v>
      </c>
      <c r="F115" s="19">
        <f t="shared" si="24"/>
        <v>7</v>
      </c>
      <c r="G115" s="17" t="s">
        <v>1287</v>
      </c>
      <c r="H115" s="19">
        <f t="shared" si="25"/>
        <v>6</v>
      </c>
      <c r="I115" s="17" t="s">
        <v>1286</v>
      </c>
      <c r="J115" s="19">
        <f t="shared" si="19"/>
        <v>8</v>
      </c>
      <c r="K115" s="17" t="s">
        <v>1286</v>
      </c>
      <c r="L115" s="19">
        <f t="shared" si="20"/>
        <v>8</v>
      </c>
      <c r="M115" s="17" t="s">
        <v>1286</v>
      </c>
      <c r="N115" s="19">
        <f t="shared" si="21"/>
        <v>8</v>
      </c>
      <c r="O115" s="17" t="s">
        <v>1290</v>
      </c>
      <c r="P115" s="19">
        <f t="shared" si="26"/>
        <v>5</v>
      </c>
      <c r="Q115" s="17">
        <f t="shared" si="27"/>
        <v>282</v>
      </c>
      <c r="R115" s="20">
        <f t="shared" si="28"/>
        <v>7.05</v>
      </c>
      <c r="S115" s="69">
        <v>276</v>
      </c>
      <c r="T115" s="69">
        <v>252</v>
      </c>
      <c r="U115" s="69">
        <v>206</v>
      </c>
      <c r="V115" s="21">
        <v>300</v>
      </c>
      <c r="W115" s="17">
        <v>300</v>
      </c>
      <c r="X115" s="22">
        <f t="shared" si="22"/>
        <v>6.7333333333333334</v>
      </c>
      <c r="Y115" s="71" t="s">
        <v>329</v>
      </c>
    </row>
    <row r="116" spans="1:25" ht="45" customHeight="1" x14ac:dyDescent="0.25">
      <c r="A116" s="16">
        <f t="shared" ref="A116" si="30">A115+1</f>
        <v>113</v>
      </c>
      <c r="B116" s="68" t="s">
        <v>219</v>
      </c>
      <c r="C116" s="18" t="s">
        <v>1289</v>
      </c>
      <c r="D116" s="19">
        <f t="shared" si="18"/>
        <v>7</v>
      </c>
      <c r="E116" s="17" t="s">
        <v>1287</v>
      </c>
      <c r="F116" s="19">
        <f t="shared" si="24"/>
        <v>6</v>
      </c>
      <c r="G116" s="17" t="s">
        <v>1286</v>
      </c>
      <c r="H116" s="19">
        <f t="shared" si="25"/>
        <v>8</v>
      </c>
      <c r="I116" s="17" t="s">
        <v>1286</v>
      </c>
      <c r="J116" s="19">
        <f t="shared" si="19"/>
        <v>8</v>
      </c>
      <c r="K116" s="17" t="s">
        <v>1289</v>
      </c>
      <c r="L116" s="19">
        <f t="shared" si="20"/>
        <v>7</v>
      </c>
      <c r="M116" s="17" t="s">
        <v>1285</v>
      </c>
      <c r="N116" s="19">
        <f t="shared" si="21"/>
        <v>9</v>
      </c>
      <c r="O116" s="17" t="s">
        <v>1290</v>
      </c>
      <c r="P116" s="19">
        <f t="shared" si="26"/>
        <v>5</v>
      </c>
      <c r="Q116" s="17">
        <f t="shared" si="27"/>
        <v>286</v>
      </c>
      <c r="R116" s="20">
        <f t="shared" si="28"/>
        <v>7.15</v>
      </c>
      <c r="S116" s="69">
        <v>236</v>
      </c>
      <c r="T116" s="69">
        <v>226</v>
      </c>
      <c r="U116" s="69">
        <v>266</v>
      </c>
      <c r="V116" s="21">
        <v>316</v>
      </c>
      <c r="W116" s="17">
        <v>298</v>
      </c>
      <c r="X116" s="22">
        <f t="shared" si="22"/>
        <v>6.7833333333333332</v>
      </c>
      <c r="Y116" s="71" t="s">
        <v>330</v>
      </c>
    </row>
    <row r="117" spans="1:25" ht="45" customHeight="1" x14ac:dyDescent="0.25">
      <c r="Y117" s="30"/>
    </row>
    <row r="118" spans="1:25" ht="39.75" customHeight="1" x14ac:dyDescent="0.25">
      <c r="Y118" s="30"/>
    </row>
    <row r="119" spans="1:25" ht="33" customHeight="1" x14ac:dyDescent="0.4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30"/>
    </row>
    <row r="120" spans="1:25" ht="33" customHeight="1" x14ac:dyDescent="0.25">
      <c r="Y120" s="30"/>
    </row>
    <row r="121" spans="1:25" ht="33" customHeight="1" x14ac:dyDescent="0.25">
      <c r="Y121" s="30"/>
    </row>
    <row r="122" spans="1:25" ht="33" customHeight="1" x14ac:dyDescent="0.25">
      <c r="Y122" s="30"/>
    </row>
    <row r="123" spans="1:25" ht="33" customHeight="1" x14ac:dyDescent="0.25">
      <c r="Y123" s="30"/>
    </row>
    <row r="124" spans="1:25" ht="33" customHeight="1" x14ac:dyDescent="0.25">
      <c r="Y124" s="29"/>
    </row>
    <row r="125" spans="1:25" ht="33" customHeight="1" x14ac:dyDescent="0.25">
      <c r="Y125" s="29"/>
    </row>
    <row r="126" spans="1:25" s="24" customFormat="1" ht="33" customHeight="1" x14ac:dyDescent="0.4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 s="63"/>
    </row>
  </sheetData>
  <mergeCells count="17">
    <mergeCell ref="Q2:R2"/>
    <mergeCell ref="A2:A3"/>
    <mergeCell ref="M3:N3"/>
    <mergeCell ref="O3:P3"/>
    <mergeCell ref="B2:B3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M2:N2"/>
    <mergeCell ref="O2:P2"/>
  </mergeCells>
  <dataValidations count="1">
    <dataValidation type="textLength" operator="greaterThan" showInputMessage="1" showErrorMessage="1" errorTitle="Grade Point" error="Dont Change." promptTitle="Grade Point" prompt="This is Grade Point obtained" sqref="H4:H116 L4:L116 D4:D116 N4:N116 J4:J116 F4:F116 P4:P116">
      <formula1>10</formula1>
    </dataValidation>
  </dataValidations>
  <pageMargins left="1" right="0.25" top="0.75" bottom="0.49803149600000002" header="0.31496062992126" footer="0.31496062992126"/>
  <pageSetup paperSize="5" scale="43" orientation="landscape" r:id="rId1"/>
  <headerFooter>
    <oddHeader xml:space="preserve">&amp;L
&amp;C&amp;"Bookman Old Style,Bold"&amp;28NATIONAL INSTITUTE OF TECHNOLOGY: SILCHAR                      
 B.Tech 6th Semester End Sem (CIVIL ENGG.) Tabulation Sheet - May 2018         (PROVISIONAL)             
</oddHeader>
    <oddFooter>&amp;L&amp;"-,Bold"&amp;20 1ST TABULATOR                                  2ND TABULATOR&amp;C&amp;"Bookman Old Style,Bold"&amp;24ASSTT. REGISTRAR, (ACAD)&amp;R&amp;"Bookman Old Style,Bold"&amp;20REGISTRAR                                                                      DEAN, (ACAD)</oddFooter>
  </headerFooter>
  <rowBreaks count="4" manualBreakCount="4">
    <brk id="26" max="23" man="1"/>
    <brk id="48" max="23" man="1"/>
    <brk id="70" max="23" man="1"/>
    <brk id="9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view="pageBreakPreview" zoomScale="59" zoomScaleNormal="62" zoomScaleSheetLayoutView="59" zoomScalePageLayoutView="5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8.140625" customWidth="1"/>
    <col min="2" max="2" width="21.7109375" customWidth="1"/>
    <col min="3" max="3" width="11.28515625" customWidth="1"/>
    <col min="4" max="4" width="10.28515625" customWidth="1"/>
    <col min="5" max="5" width="12.42578125" customWidth="1"/>
    <col min="6" max="6" width="11" customWidth="1"/>
    <col min="7" max="7" width="12.85546875" customWidth="1"/>
    <col min="8" max="8" width="11.140625" customWidth="1"/>
    <col min="9" max="9" width="11.7109375" customWidth="1"/>
    <col min="10" max="10" width="10.5703125" customWidth="1"/>
    <col min="11" max="11" width="10.7109375" customWidth="1"/>
    <col min="12" max="12" width="9.85546875" customWidth="1"/>
    <col min="13" max="13" width="11.85546875" customWidth="1"/>
    <col min="14" max="14" width="10.7109375" customWidth="1"/>
    <col min="15" max="15" width="11.5703125" customWidth="1"/>
    <col min="16" max="16" width="10.28515625" customWidth="1"/>
    <col min="17" max="18" width="11" customWidth="1"/>
    <col min="19" max="20" width="10.7109375" customWidth="1"/>
    <col min="21" max="21" width="12" customWidth="1"/>
    <col min="22" max="22" width="10.85546875" customWidth="1"/>
    <col min="23" max="23" width="10.140625" customWidth="1"/>
    <col min="24" max="24" width="10.85546875" customWidth="1"/>
    <col min="25" max="25" width="43.85546875" customWidth="1"/>
  </cols>
  <sheetData>
    <row r="1" spans="1:25" x14ac:dyDescent="0.25">
      <c r="B1" t="s">
        <v>106</v>
      </c>
      <c r="C1" t="s">
        <v>15</v>
      </c>
      <c r="E1" t="s">
        <v>16</v>
      </c>
      <c r="G1" t="s">
        <v>17</v>
      </c>
      <c r="I1" t="s">
        <v>18</v>
      </c>
      <c r="K1" t="s">
        <v>19</v>
      </c>
      <c r="M1" t="s">
        <v>12</v>
      </c>
      <c r="O1" t="s">
        <v>20</v>
      </c>
      <c r="R1" t="s">
        <v>5</v>
      </c>
      <c r="X1" t="s">
        <v>8</v>
      </c>
      <c r="Y1" t="s">
        <v>105</v>
      </c>
    </row>
    <row r="2" spans="1:25" ht="21" x14ac:dyDescent="0.3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6"/>
      <c r="X2" s="7"/>
    </row>
    <row r="3" spans="1:25" ht="21" x14ac:dyDescent="0.3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8"/>
      <c r="X3" s="7"/>
    </row>
    <row r="4" spans="1:25" ht="18" x14ac:dyDescent="0.25">
      <c r="A4" s="219" t="s">
        <v>10</v>
      </c>
      <c r="B4" s="219" t="s">
        <v>0</v>
      </c>
      <c r="C4" s="235" t="s">
        <v>41</v>
      </c>
      <c r="D4" s="236"/>
      <c r="E4" s="235" t="s">
        <v>42</v>
      </c>
      <c r="F4" s="236"/>
      <c r="G4" s="235" t="s">
        <v>43</v>
      </c>
      <c r="H4" s="236"/>
      <c r="I4" s="235" t="s">
        <v>44</v>
      </c>
      <c r="J4" s="236"/>
      <c r="K4" s="235" t="s">
        <v>45</v>
      </c>
      <c r="L4" s="236"/>
      <c r="M4" s="235" t="s">
        <v>46</v>
      </c>
      <c r="N4" s="236"/>
      <c r="O4" s="235" t="s">
        <v>47</v>
      </c>
      <c r="P4" s="236"/>
      <c r="Q4" s="235" t="s">
        <v>25</v>
      </c>
      <c r="R4" s="236"/>
      <c r="S4" s="2" t="s">
        <v>1</v>
      </c>
      <c r="T4" s="2" t="s">
        <v>2</v>
      </c>
      <c r="U4" s="2" t="s">
        <v>3</v>
      </c>
      <c r="V4" s="2" t="s">
        <v>9</v>
      </c>
      <c r="W4" s="2" t="s">
        <v>24</v>
      </c>
      <c r="X4" s="2" t="s">
        <v>26</v>
      </c>
    </row>
    <row r="5" spans="1:25" ht="54" customHeight="1" x14ac:dyDescent="0.25">
      <c r="A5" s="220"/>
      <c r="B5" s="220"/>
      <c r="C5" s="232" t="s">
        <v>48</v>
      </c>
      <c r="D5" s="232"/>
      <c r="E5" s="232" t="s">
        <v>49</v>
      </c>
      <c r="F5" s="232"/>
      <c r="G5" s="237" t="s">
        <v>50</v>
      </c>
      <c r="H5" s="237"/>
      <c r="I5" s="232" t="s">
        <v>51</v>
      </c>
      <c r="J5" s="232"/>
      <c r="K5" s="232" t="s">
        <v>52</v>
      </c>
      <c r="L5" s="232"/>
      <c r="M5" s="232" t="s">
        <v>53</v>
      </c>
      <c r="N5" s="232"/>
      <c r="O5" s="232" t="s">
        <v>54</v>
      </c>
      <c r="P5" s="232"/>
      <c r="Q5" s="56" t="s">
        <v>4</v>
      </c>
      <c r="R5" s="2" t="s">
        <v>5</v>
      </c>
      <c r="S5" s="201" t="s">
        <v>1320</v>
      </c>
      <c r="T5" s="201" t="s">
        <v>1319</v>
      </c>
      <c r="U5" s="56" t="s">
        <v>1318</v>
      </c>
      <c r="V5" s="56" t="s">
        <v>4</v>
      </c>
      <c r="W5" s="56" t="s">
        <v>4</v>
      </c>
      <c r="X5" s="2" t="s">
        <v>8</v>
      </c>
    </row>
    <row r="6" spans="1:25" ht="33.4" customHeight="1" x14ac:dyDescent="0.25">
      <c r="A6" s="133">
        <v>1</v>
      </c>
      <c r="B6" s="66" t="s">
        <v>331</v>
      </c>
      <c r="C6" s="58" t="s">
        <v>1288</v>
      </c>
      <c r="D6" s="59">
        <f t="shared" ref="D6:P22" si="0">IF(C6="AA",10, IF(C6="AB",9, IF(C6="BB",8, IF(C6="BC",7,IF(C6="CC",6, IF(C6="CD",5, IF(C6="DD",4,IF(C6="F",0))))))))</f>
        <v>10</v>
      </c>
      <c r="E6" s="57" t="s">
        <v>1285</v>
      </c>
      <c r="F6" s="59">
        <f t="shared" si="0"/>
        <v>9</v>
      </c>
      <c r="G6" s="57" t="s">
        <v>1288</v>
      </c>
      <c r="H6" s="59">
        <f t="shared" si="0"/>
        <v>10</v>
      </c>
      <c r="I6" s="57" t="s">
        <v>1285</v>
      </c>
      <c r="J6" s="59">
        <f t="shared" ref="J6:J51" si="1">IF(I6="AA",10, IF(I6="AB",9, IF(I6="BB",8, IF(I6="BC",7,IF(I6="CC",6, IF(I6="CD",5, IF(I6="DD",4,IF(I6="F",0))))))))</f>
        <v>9</v>
      </c>
      <c r="K6" s="57" t="s">
        <v>1287</v>
      </c>
      <c r="L6" s="59">
        <f t="shared" ref="L6:L51" si="2">IF(K6="AA",10, IF(K6="AB",9, IF(K6="BB",8, IF(K6="BC",7,IF(K6="CC",6, IF(K6="CD",5, IF(K6="DD",4,IF(K6="F",0))))))))</f>
        <v>6</v>
      </c>
      <c r="M6" s="57" t="s">
        <v>1288</v>
      </c>
      <c r="N6" s="59">
        <f t="shared" si="0"/>
        <v>10</v>
      </c>
      <c r="O6" s="57" t="s">
        <v>1288</v>
      </c>
      <c r="P6" s="59">
        <f t="shared" si="0"/>
        <v>10</v>
      </c>
      <c r="Q6" s="57">
        <f t="shared" ref="Q6:Q39" si="3">(D6*8+F6*8+H6*6+J6*6+L6*6+N6*3+P6*3)</f>
        <v>362</v>
      </c>
      <c r="R6" s="60">
        <f>Q6/40</f>
        <v>9.0500000000000007</v>
      </c>
      <c r="S6" s="57">
        <v>331</v>
      </c>
      <c r="T6" s="57">
        <v>342</v>
      </c>
      <c r="U6" s="78">
        <v>320</v>
      </c>
      <c r="V6" s="78">
        <v>320</v>
      </c>
      <c r="W6" s="78">
        <v>354</v>
      </c>
      <c r="X6" s="64">
        <f>(Q6+S6+T6+U6+V6+W6)/240</f>
        <v>8.4541666666666675</v>
      </c>
      <c r="Y6" s="34" t="s">
        <v>441</v>
      </c>
    </row>
    <row r="7" spans="1:25" ht="33.4" customHeight="1" x14ac:dyDescent="0.25">
      <c r="A7" s="133">
        <f>A6+1</f>
        <v>2</v>
      </c>
      <c r="B7" s="66" t="s">
        <v>332</v>
      </c>
      <c r="C7" s="58" t="s">
        <v>1288</v>
      </c>
      <c r="D7" s="59">
        <f t="shared" si="0"/>
        <v>10</v>
      </c>
      <c r="E7" s="57" t="s">
        <v>1288</v>
      </c>
      <c r="F7" s="59">
        <f t="shared" si="0"/>
        <v>10</v>
      </c>
      <c r="G7" s="57" t="s">
        <v>1288</v>
      </c>
      <c r="H7" s="59">
        <f t="shared" si="0"/>
        <v>10</v>
      </c>
      <c r="I7" s="57" t="s">
        <v>1288</v>
      </c>
      <c r="J7" s="59">
        <f t="shared" si="1"/>
        <v>10</v>
      </c>
      <c r="K7" s="57" t="s">
        <v>1288</v>
      </c>
      <c r="L7" s="59">
        <f t="shared" si="2"/>
        <v>10</v>
      </c>
      <c r="M7" s="57" t="s">
        <v>1285</v>
      </c>
      <c r="N7" s="59">
        <f t="shared" si="0"/>
        <v>9</v>
      </c>
      <c r="O7" s="57" t="s">
        <v>1288</v>
      </c>
      <c r="P7" s="59">
        <f t="shared" si="0"/>
        <v>10</v>
      </c>
      <c r="Q7" s="57">
        <f t="shared" si="3"/>
        <v>397</v>
      </c>
      <c r="R7" s="60">
        <f t="shared" ref="R7:R85" si="4">Q7/40</f>
        <v>9.9250000000000007</v>
      </c>
      <c r="S7" s="57">
        <v>346</v>
      </c>
      <c r="T7" s="57">
        <v>410</v>
      </c>
      <c r="U7" s="78">
        <v>394</v>
      </c>
      <c r="V7" s="78">
        <v>376</v>
      </c>
      <c r="W7" s="78">
        <v>394</v>
      </c>
      <c r="X7" s="64">
        <f t="shared" ref="X7:X27" si="5">(Q7+S7+T7+U7+V7+W7)/240</f>
        <v>9.6541666666666668</v>
      </c>
      <c r="Y7" s="34" t="s">
        <v>442</v>
      </c>
    </row>
    <row r="8" spans="1:25" ht="33.4" customHeight="1" x14ac:dyDescent="0.25">
      <c r="A8" s="133">
        <f t="shared" ref="A8:A86" si="6">A7+1</f>
        <v>3</v>
      </c>
      <c r="B8" s="66" t="s">
        <v>333</v>
      </c>
      <c r="C8" s="58" t="s">
        <v>1288</v>
      </c>
      <c r="D8" s="59">
        <f t="shared" si="0"/>
        <v>10</v>
      </c>
      <c r="E8" s="57" t="s">
        <v>1285</v>
      </c>
      <c r="F8" s="59">
        <f t="shared" si="0"/>
        <v>9</v>
      </c>
      <c r="G8" s="57" t="s">
        <v>1288</v>
      </c>
      <c r="H8" s="59">
        <f t="shared" si="0"/>
        <v>10</v>
      </c>
      <c r="I8" s="57" t="s">
        <v>1288</v>
      </c>
      <c r="J8" s="59">
        <f t="shared" si="1"/>
        <v>10</v>
      </c>
      <c r="K8" s="57" t="s">
        <v>1285</v>
      </c>
      <c r="L8" s="59">
        <f t="shared" si="2"/>
        <v>9</v>
      </c>
      <c r="M8" s="57" t="s">
        <v>1288</v>
      </c>
      <c r="N8" s="59">
        <f t="shared" si="0"/>
        <v>10</v>
      </c>
      <c r="O8" s="57" t="s">
        <v>1288</v>
      </c>
      <c r="P8" s="59">
        <f t="shared" si="0"/>
        <v>10</v>
      </c>
      <c r="Q8" s="57">
        <f t="shared" si="3"/>
        <v>386</v>
      </c>
      <c r="R8" s="60">
        <f t="shared" si="4"/>
        <v>9.65</v>
      </c>
      <c r="S8" s="57">
        <v>320</v>
      </c>
      <c r="T8" s="57">
        <v>358</v>
      </c>
      <c r="U8" s="78">
        <v>328</v>
      </c>
      <c r="V8" s="78">
        <v>346</v>
      </c>
      <c r="W8" s="78">
        <v>374</v>
      </c>
      <c r="X8" s="64">
        <f t="shared" si="5"/>
        <v>8.8000000000000007</v>
      </c>
      <c r="Y8" s="34" t="s">
        <v>443</v>
      </c>
    </row>
    <row r="9" spans="1:25" ht="33.4" customHeight="1" x14ac:dyDescent="0.25">
      <c r="A9" s="133">
        <f t="shared" si="6"/>
        <v>4</v>
      </c>
      <c r="B9" s="66" t="s">
        <v>334</v>
      </c>
      <c r="C9" s="58" t="s">
        <v>1286</v>
      </c>
      <c r="D9" s="59">
        <f t="shared" si="0"/>
        <v>8</v>
      </c>
      <c r="E9" s="57" t="s">
        <v>1286</v>
      </c>
      <c r="F9" s="59">
        <f t="shared" si="0"/>
        <v>8</v>
      </c>
      <c r="G9" s="57" t="s">
        <v>1285</v>
      </c>
      <c r="H9" s="59">
        <f t="shared" si="0"/>
        <v>9</v>
      </c>
      <c r="I9" s="57" t="s">
        <v>1289</v>
      </c>
      <c r="J9" s="59">
        <f t="shared" si="1"/>
        <v>7</v>
      </c>
      <c r="K9" s="57" t="s">
        <v>1286</v>
      </c>
      <c r="L9" s="59">
        <f t="shared" si="2"/>
        <v>8</v>
      </c>
      <c r="M9" s="57" t="s">
        <v>1288</v>
      </c>
      <c r="N9" s="59">
        <f t="shared" si="0"/>
        <v>10</v>
      </c>
      <c r="O9" s="57" t="s">
        <v>1288</v>
      </c>
      <c r="P9" s="59">
        <f t="shared" si="0"/>
        <v>10</v>
      </c>
      <c r="Q9" s="57">
        <f t="shared" si="3"/>
        <v>332</v>
      </c>
      <c r="R9" s="60">
        <f t="shared" si="4"/>
        <v>8.3000000000000007</v>
      </c>
      <c r="S9" s="57">
        <v>278</v>
      </c>
      <c r="T9" s="57">
        <v>336</v>
      </c>
      <c r="U9" s="78">
        <v>282</v>
      </c>
      <c r="V9" s="78">
        <v>294</v>
      </c>
      <c r="W9" s="78">
        <v>299</v>
      </c>
      <c r="X9" s="64">
        <f t="shared" si="5"/>
        <v>7.5875000000000004</v>
      </c>
      <c r="Y9" s="34" t="s">
        <v>444</v>
      </c>
    </row>
    <row r="10" spans="1:25" ht="33.4" customHeight="1" x14ac:dyDescent="0.25">
      <c r="A10" s="133">
        <f t="shared" si="6"/>
        <v>5</v>
      </c>
      <c r="B10" s="66" t="s">
        <v>335</v>
      </c>
      <c r="C10" s="58" t="s">
        <v>1286</v>
      </c>
      <c r="D10" s="59">
        <f t="shared" si="0"/>
        <v>8</v>
      </c>
      <c r="E10" s="57" t="s">
        <v>1285</v>
      </c>
      <c r="F10" s="59">
        <f t="shared" si="0"/>
        <v>9</v>
      </c>
      <c r="G10" s="57" t="s">
        <v>1286</v>
      </c>
      <c r="H10" s="59">
        <f t="shared" si="0"/>
        <v>8</v>
      </c>
      <c r="I10" s="57" t="s">
        <v>1289</v>
      </c>
      <c r="J10" s="59">
        <f t="shared" si="1"/>
        <v>7</v>
      </c>
      <c r="K10" s="57" t="s">
        <v>1290</v>
      </c>
      <c r="L10" s="59">
        <f t="shared" si="2"/>
        <v>5</v>
      </c>
      <c r="M10" s="57" t="s">
        <v>1288</v>
      </c>
      <c r="N10" s="59">
        <f t="shared" si="0"/>
        <v>10</v>
      </c>
      <c r="O10" s="57" t="s">
        <v>1285</v>
      </c>
      <c r="P10" s="59">
        <f t="shared" si="0"/>
        <v>9</v>
      </c>
      <c r="Q10" s="57">
        <f t="shared" si="3"/>
        <v>313</v>
      </c>
      <c r="R10" s="60">
        <f t="shared" si="4"/>
        <v>7.8250000000000002</v>
      </c>
      <c r="S10" s="57">
        <v>204</v>
      </c>
      <c r="T10" s="57">
        <v>258</v>
      </c>
      <c r="U10" s="78">
        <v>220</v>
      </c>
      <c r="V10" s="78">
        <v>298</v>
      </c>
      <c r="W10" s="78">
        <v>290</v>
      </c>
      <c r="X10" s="64">
        <f t="shared" si="5"/>
        <v>6.5958333333333332</v>
      </c>
      <c r="Y10" s="34" t="s">
        <v>445</v>
      </c>
    </row>
    <row r="11" spans="1:25" ht="33.4" customHeight="1" x14ac:dyDescent="0.25">
      <c r="A11" s="133">
        <f t="shared" si="6"/>
        <v>6</v>
      </c>
      <c r="B11" s="66" t="s">
        <v>336</v>
      </c>
      <c r="C11" s="58" t="s">
        <v>1289</v>
      </c>
      <c r="D11" s="59">
        <f t="shared" si="0"/>
        <v>7</v>
      </c>
      <c r="E11" s="57" t="s">
        <v>1285</v>
      </c>
      <c r="F11" s="59">
        <f t="shared" si="0"/>
        <v>9</v>
      </c>
      <c r="G11" s="57" t="s">
        <v>1289</v>
      </c>
      <c r="H11" s="59">
        <f t="shared" si="0"/>
        <v>7</v>
      </c>
      <c r="I11" s="57" t="s">
        <v>1289</v>
      </c>
      <c r="J11" s="59">
        <f t="shared" si="1"/>
        <v>7</v>
      </c>
      <c r="K11" s="57" t="s">
        <v>1290</v>
      </c>
      <c r="L11" s="59">
        <f t="shared" si="2"/>
        <v>5</v>
      </c>
      <c r="M11" s="57" t="s">
        <v>1288</v>
      </c>
      <c r="N11" s="59">
        <f t="shared" si="0"/>
        <v>10</v>
      </c>
      <c r="O11" s="57" t="s">
        <v>1285</v>
      </c>
      <c r="P11" s="59">
        <f t="shared" si="0"/>
        <v>9</v>
      </c>
      <c r="Q11" s="57">
        <f t="shared" si="3"/>
        <v>299</v>
      </c>
      <c r="R11" s="60">
        <f t="shared" si="4"/>
        <v>7.4749999999999996</v>
      </c>
      <c r="S11" s="57">
        <v>217</v>
      </c>
      <c r="T11" s="57">
        <v>244</v>
      </c>
      <c r="U11" s="78">
        <v>230</v>
      </c>
      <c r="V11" s="78">
        <v>288</v>
      </c>
      <c r="W11" s="94">
        <v>275</v>
      </c>
      <c r="X11" s="64">
        <f t="shared" si="5"/>
        <v>6.4708333333333332</v>
      </c>
      <c r="Y11" s="34" t="s">
        <v>446</v>
      </c>
    </row>
    <row r="12" spans="1:25" ht="33.4" customHeight="1" x14ac:dyDescent="0.25">
      <c r="A12" s="133">
        <f t="shared" si="6"/>
        <v>7</v>
      </c>
      <c r="B12" s="66" t="s">
        <v>337</v>
      </c>
      <c r="C12" s="58" t="s">
        <v>1289</v>
      </c>
      <c r="D12" s="59">
        <f t="shared" si="0"/>
        <v>7</v>
      </c>
      <c r="E12" s="57" t="s">
        <v>1290</v>
      </c>
      <c r="F12" s="59">
        <f t="shared" si="0"/>
        <v>5</v>
      </c>
      <c r="G12" s="57" t="s">
        <v>1286</v>
      </c>
      <c r="H12" s="59">
        <f t="shared" si="0"/>
        <v>8</v>
      </c>
      <c r="I12" s="57" t="s">
        <v>1290</v>
      </c>
      <c r="J12" s="59">
        <f t="shared" si="1"/>
        <v>5</v>
      </c>
      <c r="K12" s="127" t="s">
        <v>12</v>
      </c>
      <c r="L12" s="59">
        <f t="shared" si="2"/>
        <v>0</v>
      </c>
      <c r="M12" s="57" t="s">
        <v>1288</v>
      </c>
      <c r="N12" s="59">
        <f t="shared" si="0"/>
        <v>10</v>
      </c>
      <c r="O12" s="57" t="s">
        <v>1285</v>
      </c>
      <c r="P12" s="59">
        <f t="shared" si="0"/>
        <v>9</v>
      </c>
      <c r="Q12" s="57">
        <f t="shared" si="3"/>
        <v>231</v>
      </c>
      <c r="R12" s="60">
        <f t="shared" si="4"/>
        <v>5.7750000000000004</v>
      </c>
      <c r="S12" s="57">
        <v>300</v>
      </c>
      <c r="T12" s="57">
        <v>296</v>
      </c>
      <c r="U12" s="78">
        <v>190</v>
      </c>
      <c r="V12" s="78">
        <v>240</v>
      </c>
      <c r="W12" s="78">
        <v>281</v>
      </c>
      <c r="X12" s="64">
        <f t="shared" si="5"/>
        <v>6.4083333333333332</v>
      </c>
      <c r="Y12" s="34" t="s">
        <v>447</v>
      </c>
    </row>
    <row r="13" spans="1:25" ht="33.4" customHeight="1" x14ac:dyDescent="0.25">
      <c r="A13" s="133">
        <f t="shared" si="6"/>
        <v>8</v>
      </c>
      <c r="B13" s="66" t="s">
        <v>338</v>
      </c>
      <c r="C13" s="58" t="s">
        <v>1286</v>
      </c>
      <c r="D13" s="59">
        <f t="shared" si="0"/>
        <v>8</v>
      </c>
      <c r="E13" s="57" t="s">
        <v>1289</v>
      </c>
      <c r="F13" s="59">
        <f t="shared" si="0"/>
        <v>7</v>
      </c>
      <c r="G13" s="57" t="s">
        <v>1289</v>
      </c>
      <c r="H13" s="59">
        <f t="shared" si="0"/>
        <v>7</v>
      </c>
      <c r="I13" s="57" t="s">
        <v>1287</v>
      </c>
      <c r="J13" s="59">
        <f t="shared" si="1"/>
        <v>6</v>
      </c>
      <c r="K13" s="57" t="s">
        <v>1290</v>
      </c>
      <c r="L13" s="59">
        <f t="shared" si="2"/>
        <v>5</v>
      </c>
      <c r="M13" s="57" t="s">
        <v>1288</v>
      </c>
      <c r="N13" s="59">
        <f t="shared" si="0"/>
        <v>10</v>
      </c>
      <c r="O13" s="57" t="s">
        <v>1285</v>
      </c>
      <c r="P13" s="59">
        <f t="shared" si="0"/>
        <v>9</v>
      </c>
      <c r="Q13" s="57">
        <f t="shared" si="3"/>
        <v>285</v>
      </c>
      <c r="R13" s="60">
        <f t="shared" si="4"/>
        <v>7.125</v>
      </c>
      <c r="S13" s="57">
        <v>253</v>
      </c>
      <c r="T13" s="57">
        <v>280</v>
      </c>
      <c r="U13" s="78">
        <v>220</v>
      </c>
      <c r="V13" s="78">
        <v>256</v>
      </c>
      <c r="W13" s="78">
        <v>274</v>
      </c>
      <c r="X13" s="64">
        <f t="shared" si="5"/>
        <v>6.5333333333333332</v>
      </c>
      <c r="Y13" s="34" t="s">
        <v>448</v>
      </c>
    </row>
    <row r="14" spans="1:25" ht="33.4" customHeight="1" x14ac:dyDescent="0.25">
      <c r="A14" s="133">
        <f t="shared" si="6"/>
        <v>9</v>
      </c>
      <c r="B14" s="66" t="s">
        <v>339</v>
      </c>
      <c r="C14" s="58" t="s">
        <v>1288</v>
      </c>
      <c r="D14" s="59">
        <f t="shared" si="0"/>
        <v>10</v>
      </c>
      <c r="E14" s="57" t="s">
        <v>1288</v>
      </c>
      <c r="F14" s="59">
        <f t="shared" si="0"/>
        <v>10</v>
      </c>
      <c r="G14" s="57" t="s">
        <v>1288</v>
      </c>
      <c r="H14" s="59">
        <f t="shared" si="0"/>
        <v>10</v>
      </c>
      <c r="I14" s="57" t="s">
        <v>1285</v>
      </c>
      <c r="J14" s="59">
        <f t="shared" si="1"/>
        <v>9</v>
      </c>
      <c r="K14" s="57" t="s">
        <v>1286</v>
      </c>
      <c r="L14" s="59">
        <f t="shared" si="2"/>
        <v>8</v>
      </c>
      <c r="M14" s="57" t="s">
        <v>1288</v>
      </c>
      <c r="N14" s="59">
        <f t="shared" si="0"/>
        <v>10</v>
      </c>
      <c r="O14" s="57" t="s">
        <v>1285</v>
      </c>
      <c r="P14" s="59">
        <f t="shared" si="0"/>
        <v>9</v>
      </c>
      <c r="Q14" s="57">
        <f t="shared" si="3"/>
        <v>379</v>
      </c>
      <c r="R14" s="60">
        <f t="shared" si="4"/>
        <v>9.4749999999999996</v>
      </c>
      <c r="S14" s="57">
        <v>307</v>
      </c>
      <c r="T14" s="57">
        <v>362</v>
      </c>
      <c r="U14" s="78">
        <v>310</v>
      </c>
      <c r="V14" s="78">
        <v>344</v>
      </c>
      <c r="W14" s="78">
        <v>380</v>
      </c>
      <c r="X14" s="64">
        <f t="shared" si="5"/>
        <v>8.6750000000000007</v>
      </c>
      <c r="Y14" s="34" t="s">
        <v>449</v>
      </c>
    </row>
    <row r="15" spans="1:25" ht="33.4" customHeight="1" x14ac:dyDescent="0.25">
      <c r="A15" s="133">
        <f t="shared" si="6"/>
        <v>10</v>
      </c>
      <c r="B15" s="66" t="s">
        <v>340</v>
      </c>
      <c r="C15" s="58" t="s">
        <v>1289</v>
      </c>
      <c r="D15" s="59">
        <f t="shared" si="0"/>
        <v>7</v>
      </c>
      <c r="E15" s="57" t="s">
        <v>1290</v>
      </c>
      <c r="F15" s="59">
        <f t="shared" si="0"/>
        <v>5</v>
      </c>
      <c r="G15" s="57" t="s">
        <v>1290</v>
      </c>
      <c r="H15" s="59">
        <f t="shared" si="0"/>
        <v>5</v>
      </c>
      <c r="I15" s="57" t="s">
        <v>1287</v>
      </c>
      <c r="J15" s="59">
        <f t="shared" si="1"/>
        <v>6</v>
      </c>
      <c r="K15" s="57" t="s">
        <v>1290</v>
      </c>
      <c r="L15" s="59">
        <f t="shared" si="2"/>
        <v>5</v>
      </c>
      <c r="M15" s="57" t="s">
        <v>1288</v>
      </c>
      <c r="N15" s="59">
        <f t="shared" si="0"/>
        <v>10</v>
      </c>
      <c r="O15" s="57" t="s">
        <v>1285</v>
      </c>
      <c r="P15" s="59">
        <f t="shared" si="0"/>
        <v>9</v>
      </c>
      <c r="Q15" s="57">
        <f t="shared" si="3"/>
        <v>249</v>
      </c>
      <c r="R15" s="60">
        <f t="shared" si="4"/>
        <v>6.2249999999999996</v>
      </c>
      <c r="S15" s="57">
        <v>331</v>
      </c>
      <c r="T15" s="57">
        <v>374</v>
      </c>
      <c r="U15" s="78">
        <v>290</v>
      </c>
      <c r="V15" s="78">
        <v>312</v>
      </c>
      <c r="W15" s="78">
        <v>247</v>
      </c>
      <c r="X15" s="64">
        <f t="shared" si="5"/>
        <v>7.5125000000000002</v>
      </c>
      <c r="Y15" s="34" t="s">
        <v>450</v>
      </c>
    </row>
    <row r="16" spans="1:25" ht="33.4" customHeight="1" x14ac:dyDescent="0.25">
      <c r="A16" s="133">
        <f t="shared" si="6"/>
        <v>11</v>
      </c>
      <c r="B16" s="66" t="s">
        <v>341</v>
      </c>
      <c r="C16" s="58" t="s">
        <v>1285</v>
      </c>
      <c r="D16" s="59">
        <f t="shared" si="0"/>
        <v>9</v>
      </c>
      <c r="E16" s="57" t="s">
        <v>1289</v>
      </c>
      <c r="F16" s="59">
        <f t="shared" si="0"/>
        <v>7</v>
      </c>
      <c r="G16" s="57" t="s">
        <v>1288</v>
      </c>
      <c r="H16" s="59">
        <f t="shared" si="0"/>
        <v>10</v>
      </c>
      <c r="I16" s="57" t="s">
        <v>1289</v>
      </c>
      <c r="J16" s="59">
        <f t="shared" si="1"/>
        <v>7</v>
      </c>
      <c r="K16" s="57" t="s">
        <v>1290</v>
      </c>
      <c r="L16" s="59">
        <f t="shared" si="2"/>
        <v>5</v>
      </c>
      <c r="M16" s="57" t="s">
        <v>1288</v>
      </c>
      <c r="N16" s="59">
        <f t="shared" si="0"/>
        <v>10</v>
      </c>
      <c r="O16" s="57" t="s">
        <v>1288</v>
      </c>
      <c r="P16" s="59">
        <f t="shared" si="0"/>
        <v>10</v>
      </c>
      <c r="Q16" s="57">
        <f t="shared" si="3"/>
        <v>320</v>
      </c>
      <c r="R16" s="60">
        <f t="shared" si="4"/>
        <v>8</v>
      </c>
      <c r="S16" s="57">
        <v>270</v>
      </c>
      <c r="T16" s="57">
        <v>298</v>
      </c>
      <c r="U16" s="78">
        <v>234</v>
      </c>
      <c r="V16" s="78">
        <v>274</v>
      </c>
      <c r="W16" s="78">
        <v>310</v>
      </c>
      <c r="X16" s="64">
        <f t="shared" si="5"/>
        <v>7.1083333333333334</v>
      </c>
      <c r="Y16" s="34" t="s">
        <v>451</v>
      </c>
    </row>
    <row r="17" spans="1:25" ht="33.4" customHeight="1" x14ac:dyDescent="0.25">
      <c r="A17" s="133">
        <f t="shared" si="6"/>
        <v>12</v>
      </c>
      <c r="B17" s="66" t="s">
        <v>342</v>
      </c>
      <c r="C17" s="58" t="s">
        <v>1287</v>
      </c>
      <c r="D17" s="59">
        <f t="shared" si="0"/>
        <v>6</v>
      </c>
      <c r="E17" s="57" t="s">
        <v>1289</v>
      </c>
      <c r="F17" s="59">
        <f t="shared" si="0"/>
        <v>7</v>
      </c>
      <c r="G17" s="57" t="s">
        <v>1285</v>
      </c>
      <c r="H17" s="59">
        <f t="shared" si="0"/>
        <v>9</v>
      </c>
      <c r="I17" s="57" t="s">
        <v>1290</v>
      </c>
      <c r="J17" s="59">
        <f t="shared" si="1"/>
        <v>5</v>
      </c>
      <c r="K17" s="57" t="s">
        <v>1291</v>
      </c>
      <c r="L17" s="59">
        <f t="shared" si="2"/>
        <v>4</v>
      </c>
      <c r="M17" s="57" t="s">
        <v>1288</v>
      </c>
      <c r="N17" s="59">
        <f t="shared" si="0"/>
        <v>10</v>
      </c>
      <c r="O17" s="57" t="s">
        <v>1286</v>
      </c>
      <c r="P17" s="59">
        <f t="shared" si="0"/>
        <v>8</v>
      </c>
      <c r="Q17" s="57">
        <f t="shared" si="3"/>
        <v>266</v>
      </c>
      <c r="R17" s="60">
        <f t="shared" si="4"/>
        <v>6.65</v>
      </c>
      <c r="S17" s="57">
        <v>267</v>
      </c>
      <c r="T17" s="57">
        <v>258</v>
      </c>
      <c r="U17" s="78">
        <v>194</v>
      </c>
      <c r="V17" s="78">
        <v>250</v>
      </c>
      <c r="W17" s="94">
        <v>229</v>
      </c>
      <c r="X17" s="64">
        <f t="shared" si="5"/>
        <v>6.1</v>
      </c>
      <c r="Y17" s="34" t="s">
        <v>452</v>
      </c>
    </row>
    <row r="18" spans="1:25" ht="33.4" customHeight="1" x14ac:dyDescent="0.25">
      <c r="A18" s="133">
        <f t="shared" si="6"/>
        <v>13</v>
      </c>
      <c r="B18" s="66" t="s">
        <v>343</v>
      </c>
      <c r="C18" s="58" t="s">
        <v>1286</v>
      </c>
      <c r="D18" s="59">
        <f t="shared" si="0"/>
        <v>8</v>
      </c>
      <c r="E18" s="57" t="s">
        <v>1289</v>
      </c>
      <c r="F18" s="59">
        <f t="shared" si="0"/>
        <v>7</v>
      </c>
      <c r="G18" s="57" t="s">
        <v>1287</v>
      </c>
      <c r="H18" s="59">
        <f t="shared" si="0"/>
        <v>6</v>
      </c>
      <c r="I18" s="57" t="s">
        <v>1286</v>
      </c>
      <c r="J18" s="59">
        <f t="shared" si="1"/>
        <v>8</v>
      </c>
      <c r="K18" s="57" t="s">
        <v>1287</v>
      </c>
      <c r="L18" s="59">
        <f t="shared" si="2"/>
        <v>6</v>
      </c>
      <c r="M18" s="57" t="s">
        <v>1285</v>
      </c>
      <c r="N18" s="59">
        <f t="shared" si="0"/>
        <v>9</v>
      </c>
      <c r="O18" s="57" t="s">
        <v>1288</v>
      </c>
      <c r="P18" s="59">
        <f t="shared" si="0"/>
        <v>10</v>
      </c>
      <c r="Q18" s="57">
        <f t="shared" si="3"/>
        <v>297</v>
      </c>
      <c r="R18" s="60">
        <f t="shared" si="4"/>
        <v>7.4249999999999998</v>
      </c>
      <c r="S18" s="57">
        <v>298</v>
      </c>
      <c r="T18" s="57">
        <v>336</v>
      </c>
      <c r="U18" s="78">
        <v>222</v>
      </c>
      <c r="V18" s="78">
        <v>270</v>
      </c>
      <c r="W18" s="78">
        <v>251</v>
      </c>
      <c r="X18" s="64">
        <f t="shared" si="5"/>
        <v>6.9749999999999996</v>
      </c>
      <c r="Y18" s="34" t="s">
        <v>453</v>
      </c>
    </row>
    <row r="19" spans="1:25" ht="33.4" customHeight="1" x14ac:dyDescent="0.25">
      <c r="A19" s="133">
        <f t="shared" si="6"/>
        <v>14</v>
      </c>
      <c r="B19" s="66" t="s">
        <v>344</v>
      </c>
      <c r="C19" s="58" t="s">
        <v>1289</v>
      </c>
      <c r="D19" s="59">
        <f t="shared" si="0"/>
        <v>7</v>
      </c>
      <c r="E19" s="57" t="s">
        <v>1285</v>
      </c>
      <c r="F19" s="59">
        <f t="shared" si="0"/>
        <v>9</v>
      </c>
      <c r="G19" s="57" t="s">
        <v>1286</v>
      </c>
      <c r="H19" s="59">
        <f t="shared" si="0"/>
        <v>8</v>
      </c>
      <c r="I19" s="57" t="s">
        <v>1289</v>
      </c>
      <c r="J19" s="59">
        <f t="shared" si="1"/>
        <v>7</v>
      </c>
      <c r="K19" s="57" t="s">
        <v>1287</v>
      </c>
      <c r="L19" s="59">
        <f t="shared" si="2"/>
        <v>6</v>
      </c>
      <c r="M19" s="57" t="s">
        <v>1288</v>
      </c>
      <c r="N19" s="59">
        <f t="shared" si="0"/>
        <v>10</v>
      </c>
      <c r="O19" s="57" t="s">
        <v>1285</v>
      </c>
      <c r="P19" s="59">
        <f t="shared" si="0"/>
        <v>9</v>
      </c>
      <c r="Q19" s="57">
        <f t="shared" si="3"/>
        <v>311</v>
      </c>
      <c r="R19" s="60">
        <f t="shared" si="4"/>
        <v>7.7750000000000004</v>
      </c>
      <c r="S19" s="57">
        <v>292</v>
      </c>
      <c r="T19" s="57">
        <v>298</v>
      </c>
      <c r="U19" s="78">
        <v>236</v>
      </c>
      <c r="V19" s="78">
        <v>306</v>
      </c>
      <c r="W19" s="78">
        <v>299</v>
      </c>
      <c r="X19" s="64">
        <f t="shared" si="5"/>
        <v>7.2583333333333337</v>
      </c>
      <c r="Y19" s="34" t="s">
        <v>454</v>
      </c>
    </row>
    <row r="20" spans="1:25" ht="33.4" customHeight="1" x14ac:dyDescent="0.25">
      <c r="A20" s="133">
        <f t="shared" si="6"/>
        <v>15</v>
      </c>
      <c r="B20" s="66" t="s">
        <v>345</v>
      </c>
      <c r="C20" s="58" t="s">
        <v>1285</v>
      </c>
      <c r="D20" s="59">
        <f t="shared" si="0"/>
        <v>9</v>
      </c>
      <c r="E20" s="57" t="s">
        <v>1289</v>
      </c>
      <c r="F20" s="59">
        <f t="shared" si="0"/>
        <v>7</v>
      </c>
      <c r="G20" s="57" t="s">
        <v>1287</v>
      </c>
      <c r="H20" s="59">
        <f t="shared" si="0"/>
        <v>6</v>
      </c>
      <c r="I20" s="57" t="s">
        <v>1286</v>
      </c>
      <c r="J20" s="59">
        <f t="shared" si="1"/>
        <v>8</v>
      </c>
      <c r="K20" s="57" t="s">
        <v>1287</v>
      </c>
      <c r="L20" s="59">
        <f t="shared" si="2"/>
        <v>6</v>
      </c>
      <c r="M20" s="57" t="s">
        <v>1285</v>
      </c>
      <c r="N20" s="59">
        <f t="shared" si="0"/>
        <v>9</v>
      </c>
      <c r="O20" s="57" t="s">
        <v>1288</v>
      </c>
      <c r="P20" s="59">
        <f t="shared" si="0"/>
        <v>10</v>
      </c>
      <c r="Q20" s="57">
        <f t="shared" si="3"/>
        <v>305</v>
      </c>
      <c r="R20" s="60">
        <f t="shared" si="4"/>
        <v>7.625</v>
      </c>
      <c r="S20" s="57">
        <v>285</v>
      </c>
      <c r="T20" s="57">
        <v>324</v>
      </c>
      <c r="U20" s="78">
        <v>276</v>
      </c>
      <c r="V20" s="78">
        <v>302</v>
      </c>
      <c r="W20" s="78">
        <v>339</v>
      </c>
      <c r="X20" s="64">
        <f t="shared" si="5"/>
        <v>7.6291666666666664</v>
      </c>
      <c r="Y20" s="34" t="s">
        <v>455</v>
      </c>
    </row>
    <row r="21" spans="1:25" ht="33.4" customHeight="1" x14ac:dyDescent="0.25">
      <c r="A21" s="133">
        <f t="shared" si="6"/>
        <v>16</v>
      </c>
      <c r="B21" s="66" t="s">
        <v>346</v>
      </c>
      <c r="C21" s="58" t="s">
        <v>1287</v>
      </c>
      <c r="D21" s="59">
        <f t="shared" si="0"/>
        <v>6</v>
      </c>
      <c r="E21" s="57" t="s">
        <v>1287</v>
      </c>
      <c r="F21" s="59">
        <f t="shared" si="0"/>
        <v>6</v>
      </c>
      <c r="G21" s="57" t="s">
        <v>1285</v>
      </c>
      <c r="H21" s="59">
        <f t="shared" si="0"/>
        <v>9</v>
      </c>
      <c r="I21" s="57" t="s">
        <v>1287</v>
      </c>
      <c r="J21" s="59">
        <f t="shared" si="1"/>
        <v>6</v>
      </c>
      <c r="K21" s="57" t="s">
        <v>1291</v>
      </c>
      <c r="L21" s="59">
        <f t="shared" si="2"/>
        <v>4</v>
      </c>
      <c r="M21" s="57" t="s">
        <v>1285</v>
      </c>
      <c r="N21" s="59">
        <f t="shared" si="0"/>
        <v>9</v>
      </c>
      <c r="O21" s="57" t="s">
        <v>1285</v>
      </c>
      <c r="P21" s="59">
        <f t="shared" si="0"/>
        <v>9</v>
      </c>
      <c r="Q21" s="57">
        <f t="shared" si="3"/>
        <v>264</v>
      </c>
      <c r="R21" s="60">
        <f t="shared" si="4"/>
        <v>6.6</v>
      </c>
      <c r="S21" s="57">
        <v>190</v>
      </c>
      <c r="T21" s="57">
        <v>254</v>
      </c>
      <c r="U21" s="78">
        <v>210</v>
      </c>
      <c r="V21" s="170">
        <v>202</v>
      </c>
      <c r="W21" s="94">
        <v>245</v>
      </c>
      <c r="X21" s="64">
        <f t="shared" si="5"/>
        <v>5.6875</v>
      </c>
      <c r="Y21" s="34" t="s">
        <v>456</v>
      </c>
    </row>
    <row r="22" spans="1:25" ht="33.4" customHeight="1" x14ac:dyDescent="0.25">
      <c r="A22" s="133">
        <f t="shared" si="6"/>
        <v>17</v>
      </c>
      <c r="B22" s="66" t="s">
        <v>347</v>
      </c>
      <c r="C22" s="58" t="s">
        <v>1288</v>
      </c>
      <c r="D22" s="59">
        <f t="shared" si="0"/>
        <v>10</v>
      </c>
      <c r="E22" s="57" t="s">
        <v>1285</v>
      </c>
      <c r="F22" s="59">
        <f t="shared" si="0"/>
        <v>9</v>
      </c>
      <c r="G22" s="57" t="s">
        <v>1285</v>
      </c>
      <c r="H22" s="59">
        <f t="shared" si="0"/>
        <v>9</v>
      </c>
      <c r="I22" s="57" t="s">
        <v>1287</v>
      </c>
      <c r="J22" s="59">
        <f t="shared" si="1"/>
        <v>6</v>
      </c>
      <c r="K22" s="57" t="s">
        <v>1290</v>
      </c>
      <c r="L22" s="59">
        <f t="shared" si="2"/>
        <v>5</v>
      </c>
      <c r="M22" s="57" t="s">
        <v>1285</v>
      </c>
      <c r="N22" s="59">
        <f t="shared" si="0"/>
        <v>9</v>
      </c>
      <c r="O22" s="57" t="s">
        <v>1285</v>
      </c>
      <c r="P22" s="59">
        <f t="shared" si="0"/>
        <v>9</v>
      </c>
      <c r="Q22" s="57">
        <f t="shared" si="3"/>
        <v>326</v>
      </c>
      <c r="R22" s="60">
        <f t="shared" si="4"/>
        <v>8.15</v>
      </c>
      <c r="S22" s="108">
        <v>181</v>
      </c>
      <c r="T22" s="57">
        <v>224</v>
      </c>
      <c r="U22" s="107">
        <v>196</v>
      </c>
      <c r="V22" s="78">
        <v>234</v>
      </c>
      <c r="W22" s="78">
        <v>269</v>
      </c>
      <c r="X22" s="64">
        <f t="shared" si="5"/>
        <v>5.958333333333333</v>
      </c>
      <c r="Y22" s="34" t="s">
        <v>457</v>
      </c>
    </row>
    <row r="23" spans="1:25" ht="33.4" customHeight="1" x14ac:dyDescent="0.25">
      <c r="A23" s="133">
        <f t="shared" si="6"/>
        <v>18</v>
      </c>
      <c r="B23" s="66" t="s">
        <v>348</v>
      </c>
      <c r="C23" s="58" t="s">
        <v>1286</v>
      </c>
      <c r="D23" s="59">
        <f t="shared" ref="D23:D27" si="7">IF(C23="AA",10, IF(C23="AB",9, IF(C23="BB",8, IF(C23="BC",7,IF(C23="CC",6, IF(C23="CD",5, IF(C23="DD",4,IF(C23="F",0))))))))</f>
        <v>8</v>
      </c>
      <c r="E23" s="57" t="s">
        <v>1285</v>
      </c>
      <c r="F23" s="59">
        <f t="shared" ref="F23:F27" si="8">IF(E23="AA",10, IF(E23="AB",9, IF(E23="BB",8, IF(E23="BC",7,IF(E23="CC",6, IF(E23="CD",5, IF(E23="DD",4,IF(E23="F",0))))))))</f>
        <v>9</v>
      </c>
      <c r="G23" s="57" t="s">
        <v>1285</v>
      </c>
      <c r="H23" s="59">
        <f t="shared" ref="H23:H27" si="9">IF(G23="AA",10, IF(G23="AB",9, IF(G23="BB",8, IF(G23="BC",7,IF(G23="CC",6, IF(G23="CD",5, IF(G23="DD",4,IF(G23="F",0))))))))</f>
        <v>9</v>
      </c>
      <c r="I23" s="57" t="s">
        <v>1285</v>
      </c>
      <c r="J23" s="59">
        <f t="shared" si="1"/>
        <v>9</v>
      </c>
      <c r="K23" s="57" t="s">
        <v>1287</v>
      </c>
      <c r="L23" s="59">
        <f t="shared" si="2"/>
        <v>6</v>
      </c>
      <c r="M23" s="57" t="s">
        <v>1285</v>
      </c>
      <c r="N23" s="59">
        <f t="shared" ref="N23:N27" si="10">IF(M23="AA",10, IF(M23="AB",9, IF(M23="BB",8, IF(M23="BC",7,IF(M23="CC",6, IF(M23="CD",5, IF(M23="DD",4,IF(M23="F",0))))))))</f>
        <v>9</v>
      </c>
      <c r="O23" s="57" t="s">
        <v>1285</v>
      </c>
      <c r="P23" s="59">
        <f t="shared" ref="P23:P27" si="11">IF(O23="AA",10, IF(O23="AB",9, IF(O23="BB",8, IF(O23="BC",7,IF(O23="CC",6, IF(O23="CD",5, IF(O23="DD",4,IF(O23="F",0))))))))</f>
        <v>9</v>
      </c>
      <c r="Q23" s="57">
        <f t="shared" si="3"/>
        <v>334</v>
      </c>
      <c r="R23" s="60">
        <f t="shared" si="4"/>
        <v>8.35</v>
      </c>
      <c r="S23" s="57">
        <v>293</v>
      </c>
      <c r="T23" s="57">
        <v>340</v>
      </c>
      <c r="U23" s="78">
        <v>252</v>
      </c>
      <c r="V23" s="78">
        <v>280</v>
      </c>
      <c r="W23" s="78">
        <v>302</v>
      </c>
      <c r="X23" s="64">
        <f t="shared" si="5"/>
        <v>7.5041666666666664</v>
      </c>
      <c r="Y23" s="34" t="s">
        <v>458</v>
      </c>
    </row>
    <row r="24" spans="1:25" ht="33.4" customHeight="1" x14ac:dyDescent="0.25">
      <c r="A24" s="133">
        <f t="shared" si="6"/>
        <v>19</v>
      </c>
      <c r="B24" s="66" t="s">
        <v>349</v>
      </c>
      <c r="C24" s="58" t="s">
        <v>1289</v>
      </c>
      <c r="D24" s="59">
        <f t="shared" si="7"/>
        <v>7</v>
      </c>
      <c r="E24" s="57" t="s">
        <v>1285</v>
      </c>
      <c r="F24" s="59">
        <f t="shared" si="8"/>
        <v>9</v>
      </c>
      <c r="G24" s="57" t="s">
        <v>1290</v>
      </c>
      <c r="H24" s="59">
        <f t="shared" si="9"/>
        <v>5</v>
      </c>
      <c r="I24" s="57" t="s">
        <v>1287</v>
      </c>
      <c r="J24" s="59">
        <f t="shared" si="1"/>
        <v>6</v>
      </c>
      <c r="K24" s="57" t="s">
        <v>1287</v>
      </c>
      <c r="L24" s="59">
        <f t="shared" si="2"/>
        <v>6</v>
      </c>
      <c r="M24" s="57" t="s">
        <v>1288</v>
      </c>
      <c r="N24" s="59">
        <f t="shared" si="10"/>
        <v>10</v>
      </c>
      <c r="O24" s="57" t="s">
        <v>1285</v>
      </c>
      <c r="P24" s="59">
        <f t="shared" si="11"/>
        <v>9</v>
      </c>
      <c r="Q24" s="57">
        <f t="shared" si="3"/>
        <v>287</v>
      </c>
      <c r="R24" s="60">
        <f t="shared" si="4"/>
        <v>7.1749999999999998</v>
      </c>
      <c r="S24" s="57">
        <v>262</v>
      </c>
      <c r="T24" s="57">
        <v>356</v>
      </c>
      <c r="U24" s="78">
        <v>312</v>
      </c>
      <c r="V24" s="78">
        <v>306</v>
      </c>
      <c r="W24" s="78">
        <v>295</v>
      </c>
      <c r="X24" s="64">
        <f t="shared" si="5"/>
        <v>7.5750000000000002</v>
      </c>
      <c r="Y24" s="34" t="s">
        <v>459</v>
      </c>
    </row>
    <row r="25" spans="1:25" ht="33.4" customHeight="1" x14ac:dyDescent="0.25">
      <c r="A25" s="133">
        <f t="shared" si="6"/>
        <v>20</v>
      </c>
      <c r="B25" s="66" t="s">
        <v>350</v>
      </c>
      <c r="C25" s="58" t="s">
        <v>1290</v>
      </c>
      <c r="D25" s="59">
        <f t="shared" si="7"/>
        <v>5</v>
      </c>
      <c r="E25" s="57" t="s">
        <v>1290</v>
      </c>
      <c r="F25" s="59">
        <f t="shared" si="8"/>
        <v>5</v>
      </c>
      <c r="G25" s="57" t="s">
        <v>1290</v>
      </c>
      <c r="H25" s="59">
        <f t="shared" si="9"/>
        <v>5</v>
      </c>
      <c r="I25" s="57" t="s">
        <v>1291</v>
      </c>
      <c r="J25" s="59">
        <f t="shared" si="1"/>
        <v>4</v>
      </c>
      <c r="K25" s="127" t="s">
        <v>12</v>
      </c>
      <c r="L25" s="59">
        <f t="shared" si="2"/>
        <v>0</v>
      </c>
      <c r="M25" s="57" t="s">
        <v>1288</v>
      </c>
      <c r="N25" s="59">
        <f t="shared" si="10"/>
        <v>10</v>
      </c>
      <c r="O25" s="57" t="s">
        <v>1287</v>
      </c>
      <c r="P25" s="59">
        <f t="shared" si="11"/>
        <v>6</v>
      </c>
      <c r="Q25" s="57">
        <f t="shared" si="3"/>
        <v>182</v>
      </c>
      <c r="R25" s="60">
        <f t="shared" si="4"/>
        <v>4.55</v>
      </c>
      <c r="S25" s="57">
        <v>185</v>
      </c>
      <c r="T25" s="57">
        <v>216</v>
      </c>
      <c r="U25" s="106">
        <v>192</v>
      </c>
      <c r="V25" s="170">
        <v>200</v>
      </c>
      <c r="W25" s="78">
        <v>215</v>
      </c>
      <c r="X25" s="64">
        <f t="shared" si="5"/>
        <v>4.958333333333333</v>
      </c>
      <c r="Y25" s="34" t="s">
        <v>460</v>
      </c>
    </row>
    <row r="26" spans="1:25" ht="33.4" customHeight="1" x14ac:dyDescent="0.25">
      <c r="A26" s="133">
        <f t="shared" si="6"/>
        <v>21</v>
      </c>
      <c r="B26" s="66" t="s">
        <v>351</v>
      </c>
      <c r="C26" s="58" t="s">
        <v>1286</v>
      </c>
      <c r="D26" s="59">
        <f t="shared" si="7"/>
        <v>8</v>
      </c>
      <c r="E26" s="57" t="s">
        <v>1285</v>
      </c>
      <c r="F26" s="59">
        <f t="shared" si="8"/>
        <v>9</v>
      </c>
      <c r="G26" s="57" t="s">
        <v>1289</v>
      </c>
      <c r="H26" s="59">
        <f t="shared" si="9"/>
        <v>7</v>
      </c>
      <c r="I26" s="57" t="s">
        <v>1285</v>
      </c>
      <c r="J26" s="59">
        <f t="shared" si="1"/>
        <v>9</v>
      </c>
      <c r="K26" s="57" t="s">
        <v>1289</v>
      </c>
      <c r="L26" s="59">
        <f t="shared" si="2"/>
        <v>7</v>
      </c>
      <c r="M26" s="57" t="s">
        <v>1286</v>
      </c>
      <c r="N26" s="59">
        <f t="shared" si="10"/>
        <v>8</v>
      </c>
      <c r="O26" s="57" t="s">
        <v>1285</v>
      </c>
      <c r="P26" s="59">
        <f t="shared" si="11"/>
        <v>9</v>
      </c>
      <c r="Q26" s="57">
        <f t="shared" si="3"/>
        <v>325</v>
      </c>
      <c r="R26" s="60">
        <f t="shared" si="4"/>
        <v>8.125</v>
      </c>
      <c r="S26" s="57">
        <v>320</v>
      </c>
      <c r="T26" s="57">
        <v>374</v>
      </c>
      <c r="U26" s="78">
        <v>324</v>
      </c>
      <c r="V26" s="78">
        <v>342</v>
      </c>
      <c r="W26" s="78">
        <v>358</v>
      </c>
      <c r="X26" s="64">
        <f t="shared" si="5"/>
        <v>8.5124999999999993</v>
      </c>
      <c r="Y26" s="34" t="s">
        <v>461</v>
      </c>
    </row>
    <row r="27" spans="1:25" ht="33.4" customHeight="1" x14ac:dyDescent="0.25">
      <c r="A27" s="133">
        <f t="shared" si="6"/>
        <v>22</v>
      </c>
      <c r="B27" s="66" t="s">
        <v>352</v>
      </c>
      <c r="C27" s="58" t="s">
        <v>1289</v>
      </c>
      <c r="D27" s="59">
        <f t="shared" si="7"/>
        <v>7</v>
      </c>
      <c r="E27" s="57" t="s">
        <v>1291</v>
      </c>
      <c r="F27" s="59">
        <f t="shared" si="8"/>
        <v>4</v>
      </c>
      <c r="G27" s="57" t="s">
        <v>1286</v>
      </c>
      <c r="H27" s="59">
        <f t="shared" si="9"/>
        <v>8</v>
      </c>
      <c r="I27" s="57" t="s">
        <v>1291</v>
      </c>
      <c r="J27" s="59">
        <f t="shared" si="1"/>
        <v>4</v>
      </c>
      <c r="K27" s="57" t="s">
        <v>1291</v>
      </c>
      <c r="L27" s="59">
        <f t="shared" si="2"/>
        <v>4</v>
      </c>
      <c r="M27" s="57" t="s">
        <v>1285</v>
      </c>
      <c r="N27" s="59">
        <f t="shared" si="10"/>
        <v>9</v>
      </c>
      <c r="O27" s="57" t="s">
        <v>1285</v>
      </c>
      <c r="P27" s="59">
        <f t="shared" si="11"/>
        <v>9</v>
      </c>
      <c r="Q27" s="57">
        <f t="shared" si="3"/>
        <v>238</v>
      </c>
      <c r="R27" s="60">
        <f t="shared" si="4"/>
        <v>5.95</v>
      </c>
      <c r="S27" s="57">
        <v>241</v>
      </c>
      <c r="T27" s="57">
        <v>284</v>
      </c>
      <c r="U27" s="78">
        <v>168</v>
      </c>
      <c r="V27" s="78">
        <v>276</v>
      </c>
      <c r="W27" s="78">
        <v>247</v>
      </c>
      <c r="X27" s="64">
        <f t="shared" si="5"/>
        <v>6.0583333333333336</v>
      </c>
      <c r="Y27" s="34" t="s">
        <v>462</v>
      </c>
    </row>
    <row r="28" spans="1:25" ht="30" customHeight="1" x14ac:dyDescent="0.25">
      <c r="A28" s="219" t="s">
        <v>10</v>
      </c>
      <c r="B28" s="219" t="s">
        <v>0</v>
      </c>
      <c r="C28" s="235" t="s">
        <v>41</v>
      </c>
      <c r="D28" s="236"/>
      <c r="E28" s="235" t="s">
        <v>42</v>
      </c>
      <c r="F28" s="236"/>
      <c r="G28" s="235" t="s">
        <v>43</v>
      </c>
      <c r="H28" s="236"/>
      <c r="I28" s="235" t="s">
        <v>44</v>
      </c>
      <c r="J28" s="236"/>
      <c r="K28" s="235" t="s">
        <v>45</v>
      </c>
      <c r="L28" s="236"/>
      <c r="M28" s="235" t="s">
        <v>46</v>
      </c>
      <c r="N28" s="236"/>
      <c r="O28" s="235" t="s">
        <v>47</v>
      </c>
      <c r="P28" s="236"/>
      <c r="Q28" s="235" t="s">
        <v>25</v>
      </c>
      <c r="R28" s="236"/>
      <c r="S28" s="2" t="s">
        <v>1</v>
      </c>
      <c r="T28" s="2" t="s">
        <v>2</v>
      </c>
      <c r="U28" s="2" t="s">
        <v>3</v>
      </c>
      <c r="V28" s="2" t="s">
        <v>9</v>
      </c>
      <c r="W28" s="2" t="s">
        <v>24</v>
      </c>
      <c r="X28" s="2" t="s">
        <v>26</v>
      </c>
      <c r="Y28" s="34"/>
    </row>
    <row r="29" spans="1:25" ht="63" customHeight="1" x14ac:dyDescent="0.25">
      <c r="A29" s="220"/>
      <c r="B29" s="220"/>
      <c r="C29" s="232" t="s">
        <v>48</v>
      </c>
      <c r="D29" s="232"/>
      <c r="E29" s="232" t="s">
        <v>49</v>
      </c>
      <c r="F29" s="232"/>
      <c r="G29" s="237" t="s">
        <v>50</v>
      </c>
      <c r="H29" s="237"/>
      <c r="I29" s="232" t="s">
        <v>51</v>
      </c>
      <c r="J29" s="232"/>
      <c r="K29" s="232" t="s">
        <v>52</v>
      </c>
      <c r="L29" s="232"/>
      <c r="M29" s="232" t="s">
        <v>53</v>
      </c>
      <c r="N29" s="232"/>
      <c r="O29" s="232" t="s">
        <v>54</v>
      </c>
      <c r="P29" s="232"/>
      <c r="Q29" s="129" t="s">
        <v>4</v>
      </c>
      <c r="R29" s="2" t="s">
        <v>5</v>
      </c>
      <c r="S29" s="2" t="s">
        <v>6</v>
      </c>
      <c r="T29" s="2" t="s">
        <v>7</v>
      </c>
      <c r="U29" s="110" t="s">
        <v>4</v>
      </c>
      <c r="V29" s="110" t="s">
        <v>4</v>
      </c>
      <c r="W29" s="110" t="s">
        <v>4</v>
      </c>
      <c r="X29" s="2" t="s">
        <v>8</v>
      </c>
      <c r="Y29" s="34"/>
    </row>
    <row r="30" spans="1:25" ht="33.4" customHeight="1" x14ac:dyDescent="0.35">
      <c r="A30" s="133">
        <f>A27+1</f>
        <v>23</v>
      </c>
      <c r="B30" s="66" t="s">
        <v>353</v>
      </c>
      <c r="C30" s="58" t="s">
        <v>1285</v>
      </c>
      <c r="D30" s="38">
        <f t="shared" ref="D30:D109" si="12">IF(C30="AA",10, IF(C30="AB",9, IF(C30="BB",8, IF(C30="BC",7,IF(C30="CC",6, IF(C30="CD",5, IF(C30="DD",4,IF(C30="F",0))))))))</f>
        <v>9</v>
      </c>
      <c r="E30" s="37" t="s">
        <v>1288</v>
      </c>
      <c r="F30" s="38">
        <f t="shared" ref="F30:F109" si="13">IF(E30="AA",10, IF(E30="AB",9, IF(E30="BB",8, IF(E30="BC",7,IF(E30="CC",6, IF(E30="CD",5, IF(E30="DD",4,IF(E30="F",0))))))))</f>
        <v>10</v>
      </c>
      <c r="G30" s="57" t="s">
        <v>1289</v>
      </c>
      <c r="H30" s="59">
        <f t="shared" ref="H30:H109" si="14">IF(G30="AA",10, IF(G30="AB",9, IF(G30="BB",8, IF(G30="BC",7,IF(G30="CC",6, IF(G30="CD",5, IF(G30="DD",4,IF(G30="F",0))))))))</f>
        <v>7</v>
      </c>
      <c r="I30" s="57" t="s">
        <v>1289</v>
      </c>
      <c r="J30" s="59">
        <f t="shared" si="1"/>
        <v>7</v>
      </c>
      <c r="K30" s="57" t="s">
        <v>1287</v>
      </c>
      <c r="L30" s="59">
        <f t="shared" si="2"/>
        <v>6</v>
      </c>
      <c r="M30" s="57" t="s">
        <v>1286</v>
      </c>
      <c r="N30" s="59">
        <f t="shared" ref="N30:N109" si="15">IF(M30="AA",10, IF(M30="AB",9, IF(M30="BB",8, IF(M30="BC",7,IF(M30="CC",6, IF(M30="CD",5, IF(M30="DD",4,IF(M30="F",0))))))))</f>
        <v>8</v>
      </c>
      <c r="O30" s="57" t="s">
        <v>1285</v>
      </c>
      <c r="P30" s="38">
        <f t="shared" ref="P30:P109" si="16">IF(O30="AA",10, IF(O30="AB",9, IF(O30="BB",8, IF(O30="BC",7,IF(O30="CC",6, IF(O30="CD",5, IF(O30="DD",4,IF(O30="F",0))))))))</f>
        <v>9</v>
      </c>
      <c r="Q30" s="57">
        <f t="shared" si="3"/>
        <v>323</v>
      </c>
      <c r="R30" s="60">
        <f t="shared" si="4"/>
        <v>8.0749999999999993</v>
      </c>
      <c r="S30" s="57">
        <v>270</v>
      </c>
      <c r="T30" s="57">
        <v>306</v>
      </c>
      <c r="U30" s="78">
        <v>274</v>
      </c>
      <c r="V30" s="78">
        <v>282</v>
      </c>
      <c r="W30" s="78">
        <v>302</v>
      </c>
      <c r="X30" s="61">
        <f t="shared" ref="X30:X51" si="17">(Q30+S30+T30+U30+V30+W30)/240</f>
        <v>7.3208333333333337</v>
      </c>
      <c r="Y30" s="34" t="s">
        <v>463</v>
      </c>
    </row>
    <row r="31" spans="1:25" ht="33.4" customHeight="1" x14ac:dyDescent="0.35">
      <c r="A31" s="133">
        <f t="shared" ref="A31:A37" si="18">A30+1</f>
        <v>24</v>
      </c>
      <c r="B31" s="66" t="s">
        <v>354</v>
      </c>
      <c r="C31" s="58" t="s">
        <v>1286</v>
      </c>
      <c r="D31" s="38">
        <f t="shared" si="12"/>
        <v>8</v>
      </c>
      <c r="E31" s="37" t="s">
        <v>1286</v>
      </c>
      <c r="F31" s="38">
        <f t="shared" si="13"/>
        <v>8</v>
      </c>
      <c r="G31" s="57" t="s">
        <v>1288</v>
      </c>
      <c r="H31" s="59">
        <f t="shared" si="14"/>
        <v>10</v>
      </c>
      <c r="I31" s="57" t="s">
        <v>1285</v>
      </c>
      <c r="J31" s="59">
        <f t="shared" si="1"/>
        <v>9</v>
      </c>
      <c r="K31" s="57" t="s">
        <v>1289</v>
      </c>
      <c r="L31" s="59">
        <f t="shared" si="2"/>
        <v>7</v>
      </c>
      <c r="M31" s="57" t="s">
        <v>1286</v>
      </c>
      <c r="N31" s="59">
        <f t="shared" si="15"/>
        <v>8</v>
      </c>
      <c r="O31" s="57" t="s">
        <v>1285</v>
      </c>
      <c r="P31" s="38">
        <f t="shared" si="16"/>
        <v>9</v>
      </c>
      <c r="Q31" s="57">
        <f t="shared" si="3"/>
        <v>335</v>
      </c>
      <c r="R31" s="60">
        <f t="shared" si="4"/>
        <v>8.375</v>
      </c>
      <c r="S31" s="57">
        <v>296</v>
      </c>
      <c r="T31" s="57">
        <v>356</v>
      </c>
      <c r="U31" s="78">
        <v>324</v>
      </c>
      <c r="V31" s="78">
        <v>354</v>
      </c>
      <c r="W31" s="78">
        <v>391</v>
      </c>
      <c r="X31" s="61">
        <f t="shared" si="17"/>
        <v>8.5666666666666664</v>
      </c>
      <c r="Y31" s="34" t="s">
        <v>464</v>
      </c>
    </row>
    <row r="32" spans="1:25" ht="33.4" customHeight="1" x14ac:dyDescent="0.35">
      <c r="A32" s="133">
        <f t="shared" si="18"/>
        <v>25</v>
      </c>
      <c r="B32" s="66" t="s">
        <v>355</v>
      </c>
      <c r="C32" s="58" t="s">
        <v>1285</v>
      </c>
      <c r="D32" s="38">
        <f t="shared" si="12"/>
        <v>9</v>
      </c>
      <c r="E32" s="57" t="s">
        <v>1285</v>
      </c>
      <c r="F32" s="38">
        <f t="shared" si="13"/>
        <v>9</v>
      </c>
      <c r="G32" s="57" t="s">
        <v>1286</v>
      </c>
      <c r="H32" s="38">
        <f t="shared" si="14"/>
        <v>8</v>
      </c>
      <c r="I32" s="57" t="s">
        <v>1285</v>
      </c>
      <c r="J32" s="38">
        <f t="shared" si="1"/>
        <v>9</v>
      </c>
      <c r="K32" s="57" t="s">
        <v>1285</v>
      </c>
      <c r="L32" s="38">
        <f t="shared" si="2"/>
        <v>9</v>
      </c>
      <c r="M32" s="57" t="s">
        <v>1288</v>
      </c>
      <c r="N32" s="38">
        <f t="shared" si="15"/>
        <v>10</v>
      </c>
      <c r="O32" s="57" t="s">
        <v>1285</v>
      </c>
      <c r="P32" s="38">
        <f t="shared" si="16"/>
        <v>9</v>
      </c>
      <c r="Q32" s="57">
        <f t="shared" si="3"/>
        <v>357</v>
      </c>
      <c r="R32" s="60">
        <f t="shared" si="4"/>
        <v>8.9250000000000007</v>
      </c>
      <c r="S32" s="57">
        <v>324</v>
      </c>
      <c r="T32" s="57">
        <v>388</v>
      </c>
      <c r="U32" s="78">
        <v>304</v>
      </c>
      <c r="V32" s="78">
        <v>328</v>
      </c>
      <c r="W32" s="78">
        <v>357</v>
      </c>
      <c r="X32" s="61">
        <f t="shared" si="17"/>
        <v>8.5749999999999993</v>
      </c>
      <c r="Y32" s="34" t="s">
        <v>465</v>
      </c>
    </row>
    <row r="33" spans="1:25" ht="33.4" customHeight="1" x14ac:dyDescent="0.35">
      <c r="A33" s="133">
        <f t="shared" si="18"/>
        <v>26</v>
      </c>
      <c r="B33" s="66" t="s">
        <v>356</v>
      </c>
      <c r="C33" s="58" t="s">
        <v>1285</v>
      </c>
      <c r="D33" s="38">
        <f t="shared" si="12"/>
        <v>9</v>
      </c>
      <c r="E33" s="57" t="s">
        <v>1286</v>
      </c>
      <c r="F33" s="38">
        <f t="shared" si="13"/>
        <v>8</v>
      </c>
      <c r="G33" s="57" t="s">
        <v>1288</v>
      </c>
      <c r="H33" s="38">
        <f t="shared" si="14"/>
        <v>10</v>
      </c>
      <c r="I33" s="57" t="s">
        <v>1289</v>
      </c>
      <c r="J33" s="38">
        <f t="shared" si="1"/>
        <v>7</v>
      </c>
      <c r="K33" s="57" t="s">
        <v>1287</v>
      </c>
      <c r="L33" s="38">
        <f t="shared" si="2"/>
        <v>6</v>
      </c>
      <c r="M33" s="57" t="s">
        <v>1288</v>
      </c>
      <c r="N33" s="38">
        <f t="shared" si="15"/>
        <v>10</v>
      </c>
      <c r="O33" s="57" t="s">
        <v>1285</v>
      </c>
      <c r="P33" s="38">
        <f t="shared" si="16"/>
        <v>9</v>
      </c>
      <c r="Q33" s="57">
        <f t="shared" si="3"/>
        <v>331</v>
      </c>
      <c r="R33" s="60">
        <f t="shared" si="4"/>
        <v>8.2750000000000004</v>
      </c>
      <c r="S33" s="57">
        <v>268</v>
      </c>
      <c r="T33" s="57">
        <v>342</v>
      </c>
      <c r="U33" s="78">
        <v>276</v>
      </c>
      <c r="V33" s="78">
        <v>282</v>
      </c>
      <c r="W33" s="78">
        <v>314</v>
      </c>
      <c r="X33" s="61">
        <f t="shared" si="17"/>
        <v>7.5541666666666663</v>
      </c>
      <c r="Y33" s="34" t="s">
        <v>466</v>
      </c>
    </row>
    <row r="34" spans="1:25" ht="33.4" customHeight="1" x14ac:dyDescent="0.35">
      <c r="A34" s="133">
        <f t="shared" si="18"/>
        <v>27</v>
      </c>
      <c r="B34" s="66" t="s">
        <v>357</v>
      </c>
      <c r="C34" s="58" t="s">
        <v>1285</v>
      </c>
      <c r="D34" s="38">
        <f t="shared" si="12"/>
        <v>9</v>
      </c>
      <c r="E34" s="57" t="s">
        <v>1285</v>
      </c>
      <c r="F34" s="38">
        <f t="shared" si="13"/>
        <v>9</v>
      </c>
      <c r="G34" s="57" t="s">
        <v>1286</v>
      </c>
      <c r="H34" s="38">
        <f t="shared" si="14"/>
        <v>8</v>
      </c>
      <c r="I34" s="57" t="s">
        <v>1286</v>
      </c>
      <c r="J34" s="38">
        <f t="shared" si="1"/>
        <v>8</v>
      </c>
      <c r="K34" s="57" t="s">
        <v>1289</v>
      </c>
      <c r="L34" s="38">
        <f t="shared" si="2"/>
        <v>7</v>
      </c>
      <c r="M34" s="57" t="s">
        <v>1285</v>
      </c>
      <c r="N34" s="38">
        <f t="shared" si="15"/>
        <v>9</v>
      </c>
      <c r="O34" s="57" t="s">
        <v>1285</v>
      </c>
      <c r="P34" s="38">
        <f t="shared" si="16"/>
        <v>9</v>
      </c>
      <c r="Q34" s="57">
        <f t="shared" si="3"/>
        <v>336</v>
      </c>
      <c r="R34" s="60">
        <f t="shared" si="4"/>
        <v>8.4</v>
      </c>
      <c r="S34" s="57">
        <v>284</v>
      </c>
      <c r="T34" s="57">
        <v>350</v>
      </c>
      <c r="U34" s="78">
        <v>296</v>
      </c>
      <c r="V34" s="78">
        <v>306</v>
      </c>
      <c r="W34" s="78">
        <v>322</v>
      </c>
      <c r="X34" s="61">
        <f t="shared" si="17"/>
        <v>7.8916666666666666</v>
      </c>
      <c r="Y34" s="34" t="s">
        <v>467</v>
      </c>
    </row>
    <row r="35" spans="1:25" ht="33.4" customHeight="1" x14ac:dyDescent="0.35">
      <c r="A35" s="133">
        <f t="shared" si="18"/>
        <v>28</v>
      </c>
      <c r="B35" s="66" t="s">
        <v>358</v>
      </c>
      <c r="C35" s="58" t="s">
        <v>1290</v>
      </c>
      <c r="D35" s="38">
        <f t="shared" si="12"/>
        <v>5</v>
      </c>
      <c r="E35" s="127" t="s">
        <v>12</v>
      </c>
      <c r="F35" s="38">
        <f t="shared" si="13"/>
        <v>0</v>
      </c>
      <c r="G35" s="57" t="s">
        <v>1287</v>
      </c>
      <c r="H35" s="38">
        <f t="shared" si="14"/>
        <v>6</v>
      </c>
      <c r="I35" s="57" t="s">
        <v>1290</v>
      </c>
      <c r="J35" s="38">
        <f t="shared" si="1"/>
        <v>5</v>
      </c>
      <c r="K35" s="127" t="s">
        <v>12</v>
      </c>
      <c r="L35" s="38">
        <f t="shared" si="2"/>
        <v>0</v>
      </c>
      <c r="M35" s="57" t="s">
        <v>1288</v>
      </c>
      <c r="N35" s="38">
        <f t="shared" si="15"/>
        <v>10</v>
      </c>
      <c r="O35" s="57" t="s">
        <v>1289</v>
      </c>
      <c r="P35" s="38">
        <f t="shared" si="16"/>
        <v>7</v>
      </c>
      <c r="Q35" s="57">
        <f t="shared" si="3"/>
        <v>157</v>
      </c>
      <c r="R35" s="60">
        <f t="shared" si="4"/>
        <v>3.9249999999999998</v>
      </c>
      <c r="S35" s="57">
        <v>198</v>
      </c>
      <c r="T35" s="57">
        <v>218</v>
      </c>
      <c r="U35" s="106">
        <v>112</v>
      </c>
      <c r="V35" s="170">
        <v>80</v>
      </c>
      <c r="W35" s="106">
        <v>177</v>
      </c>
      <c r="X35" s="61">
        <f t="shared" si="17"/>
        <v>3.9249999999999998</v>
      </c>
      <c r="Y35" s="34" t="s">
        <v>468</v>
      </c>
    </row>
    <row r="36" spans="1:25" ht="33.4" customHeight="1" x14ac:dyDescent="0.35">
      <c r="A36" s="133">
        <f t="shared" si="18"/>
        <v>29</v>
      </c>
      <c r="B36" s="66" t="s">
        <v>359</v>
      </c>
      <c r="C36" s="58" t="s">
        <v>1286</v>
      </c>
      <c r="D36" s="38">
        <f t="shared" si="12"/>
        <v>8</v>
      </c>
      <c r="E36" s="57" t="s">
        <v>1285</v>
      </c>
      <c r="F36" s="38">
        <f t="shared" si="13"/>
        <v>9</v>
      </c>
      <c r="G36" s="57" t="s">
        <v>1288</v>
      </c>
      <c r="H36" s="38">
        <f t="shared" si="14"/>
        <v>10</v>
      </c>
      <c r="I36" s="57" t="s">
        <v>1285</v>
      </c>
      <c r="J36" s="38">
        <f t="shared" si="1"/>
        <v>9</v>
      </c>
      <c r="K36" s="57" t="s">
        <v>1286</v>
      </c>
      <c r="L36" s="38">
        <f t="shared" si="2"/>
        <v>8</v>
      </c>
      <c r="M36" s="57" t="s">
        <v>1288</v>
      </c>
      <c r="N36" s="38">
        <f t="shared" si="15"/>
        <v>10</v>
      </c>
      <c r="O36" s="57" t="s">
        <v>1288</v>
      </c>
      <c r="P36" s="38">
        <f t="shared" si="16"/>
        <v>10</v>
      </c>
      <c r="Q36" s="57">
        <f t="shared" si="3"/>
        <v>358</v>
      </c>
      <c r="R36" s="60">
        <f t="shared" si="4"/>
        <v>8.9499999999999993</v>
      </c>
      <c r="S36" s="57">
        <v>299</v>
      </c>
      <c r="T36" s="57">
        <v>342</v>
      </c>
      <c r="U36" s="78">
        <v>352</v>
      </c>
      <c r="V36" s="78">
        <v>334</v>
      </c>
      <c r="W36" s="78">
        <v>371</v>
      </c>
      <c r="X36" s="61">
        <f t="shared" si="17"/>
        <v>8.5666666666666664</v>
      </c>
      <c r="Y36" s="34" t="s">
        <v>469</v>
      </c>
    </row>
    <row r="37" spans="1:25" ht="33.4" customHeight="1" x14ac:dyDescent="0.35">
      <c r="A37" s="133">
        <f t="shared" si="18"/>
        <v>30</v>
      </c>
      <c r="B37" s="66" t="s">
        <v>360</v>
      </c>
      <c r="C37" s="58" t="s">
        <v>1286</v>
      </c>
      <c r="D37" s="38">
        <f t="shared" si="12"/>
        <v>8</v>
      </c>
      <c r="E37" s="57" t="s">
        <v>1289</v>
      </c>
      <c r="F37" s="38">
        <f t="shared" si="13"/>
        <v>7</v>
      </c>
      <c r="G37" s="57" t="s">
        <v>1286</v>
      </c>
      <c r="H37" s="38">
        <f t="shared" si="14"/>
        <v>8</v>
      </c>
      <c r="I37" s="57" t="s">
        <v>1291</v>
      </c>
      <c r="J37" s="38">
        <f t="shared" si="1"/>
        <v>4</v>
      </c>
      <c r="K37" s="57" t="s">
        <v>1290</v>
      </c>
      <c r="L37" s="38">
        <f t="shared" si="2"/>
        <v>5</v>
      </c>
      <c r="M37" s="57" t="s">
        <v>1288</v>
      </c>
      <c r="N37" s="38">
        <f t="shared" si="15"/>
        <v>10</v>
      </c>
      <c r="O37" s="57" t="s">
        <v>1288</v>
      </c>
      <c r="P37" s="38">
        <f t="shared" si="16"/>
        <v>10</v>
      </c>
      <c r="Q37" s="57">
        <f t="shared" si="3"/>
        <v>282</v>
      </c>
      <c r="R37" s="60">
        <f t="shared" si="4"/>
        <v>7.05</v>
      </c>
      <c r="S37" s="57">
        <v>213</v>
      </c>
      <c r="T37" s="57">
        <v>254</v>
      </c>
      <c r="U37" s="78">
        <v>236</v>
      </c>
      <c r="V37" s="78">
        <v>280</v>
      </c>
      <c r="W37" s="78">
        <v>280</v>
      </c>
      <c r="X37" s="61">
        <f t="shared" si="17"/>
        <v>6.4375</v>
      </c>
      <c r="Y37" s="34" t="s">
        <v>470</v>
      </c>
    </row>
    <row r="38" spans="1:25" ht="33.4" customHeight="1" x14ac:dyDescent="0.35">
      <c r="A38" s="133">
        <f t="shared" si="6"/>
        <v>31</v>
      </c>
      <c r="B38" s="66" t="s">
        <v>361</v>
      </c>
      <c r="C38" s="58" t="s">
        <v>1286</v>
      </c>
      <c r="D38" s="38">
        <f t="shared" si="12"/>
        <v>8</v>
      </c>
      <c r="E38" s="57" t="s">
        <v>1285</v>
      </c>
      <c r="F38" s="38">
        <f t="shared" si="13"/>
        <v>9</v>
      </c>
      <c r="G38" s="57" t="s">
        <v>1289</v>
      </c>
      <c r="H38" s="38">
        <f t="shared" si="14"/>
        <v>7</v>
      </c>
      <c r="I38" s="57" t="s">
        <v>1289</v>
      </c>
      <c r="J38" s="38">
        <f t="shared" si="1"/>
        <v>7</v>
      </c>
      <c r="K38" s="57" t="s">
        <v>1289</v>
      </c>
      <c r="L38" s="38">
        <f t="shared" si="2"/>
        <v>7</v>
      </c>
      <c r="M38" s="57" t="s">
        <v>1285</v>
      </c>
      <c r="N38" s="38">
        <f t="shared" si="15"/>
        <v>9</v>
      </c>
      <c r="O38" s="57" t="s">
        <v>1285</v>
      </c>
      <c r="P38" s="38">
        <f t="shared" si="16"/>
        <v>9</v>
      </c>
      <c r="Q38" s="57">
        <f t="shared" si="3"/>
        <v>316</v>
      </c>
      <c r="R38" s="60">
        <f t="shared" si="4"/>
        <v>7.9</v>
      </c>
      <c r="S38" s="57">
        <v>318</v>
      </c>
      <c r="T38" s="57">
        <v>340</v>
      </c>
      <c r="U38" s="78">
        <v>298</v>
      </c>
      <c r="V38" s="78">
        <v>310</v>
      </c>
      <c r="W38" s="78">
        <v>285</v>
      </c>
      <c r="X38" s="61">
        <f t="shared" si="17"/>
        <v>7.7791666666666668</v>
      </c>
      <c r="Y38" s="34" t="s">
        <v>471</v>
      </c>
    </row>
    <row r="39" spans="1:25" ht="33.4" customHeight="1" x14ac:dyDescent="0.35">
      <c r="A39" s="133">
        <f t="shared" si="6"/>
        <v>32</v>
      </c>
      <c r="B39" s="66" t="s">
        <v>362</v>
      </c>
      <c r="C39" s="58" t="s">
        <v>1287</v>
      </c>
      <c r="D39" s="38">
        <f t="shared" si="12"/>
        <v>6</v>
      </c>
      <c r="E39" s="57" t="s">
        <v>1290</v>
      </c>
      <c r="F39" s="38">
        <f t="shared" si="13"/>
        <v>5</v>
      </c>
      <c r="G39" s="57" t="s">
        <v>1289</v>
      </c>
      <c r="H39" s="38">
        <f t="shared" si="14"/>
        <v>7</v>
      </c>
      <c r="I39" s="57" t="s">
        <v>1290</v>
      </c>
      <c r="J39" s="38">
        <f t="shared" si="1"/>
        <v>5</v>
      </c>
      <c r="K39" s="127" t="s">
        <v>12</v>
      </c>
      <c r="L39" s="38">
        <f t="shared" si="2"/>
        <v>0</v>
      </c>
      <c r="M39" s="57" t="s">
        <v>1288</v>
      </c>
      <c r="N39" s="38">
        <f t="shared" si="15"/>
        <v>10</v>
      </c>
      <c r="O39" s="57" t="s">
        <v>1285</v>
      </c>
      <c r="P39" s="38">
        <f t="shared" si="16"/>
        <v>9</v>
      </c>
      <c r="Q39" s="57">
        <f t="shared" si="3"/>
        <v>217</v>
      </c>
      <c r="R39" s="60">
        <f t="shared" si="4"/>
        <v>5.4249999999999998</v>
      </c>
      <c r="S39" s="57">
        <v>267</v>
      </c>
      <c r="T39" s="57">
        <v>318</v>
      </c>
      <c r="U39" s="78">
        <v>198</v>
      </c>
      <c r="V39" s="78">
        <v>226</v>
      </c>
      <c r="W39" s="78">
        <v>253</v>
      </c>
      <c r="X39" s="61">
        <f t="shared" si="17"/>
        <v>6.1624999999999996</v>
      </c>
      <c r="Y39" s="34" t="s">
        <v>472</v>
      </c>
    </row>
    <row r="40" spans="1:25" ht="33.4" customHeight="1" x14ac:dyDescent="0.35">
      <c r="A40" s="133">
        <f>A39+1</f>
        <v>33</v>
      </c>
      <c r="B40" s="66" t="s">
        <v>363</v>
      </c>
      <c r="C40" s="58" t="s">
        <v>1289</v>
      </c>
      <c r="D40" s="38">
        <f t="shared" si="12"/>
        <v>7</v>
      </c>
      <c r="E40" s="57" t="s">
        <v>1289</v>
      </c>
      <c r="F40" s="38">
        <f t="shared" si="13"/>
        <v>7</v>
      </c>
      <c r="G40" s="57" t="s">
        <v>1286</v>
      </c>
      <c r="H40" s="38">
        <f t="shared" si="14"/>
        <v>8</v>
      </c>
      <c r="I40" s="57" t="s">
        <v>1287</v>
      </c>
      <c r="J40" s="38">
        <f t="shared" si="1"/>
        <v>6</v>
      </c>
      <c r="K40" s="57" t="s">
        <v>1291</v>
      </c>
      <c r="L40" s="38">
        <f t="shared" si="2"/>
        <v>4</v>
      </c>
      <c r="M40" s="57" t="s">
        <v>1285</v>
      </c>
      <c r="N40" s="38">
        <f t="shared" si="15"/>
        <v>9</v>
      </c>
      <c r="O40" s="57" t="s">
        <v>1285</v>
      </c>
      <c r="P40" s="38">
        <f t="shared" si="16"/>
        <v>9</v>
      </c>
      <c r="Q40" s="57">
        <f t="shared" ref="Q40:Q84" si="19">(D40*8+F40*8+H40*6+J40*6+L40*6+N40*3+P40*3)</f>
        <v>274</v>
      </c>
      <c r="R40" s="60">
        <f t="shared" si="4"/>
        <v>6.85</v>
      </c>
      <c r="S40" s="108">
        <v>205</v>
      </c>
      <c r="T40" s="57">
        <v>216</v>
      </c>
      <c r="U40" s="78">
        <v>206</v>
      </c>
      <c r="V40" s="78">
        <v>242</v>
      </c>
      <c r="W40" s="78">
        <v>276</v>
      </c>
      <c r="X40" s="61">
        <f t="shared" si="17"/>
        <v>5.9124999999999996</v>
      </c>
      <c r="Y40" s="34" t="s">
        <v>473</v>
      </c>
    </row>
    <row r="41" spans="1:25" ht="33.4" customHeight="1" x14ac:dyDescent="0.35">
      <c r="A41" s="133">
        <f t="shared" si="6"/>
        <v>34</v>
      </c>
      <c r="B41" s="66" t="s">
        <v>364</v>
      </c>
      <c r="C41" s="58" t="s">
        <v>1288</v>
      </c>
      <c r="D41" s="38">
        <f t="shared" si="12"/>
        <v>10</v>
      </c>
      <c r="E41" s="57" t="s">
        <v>1288</v>
      </c>
      <c r="F41" s="38">
        <f t="shared" si="13"/>
        <v>10</v>
      </c>
      <c r="G41" s="57" t="s">
        <v>1286</v>
      </c>
      <c r="H41" s="38">
        <f t="shared" si="14"/>
        <v>8</v>
      </c>
      <c r="I41" s="57" t="s">
        <v>1288</v>
      </c>
      <c r="J41" s="38">
        <f t="shared" si="1"/>
        <v>10</v>
      </c>
      <c r="K41" s="57" t="s">
        <v>1288</v>
      </c>
      <c r="L41" s="38">
        <f t="shared" si="2"/>
        <v>10</v>
      </c>
      <c r="M41" s="57" t="s">
        <v>1288</v>
      </c>
      <c r="N41" s="38">
        <f t="shared" si="15"/>
        <v>10</v>
      </c>
      <c r="O41" s="57" t="s">
        <v>1288</v>
      </c>
      <c r="P41" s="38">
        <f t="shared" si="16"/>
        <v>10</v>
      </c>
      <c r="Q41" s="57">
        <f t="shared" si="19"/>
        <v>388</v>
      </c>
      <c r="R41" s="60">
        <f t="shared" si="4"/>
        <v>9.6999999999999993</v>
      </c>
      <c r="S41" s="57">
        <v>332</v>
      </c>
      <c r="T41" s="57">
        <v>348</v>
      </c>
      <c r="U41" s="78">
        <v>340</v>
      </c>
      <c r="V41" s="78">
        <v>336</v>
      </c>
      <c r="W41" s="78">
        <v>366</v>
      </c>
      <c r="X41" s="61">
        <f t="shared" si="17"/>
        <v>8.7916666666666661</v>
      </c>
      <c r="Y41" s="34" t="s">
        <v>474</v>
      </c>
    </row>
    <row r="42" spans="1:25" ht="33.4" customHeight="1" x14ac:dyDescent="0.35">
      <c r="A42" s="133">
        <f t="shared" si="6"/>
        <v>35</v>
      </c>
      <c r="B42" s="66" t="s">
        <v>365</v>
      </c>
      <c r="C42" s="58" t="s">
        <v>1285</v>
      </c>
      <c r="D42" s="38">
        <f t="shared" si="12"/>
        <v>9</v>
      </c>
      <c r="E42" s="57" t="s">
        <v>1288</v>
      </c>
      <c r="F42" s="38">
        <f t="shared" si="13"/>
        <v>10</v>
      </c>
      <c r="G42" s="57" t="s">
        <v>1288</v>
      </c>
      <c r="H42" s="38">
        <f t="shared" si="14"/>
        <v>10</v>
      </c>
      <c r="I42" s="57" t="s">
        <v>1285</v>
      </c>
      <c r="J42" s="38">
        <f t="shared" si="1"/>
        <v>9</v>
      </c>
      <c r="K42" s="57" t="s">
        <v>1285</v>
      </c>
      <c r="L42" s="38">
        <f t="shared" si="2"/>
        <v>9</v>
      </c>
      <c r="M42" s="57" t="s">
        <v>1288</v>
      </c>
      <c r="N42" s="38">
        <f t="shared" si="15"/>
        <v>10</v>
      </c>
      <c r="O42" s="57" t="s">
        <v>1285</v>
      </c>
      <c r="P42" s="38">
        <f t="shared" si="16"/>
        <v>9</v>
      </c>
      <c r="Q42" s="57">
        <f t="shared" si="19"/>
        <v>377</v>
      </c>
      <c r="R42" s="60">
        <f t="shared" si="4"/>
        <v>9.4250000000000007</v>
      </c>
      <c r="S42" s="57">
        <v>339</v>
      </c>
      <c r="T42" s="57">
        <v>372</v>
      </c>
      <c r="U42" s="78">
        <v>326</v>
      </c>
      <c r="V42" s="78">
        <v>344</v>
      </c>
      <c r="W42" s="78">
        <v>371</v>
      </c>
      <c r="X42" s="61">
        <f t="shared" si="17"/>
        <v>8.8708333333333336</v>
      </c>
      <c r="Y42" s="34" t="s">
        <v>475</v>
      </c>
    </row>
    <row r="43" spans="1:25" ht="33.4" customHeight="1" x14ac:dyDescent="0.35">
      <c r="A43" s="57">
        <v>36</v>
      </c>
      <c r="B43" s="66" t="s">
        <v>366</v>
      </c>
      <c r="C43" s="57" t="s">
        <v>1286</v>
      </c>
      <c r="D43" s="38">
        <f t="shared" si="12"/>
        <v>8</v>
      </c>
      <c r="E43" s="57" t="s">
        <v>1288</v>
      </c>
      <c r="F43" s="38">
        <f t="shared" si="13"/>
        <v>10</v>
      </c>
      <c r="G43" s="57" t="s">
        <v>1286</v>
      </c>
      <c r="H43" s="38">
        <f t="shared" si="14"/>
        <v>8</v>
      </c>
      <c r="I43" s="57" t="s">
        <v>1288</v>
      </c>
      <c r="J43" s="38">
        <f t="shared" si="1"/>
        <v>10</v>
      </c>
      <c r="K43" s="57" t="s">
        <v>1285</v>
      </c>
      <c r="L43" s="38">
        <f t="shared" si="2"/>
        <v>9</v>
      </c>
      <c r="M43" s="57" t="s">
        <v>1288</v>
      </c>
      <c r="N43" s="38">
        <f t="shared" si="15"/>
        <v>10</v>
      </c>
      <c r="O43" s="57" t="s">
        <v>1285</v>
      </c>
      <c r="P43" s="38">
        <f t="shared" si="16"/>
        <v>9</v>
      </c>
      <c r="Q43" s="57">
        <f t="shared" si="19"/>
        <v>363</v>
      </c>
      <c r="R43" s="60">
        <f t="shared" si="4"/>
        <v>9.0749999999999993</v>
      </c>
      <c r="S43" s="57">
        <v>356</v>
      </c>
      <c r="T43" s="57">
        <v>382</v>
      </c>
      <c r="U43" s="78">
        <v>334</v>
      </c>
      <c r="V43" s="78">
        <v>368</v>
      </c>
      <c r="W43" s="78">
        <v>350</v>
      </c>
      <c r="X43" s="61">
        <f t="shared" si="17"/>
        <v>8.9708333333333332</v>
      </c>
      <c r="Y43" s="34" t="s">
        <v>476</v>
      </c>
    </row>
    <row r="44" spans="1:25" ht="33.4" customHeight="1" x14ac:dyDescent="0.35">
      <c r="A44" s="57">
        <v>37</v>
      </c>
      <c r="B44" s="66" t="s">
        <v>367</v>
      </c>
      <c r="C44" s="57" t="s">
        <v>1286</v>
      </c>
      <c r="D44" s="38">
        <f t="shared" si="12"/>
        <v>8</v>
      </c>
      <c r="E44" s="57" t="s">
        <v>1289</v>
      </c>
      <c r="F44" s="38">
        <f t="shared" si="13"/>
        <v>7</v>
      </c>
      <c r="G44" s="57" t="s">
        <v>1285</v>
      </c>
      <c r="H44" s="38">
        <f t="shared" si="14"/>
        <v>9</v>
      </c>
      <c r="I44" s="57" t="s">
        <v>1289</v>
      </c>
      <c r="J44" s="38">
        <f t="shared" si="1"/>
        <v>7</v>
      </c>
      <c r="K44" s="57" t="s">
        <v>1286</v>
      </c>
      <c r="L44" s="38">
        <f t="shared" si="2"/>
        <v>8</v>
      </c>
      <c r="M44" s="57" t="s">
        <v>1286</v>
      </c>
      <c r="N44" s="38">
        <f t="shared" si="15"/>
        <v>8</v>
      </c>
      <c r="O44" s="57" t="s">
        <v>1286</v>
      </c>
      <c r="P44" s="38">
        <f t="shared" si="16"/>
        <v>8</v>
      </c>
      <c r="Q44" s="57">
        <f t="shared" si="19"/>
        <v>312</v>
      </c>
      <c r="R44" s="60">
        <f t="shared" si="4"/>
        <v>7.8</v>
      </c>
      <c r="S44" s="57">
        <v>306</v>
      </c>
      <c r="T44" s="57">
        <v>362</v>
      </c>
      <c r="U44" s="78">
        <v>298</v>
      </c>
      <c r="V44" s="78">
        <v>344</v>
      </c>
      <c r="W44" s="78">
        <v>341</v>
      </c>
      <c r="X44" s="61">
        <f t="shared" si="17"/>
        <v>8.1791666666666671</v>
      </c>
      <c r="Y44" s="34" t="s">
        <v>477</v>
      </c>
    </row>
    <row r="45" spans="1:25" ht="33.4" customHeight="1" x14ac:dyDescent="0.35">
      <c r="A45" s="57">
        <v>38</v>
      </c>
      <c r="B45" s="66" t="s">
        <v>368</v>
      </c>
      <c r="C45" s="57" t="s">
        <v>1286</v>
      </c>
      <c r="D45" s="38">
        <f t="shared" si="12"/>
        <v>8</v>
      </c>
      <c r="E45" s="57" t="s">
        <v>1285</v>
      </c>
      <c r="F45" s="38">
        <f t="shared" si="13"/>
        <v>9</v>
      </c>
      <c r="G45" s="57" t="s">
        <v>1286</v>
      </c>
      <c r="H45" s="38">
        <f t="shared" si="14"/>
        <v>8</v>
      </c>
      <c r="I45" s="57" t="s">
        <v>1285</v>
      </c>
      <c r="J45" s="38">
        <f t="shared" si="1"/>
        <v>9</v>
      </c>
      <c r="K45" s="57" t="s">
        <v>1285</v>
      </c>
      <c r="L45" s="38">
        <f t="shared" si="2"/>
        <v>9</v>
      </c>
      <c r="M45" s="57" t="s">
        <v>1288</v>
      </c>
      <c r="N45" s="38">
        <f t="shared" si="15"/>
        <v>10</v>
      </c>
      <c r="O45" s="57" t="s">
        <v>1285</v>
      </c>
      <c r="P45" s="38">
        <f t="shared" si="16"/>
        <v>9</v>
      </c>
      <c r="Q45" s="57">
        <f t="shared" si="19"/>
        <v>349</v>
      </c>
      <c r="R45" s="60">
        <f t="shared" si="4"/>
        <v>8.7249999999999996</v>
      </c>
      <c r="S45" s="57">
        <v>307</v>
      </c>
      <c r="T45" s="57">
        <v>376</v>
      </c>
      <c r="U45" s="78">
        <v>332</v>
      </c>
      <c r="V45" s="78">
        <v>330</v>
      </c>
      <c r="W45" s="78">
        <v>339</v>
      </c>
      <c r="X45" s="61">
        <f t="shared" si="17"/>
        <v>8.4708333333333332</v>
      </c>
      <c r="Y45" s="34" t="s">
        <v>478</v>
      </c>
    </row>
    <row r="46" spans="1:25" ht="33.4" customHeight="1" x14ac:dyDescent="0.35">
      <c r="A46" s="57">
        <v>39</v>
      </c>
      <c r="B46" s="66" t="s">
        <v>369</v>
      </c>
      <c r="C46" s="57" t="s">
        <v>1288</v>
      </c>
      <c r="D46" s="38">
        <f t="shared" si="12"/>
        <v>10</v>
      </c>
      <c r="E46" s="57" t="s">
        <v>1285</v>
      </c>
      <c r="F46" s="38">
        <f t="shared" si="13"/>
        <v>9</v>
      </c>
      <c r="G46" s="57" t="s">
        <v>1288</v>
      </c>
      <c r="H46" s="38">
        <f t="shared" si="14"/>
        <v>10</v>
      </c>
      <c r="I46" s="57" t="s">
        <v>1285</v>
      </c>
      <c r="J46" s="38">
        <f t="shared" si="1"/>
        <v>9</v>
      </c>
      <c r="K46" s="57" t="s">
        <v>1286</v>
      </c>
      <c r="L46" s="38">
        <f t="shared" si="2"/>
        <v>8</v>
      </c>
      <c r="M46" s="57" t="s">
        <v>1285</v>
      </c>
      <c r="N46" s="38">
        <f t="shared" si="15"/>
        <v>9</v>
      </c>
      <c r="O46" s="57" t="s">
        <v>1285</v>
      </c>
      <c r="P46" s="38">
        <f t="shared" si="16"/>
        <v>9</v>
      </c>
      <c r="Q46" s="57">
        <f t="shared" si="19"/>
        <v>368</v>
      </c>
      <c r="R46" s="60">
        <f t="shared" si="4"/>
        <v>9.1999999999999993</v>
      </c>
      <c r="S46" s="57">
        <v>329</v>
      </c>
      <c r="T46" s="57">
        <v>376</v>
      </c>
      <c r="U46" s="78">
        <v>296</v>
      </c>
      <c r="V46" s="78">
        <v>376</v>
      </c>
      <c r="W46" s="78">
        <v>352</v>
      </c>
      <c r="X46" s="61">
        <f t="shared" si="17"/>
        <v>8.7375000000000007</v>
      </c>
      <c r="Y46" s="34" t="s">
        <v>479</v>
      </c>
    </row>
    <row r="47" spans="1:25" ht="33.4" customHeight="1" x14ac:dyDescent="0.35">
      <c r="A47" s="57">
        <v>40</v>
      </c>
      <c r="B47" s="66" t="s">
        <v>370</v>
      </c>
      <c r="C47" s="57" t="s">
        <v>1286</v>
      </c>
      <c r="D47" s="38">
        <f t="shared" si="12"/>
        <v>8</v>
      </c>
      <c r="E47" s="57" t="s">
        <v>1289</v>
      </c>
      <c r="F47" s="38">
        <f t="shared" si="13"/>
        <v>7</v>
      </c>
      <c r="G47" s="57" t="s">
        <v>1285</v>
      </c>
      <c r="H47" s="38">
        <f t="shared" si="14"/>
        <v>9</v>
      </c>
      <c r="I47" s="57" t="s">
        <v>1286</v>
      </c>
      <c r="J47" s="38">
        <f t="shared" si="1"/>
        <v>8</v>
      </c>
      <c r="K47" s="57" t="s">
        <v>1287</v>
      </c>
      <c r="L47" s="38">
        <f t="shared" si="2"/>
        <v>6</v>
      </c>
      <c r="M47" s="57" t="s">
        <v>1285</v>
      </c>
      <c r="N47" s="38">
        <f t="shared" si="15"/>
        <v>9</v>
      </c>
      <c r="O47" s="57" t="s">
        <v>1285</v>
      </c>
      <c r="P47" s="38">
        <f t="shared" si="16"/>
        <v>9</v>
      </c>
      <c r="Q47" s="57">
        <f t="shared" si="19"/>
        <v>312</v>
      </c>
      <c r="R47" s="60">
        <f t="shared" si="4"/>
        <v>7.8</v>
      </c>
      <c r="S47" s="57">
        <v>283</v>
      </c>
      <c r="T47" s="57">
        <v>292</v>
      </c>
      <c r="U47" s="78">
        <v>310</v>
      </c>
      <c r="V47" s="78">
        <v>286</v>
      </c>
      <c r="W47" s="78">
        <v>318</v>
      </c>
      <c r="X47" s="61">
        <f t="shared" si="17"/>
        <v>7.5041666666666664</v>
      </c>
      <c r="Y47" s="34" t="s">
        <v>480</v>
      </c>
    </row>
    <row r="48" spans="1:25" ht="33.4" customHeight="1" x14ac:dyDescent="0.35">
      <c r="A48" s="57">
        <v>41</v>
      </c>
      <c r="B48" s="66" t="s">
        <v>371</v>
      </c>
      <c r="C48" s="57" t="s">
        <v>1286</v>
      </c>
      <c r="D48" s="38">
        <f t="shared" si="12"/>
        <v>8</v>
      </c>
      <c r="E48" s="57" t="s">
        <v>1289</v>
      </c>
      <c r="F48" s="38">
        <f t="shared" si="13"/>
        <v>7</v>
      </c>
      <c r="G48" s="57" t="s">
        <v>1288</v>
      </c>
      <c r="H48" s="38">
        <f t="shared" si="14"/>
        <v>10</v>
      </c>
      <c r="I48" s="57" t="s">
        <v>1286</v>
      </c>
      <c r="J48" s="38">
        <f t="shared" si="1"/>
        <v>8</v>
      </c>
      <c r="K48" s="57" t="s">
        <v>1290</v>
      </c>
      <c r="L48" s="38">
        <f t="shared" si="2"/>
        <v>5</v>
      </c>
      <c r="M48" s="57" t="s">
        <v>1288</v>
      </c>
      <c r="N48" s="38">
        <f t="shared" si="15"/>
        <v>10</v>
      </c>
      <c r="O48" s="57" t="s">
        <v>1288</v>
      </c>
      <c r="P48" s="38">
        <f t="shared" si="16"/>
        <v>10</v>
      </c>
      <c r="Q48" s="57">
        <f t="shared" si="19"/>
        <v>318</v>
      </c>
      <c r="R48" s="60">
        <f t="shared" si="4"/>
        <v>7.95</v>
      </c>
      <c r="S48" s="57">
        <v>307</v>
      </c>
      <c r="T48" s="57">
        <v>340</v>
      </c>
      <c r="U48" s="78">
        <v>286</v>
      </c>
      <c r="V48" s="78">
        <v>320</v>
      </c>
      <c r="W48" s="78">
        <v>354</v>
      </c>
      <c r="X48" s="61">
        <f t="shared" si="17"/>
        <v>8.0208333333333339</v>
      </c>
      <c r="Y48" s="34" t="s">
        <v>481</v>
      </c>
    </row>
    <row r="49" spans="1:25" ht="33.4" customHeight="1" x14ac:dyDescent="0.35">
      <c r="A49" s="57">
        <v>42</v>
      </c>
      <c r="B49" s="66" t="s">
        <v>372</v>
      </c>
      <c r="C49" s="57" t="s">
        <v>1286</v>
      </c>
      <c r="D49" s="38">
        <f t="shared" si="12"/>
        <v>8</v>
      </c>
      <c r="E49" s="57" t="s">
        <v>1286</v>
      </c>
      <c r="F49" s="38">
        <f t="shared" si="13"/>
        <v>8</v>
      </c>
      <c r="G49" s="57" t="s">
        <v>1287</v>
      </c>
      <c r="H49" s="38">
        <f t="shared" si="14"/>
        <v>6</v>
      </c>
      <c r="I49" s="57" t="s">
        <v>1289</v>
      </c>
      <c r="J49" s="38">
        <f t="shared" si="1"/>
        <v>7</v>
      </c>
      <c r="K49" s="57" t="s">
        <v>1287</v>
      </c>
      <c r="L49" s="38">
        <f t="shared" si="2"/>
        <v>6</v>
      </c>
      <c r="M49" s="57" t="s">
        <v>1285</v>
      </c>
      <c r="N49" s="38">
        <f t="shared" si="15"/>
        <v>9</v>
      </c>
      <c r="O49" s="57" t="s">
        <v>1285</v>
      </c>
      <c r="P49" s="38">
        <f t="shared" si="16"/>
        <v>9</v>
      </c>
      <c r="Q49" s="57">
        <f t="shared" si="19"/>
        <v>296</v>
      </c>
      <c r="R49" s="60">
        <f t="shared" si="4"/>
        <v>7.4</v>
      </c>
      <c r="S49" s="57">
        <v>277</v>
      </c>
      <c r="T49" s="57">
        <v>352</v>
      </c>
      <c r="U49" s="78">
        <v>256</v>
      </c>
      <c r="V49" s="78">
        <v>296</v>
      </c>
      <c r="W49" s="78">
        <v>286</v>
      </c>
      <c r="X49" s="61">
        <f t="shared" si="17"/>
        <v>7.3458333333333332</v>
      </c>
      <c r="Y49" s="34" t="s">
        <v>482</v>
      </c>
    </row>
    <row r="50" spans="1:25" ht="33.4" customHeight="1" x14ac:dyDescent="0.35">
      <c r="A50" s="57">
        <v>43</v>
      </c>
      <c r="B50" s="66" t="s">
        <v>373</v>
      </c>
      <c r="C50" s="57" t="s">
        <v>1288</v>
      </c>
      <c r="D50" s="38">
        <f t="shared" si="12"/>
        <v>10</v>
      </c>
      <c r="E50" s="57" t="s">
        <v>1285</v>
      </c>
      <c r="F50" s="38">
        <f t="shared" si="13"/>
        <v>9</v>
      </c>
      <c r="G50" s="57" t="s">
        <v>1285</v>
      </c>
      <c r="H50" s="38">
        <f t="shared" si="14"/>
        <v>9</v>
      </c>
      <c r="I50" s="57" t="s">
        <v>1285</v>
      </c>
      <c r="J50" s="38">
        <f t="shared" si="1"/>
        <v>9</v>
      </c>
      <c r="K50" s="57" t="s">
        <v>1289</v>
      </c>
      <c r="L50" s="38">
        <f t="shared" si="2"/>
        <v>7</v>
      </c>
      <c r="M50" s="57" t="s">
        <v>1285</v>
      </c>
      <c r="N50" s="38">
        <f t="shared" si="15"/>
        <v>9</v>
      </c>
      <c r="O50" s="57" t="s">
        <v>1288</v>
      </c>
      <c r="P50" s="38">
        <f t="shared" si="16"/>
        <v>10</v>
      </c>
      <c r="Q50" s="57">
        <f t="shared" si="19"/>
        <v>359</v>
      </c>
      <c r="R50" s="60">
        <f t="shared" si="4"/>
        <v>8.9749999999999996</v>
      </c>
      <c r="S50" s="57">
        <v>274</v>
      </c>
      <c r="T50" s="57">
        <v>356</v>
      </c>
      <c r="U50" s="78">
        <v>286</v>
      </c>
      <c r="V50" s="78">
        <v>312</v>
      </c>
      <c r="W50" s="78">
        <v>372</v>
      </c>
      <c r="X50" s="61">
        <f t="shared" si="17"/>
        <v>8.1624999999999996</v>
      </c>
      <c r="Y50" s="34" t="s">
        <v>483</v>
      </c>
    </row>
    <row r="51" spans="1:25" ht="33.4" customHeight="1" x14ac:dyDescent="0.35">
      <c r="A51" s="57">
        <v>44</v>
      </c>
      <c r="B51" s="66" t="s">
        <v>374</v>
      </c>
      <c r="C51" s="57" t="s">
        <v>1288</v>
      </c>
      <c r="D51" s="38">
        <f t="shared" si="12"/>
        <v>10</v>
      </c>
      <c r="E51" s="57" t="s">
        <v>1285</v>
      </c>
      <c r="F51" s="38">
        <f t="shared" si="13"/>
        <v>9</v>
      </c>
      <c r="G51" s="57" t="s">
        <v>1286</v>
      </c>
      <c r="H51" s="38">
        <f t="shared" si="14"/>
        <v>8</v>
      </c>
      <c r="I51" s="57" t="s">
        <v>1285</v>
      </c>
      <c r="J51" s="38">
        <f t="shared" si="1"/>
        <v>9</v>
      </c>
      <c r="K51" s="57" t="s">
        <v>1288</v>
      </c>
      <c r="L51" s="38">
        <f t="shared" si="2"/>
        <v>10</v>
      </c>
      <c r="M51" s="57" t="s">
        <v>1288</v>
      </c>
      <c r="N51" s="38">
        <f t="shared" si="15"/>
        <v>10</v>
      </c>
      <c r="O51" s="57" t="s">
        <v>1285</v>
      </c>
      <c r="P51" s="38">
        <f t="shared" si="16"/>
        <v>9</v>
      </c>
      <c r="Q51" s="57">
        <f t="shared" si="19"/>
        <v>371</v>
      </c>
      <c r="R51" s="60">
        <f t="shared" si="4"/>
        <v>9.2750000000000004</v>
      </c>
      <c r="S51" s="57">
        <v>296</v>
      </c>
      <c r="T51" s="57">
        <v>342</v>
      </c>
      <c r="U51" s="78">
        <v>350</v>
      </c>
      <c r="V51" s="78">
        <v>366</v>
      </c>
      <c r="W51" s="78">
        <v>350</v>
      </c>
      <c r="X51" s="61">
        <f t="shared" si="17"/>
        <v>8.6458333333333339</v>
      </c>
      <c r="Y51" s="34" t="s">
        <v>484</v>
      </c>
    </row>
    <row r="52" spans="1:25" ht="30" customHeight="1" x14ac:dyDescent="0.3">
      <c r="A52" s="233" t="s">
        <v>10</v>
      </c>
      <c r="B52" s="233" t="s">
        <v>0</v>
      </c>
      <c r="C52" s="228" t="s">
        <v>41</v>
      </c>
      <c r="D52" s="229"/>
      <c r="E52" s="228" t="s">
        <v>42</v>
      </c>
      <c r="F52" s="229"/>
      <c r="G52" s="228" t="s">
        <v>43</v>
      </c>
      <c r="H52" s="229"/>
      <c r="I52" s="228" t="s">
        <v>44</v>
      </c>
      <c r="J52" s="229"/>
      <c r="K52" s="228" t="s">
        <v>45</v>
      </c>
      <c r="L52" s="229"/>
      <c r="M52" s="228" t="s">
        <v>46</v>
      </c>
      <c r="N52" s="229"/>
      <c r="O52" s="228" t="s">
        <v>47</v>
      </c>
      <c r="P52" s="229"/>
      <c r="Q52" s="228" t="s">
        <v>25</v>
      </c>
      <c r="R52" s="229"/>
      <c r="S52" s="2" t="s">
        <v>1</v>
      </c>
      <c r="T52" s="2" t="s">
        <v>2</v>
      </c>
      <c r="U52" s="2" t="s">
        <v>3</v>
      </c>
      <c r="V52" s="2" t="s">
        <v>9</v>
      </c>
      <c r="W52" s="2" t="s">
        <v>24</v>
      </c>
      <c r="X52" s="2" t="s">
        <v>26</v>
      </c>
      <c r="Y52" s="3"/>
    </row>
    <row r="53" spans="1:25" ht="30" customHeight="1" x14ac:dyDescent="0.3">
      <c r="A53" s="234"/>
      <c r="B53" s="234"/>
      <c r="C53" s="230" t="s">
        <v>48</v>
      </c>
      <c r="D53" s="230"/>
      <c r="E53" s="230" t="s">
        <v>49</v>
      </c>
      <c r="F53" s="230"/>
      <c r="G53" s="231" t="s">
        <v>50</v>
      </c>
      <c r="H53" s="231"/>
      <c r="I53" s="230" t="s">
        <v>51</v>
      </c>
      <c r="J53" s="230"/>
      <c r="K53" s="230" t="s">
        <v>52</v>
      </c>
      <c r="L53" s="230"/>
      <c r="M53" s="230" t="s">
        <v>53</v>
      </c>
      <c r="N53" s="230"/>
      <c r="O53" s="230" t="s">
        <v>54</v>
      </c>
      <c r="P53" s="230"/>
      <c r="Q53" s="128" t="s">
        <v>4</v>
      </c>
      <c r="R53" s="1" t="s">
        <v>5</v>
      </c>
      <c r="S53" s="2" t="s">
        <v>6</v>
      </c>
      <c r="T53" s="2" t="s">
        <v>7</v>
      </c>
      <c r="U53" s="134" t="s">
        <v>4</v>
      </c>
      <c r="V53" s="134" t="s">
        <v>4</v>
      </c>
      <c r="W53" s="134" t="s">
        <v>4</v>
      </c>
      <c r="X53" s="2" t="s">
        <v>8</v>
      </c>
      <c r="Y53" s="3"/>
    </row>
    <row r="54" spans="1:25" ht="33.4" customHeight="1" x14ac:dyDescent="0.25">
      <c r="A54" s="133">
        <v>45</v>
      </c>
      <c r="B54" s="66" t="s">
        <v>375</v>
      </c>
      <c r="C54" s="58" t="s">
        <v>1288</v>
      </c>
      <c r="D54" s="59">
        <f t="shared" si="12"/>
        <v>10</v>
      </c>
      <c r="E54" s="57" t="s">
        <v>1288</v>
      </c>
      <c r="F54" s="59">
        <f t="shared" si="13"/>
        <v>10</v>
      </c>
      <c r="G54" s="57" t="s">
        <v>1288</v>
      </c>
      <c r="H54" s="59">
        <f t="shared" si="14"/>
        <v>10</v>
      </c>
      <c r="I54" s="57" t="s">
        <v>1285</v>
      </c>
      <c r="J54" s="59">
        <f t="shared" ref="J54:J99" si="20">IF(I54="AA",10, IF(I54="AB",9, IF(I54="BB",8, IF(I54="BC",7,IF(I54="CC",6, IF(I54="CD",5, IF(I54="DD",4,IF(I54="F",0))))))))</f>
        <v>9</v>
      </c>
      <c r="K54" s="57" t="s">
        <v>1288</v>
      </c>
      <c r="L54" s="59">
        <f t="shared" ref="L54:L99" si="21">IF(K54="AA",10, IF(K54="AB",9, IF(K54="BB",8, IF(K54="BC",7,IF(K54="CC",6, IF(K54="CD",5, IF(K54="DD",4,IF(K54="F",0))))))))</f>
        <v>10</v>
      </c>
      <c r="M54" s="57" t="s">
        <v>1285</v>
      </c>
      <c r="N54" s="59">
        <f t="shared" si="15"/>
        <v>9</v>
      </c>
      <c r="O54" s="57" t="s">
        <v>1285</v>
      </c>
      <c r="P54" s="59">
        <f t="shared" si="16"/>
        <v>9</v>
      </c>
      <c r="Q54" s="57">
        <f t="shared" si="19"/>
        <v>388</v>
      </c>
      <c r="R54" s="60">
        <f t="shared" si="4"/>
        <v>9.6999999999999993</v>
      </c>
      <c r="S54" s="57">
        <v>334</v>
      </c>
      <c r="T54" s="57">
        <v>364</v>
      </c>
      <c r="U54" s="78">
        <v>288</v>
      </c>
      <c r="V54" s="78">
        <v>384</v>
      </c>
      <c r="W54" s="78">
        <v>379</v>
      </c>
      <c r="X54" s="61">
        <f>(Q54+S54+T54+U54+V54+W54)/240</f>
        <v>8.9041666666666668</v>
      </c>
      <c r="Y54" s="34" t="s">
        <v>485</v>
      </c>
    </row>
    <row r="55" spans="1:25" ht="33.4" customHeight="1" x14ac:dyDescent="0.25">
      <c r="A55" s="133">
        <v>46</v>
      </c>
      <c r="B55" s="66" t="s">
        <v>376</v>
      </c>
      <c r="C55" s="58" t="s">
        <v>1289</v>
      </c>
      <c r="D55" s="59">
        <f t="shared" si="12"/>
        <v>7</v>
      </c>
      <c r="E55" s="57" t="s">
        <v>1290</v>
      </c>
      <c r="F55" s="59">
        <f t="shared" si="13"/>
        <v>5</v>
      </c>
      <c r="G55" s="57" t="s">
        <v>1287</v>
      </c>
      <c r="H55" s="59">
        <f t="shared" si="14"/>
        <v>6</v>
      </c>
      <c r="I55" s="57" t="s">
        <v>1287</v>
      </c>
      <c r="J55" s="59">
        <f t="shared" si="20"/>
        <v>6</v>
      </c>
      <c r="K55" s="57" t="s">
        <v>1287</v>
      </c>
      <c r="L55" s="59">
        <f t="shared" si="21"/>
        <v>6</v>
      </c>
      <c r="M55" s="57" t="s">
        <v>1288</v>
      </c>
      <c r="N55" s="59">
        <f t="shared" si="15"/>
        <v>10</v>
      </c>
      <c r="O55" s="57" t="s">
        <v>1285</v>
      </c>
      <c r="P55" s="59">
        <f t="shared" si="16"/>
        <v>9</v>
      </c>
      <c r="Q55" s="57">
        <f t="shared" si="19"/>
        <v>261</v>
      </c>
      <c r="R55" s="60">
        <f t="shared" si="4"/>
        <v>6.5250000000000004</v>
      </c>
      <c r="S55" s="57">
        <v>252</v>
      </c>
      <c r="T55" s="57">
        <v>346</v>
      </c>
      <c r="U55" s="78">
        <v>242</v>
      </c>
      <c r="V55" s="78">
        <v>262</v>
      </c>
      <c r="W55" s="94">
        <v>271</v>
      </c>
      <c r="X55" s="61">
        <f t="shared" ref="X55:X75" si="22">(Q55+S55+T55+U55+V55+W55)/240</f>
        <v>6.8083333333333336</v>
      </c>
      <c r="Y55" s="34" t="s">
        <v>486</v>
      </c>
    </row>
    <row r="56" spans="1:25" ht="33.4" customHeight="1" x14ac:dyDescent="0.25">
      <c r="A56" s="133">
        <f t="shared" si="6"/>
        <v>47</v>
      </c>
      <c r="B56" s="66" t="s">
        <v>377</v>
      </c>
      <c r="C56" s="58" t="s">
        <v>1287</v>
      </c>
      <c r="D56" s="59">
        <f t="shared" si="12"/>
        <v>6</v>
      </c>
      <c r="E56" s="57" t="s">
        <v>1287</v>
      </c>
      <c r="F56" s="59">
        <f t="shared" si="13"/>
        <v>6</v>
      </c>
      <c r="G56" s="57" t="s">
        <v>1289</v>
      </c>
      <c r="H56" s="59">
        <f t="shared" si="14"/>
        <v>7</v>
      </c>
      <c r="I56" s="57" t="s">
        <v>1291</v>
      </c>
      <c r="J56" s="59">
        <f t="shared" si="20"/>
        <v>4</v>
      </c>
      <c r="K56" s="57" t="s">
        <v>1291</v>
      </c>
      <c r="L56" s="59">
        <f t="shared" si="21"/>
        <v>4</v>
      </c>
      <c r="M56" s="57" t="s">
        <v>1285</v>
      </c>
      <c r="N56" s="59">
        <f t="shared" si="15"/>
        <v>9</v>
      </c>
      <c r="O56" s="57" t="s">
        <v>1286</v>
      </c>
      <c r="P56" s="59">
        <f t="shared" si="16"/>
        <v>8</v>
      </c>
      <c r="Q56" s="57">
        <f t="shared" si="19"/>
        <v>237</v>
      </c>
      <c r="R56" s="60">
        <f t="shared" si="4"/>
        <v>5.9249999999999998</v>
      </c>
      <c r="S56" s="57">
        <v>236</v>
      </c>
      <c r="T56" s="57">
        <v>248</v>
      </c>
      <c r="U56" s="78">
        <v>180</v>
      </c>
      <c r="V56" s="78">
        <v>248</v>
      </c>
      <c r="W56" s="78">
        <v>251</v>
      </c>
      <c r="X56" s="61">
        <f t="shared" si="22"/>
        <v>5.833333333333333</v>
      </c>
      <c r="Y56" s="34" t="s">
        <v>487</v>
      </c>
    </row>
    <row r="57" spans="1:25" ht="33.4" customHeight="1" x14ac:dyDescent="0.25">
      <c r="A57" s="133">
        <f t="shared" si="6"/>
        <v>48</v>
      </c>
      <c r="B57" s="66" t="s">
        <v>378</v>
      </c>
      <c r="C57" s="58" t="s">
        <v>1289</v>
      </c>
      <c r="D57" s="59">
        <f t="shared" si="12"/>
        <v>7</v>
      </c>
      <c r="E57" s="57" t="s">
        <v>1289</v>
      </c>
      <c r="F57" s="59">
        <f t="shared" si="13"/>
        <v>7</v>
      </c>
      <c r="G57" s="57" t="s">
        <v>1285</v>
      </c>
      <c r="H57" s="59">
        <f t="shared" si="14"/>
        <v>9</v>
      </c>
      <c r="I57" s="57" t="s">
        <v>1286</v>
      </c>
      <c r="J57" s="59">
        <f t="shared" si="20"/>
        <v>8</v>
      </c>
      <c r="K57" s="57" t="s">
        <v>1289</v>
      </c>
      <c r="L57" s="59">
        <f t="shared" si="21"/>
        <v>7</v>
      </c>
      <c r="M57" s="57" t="s">
        <v>1285</v>
      </c>
      <c r="N57" s="59">
        <f t="shared" si="15"/>
        <v>9</v>
      </c>
      <c r="O57" s="57" t="s">
        <v>1285</v>
      </c>
      <c r="P57" s="59">
        <f t="shared" si="16"/>
        <v>9</v>
      </c>
      <c r="Q57" s="57">
        <f t="shared" si="19"/>
        <v>310</v>
      </c>
      <c r="R57" s="60">
        <f t="shared" si="4"/>
        <v>7.75</v>
      </c>
      <c r="S57" s="57">
        <v>258</v>
      </c>
      <c r="T57" s="57">
        <v>338</v>
      </c>
      <c r="U57" s="78">
        <v>226</v>
      </c>
      <c r="V57" s="78">
        <v>342</v>
      </c>
      <c r="W57" s="78">
        <v>323</v>
      </c>
      <c r="X57" s="61">
        <f t="shared" si="22"/>
        <v>7.4874999999999998</v>
      </c>
      <c r="Y57" s="34" t="s">
        <v>488</v>
      </c>
    </row>
    <row r="58" spans="1:25" ht="33.4" customHeight="1" x14ac:dyDescent="0.25">
      <c r="A58" s="133">
        <f t="shared" si="6"/>
        <v>49</v>
      </c>
      <c r="B58" s="66" t="s">
        <v>379</v>
      </c>
      <c r="C58" s="58" t="s">
        <v>1285</v>
      </c>
      <c r="D58" s="59">
        <f t="shared" si="12"/>
        <v>9</v>
      </c>
      <c r="E58" s="57" t="s">
        <v>1288</v>
      </c>
      <c r="F58" s="59">
        <f t="shared" si="13"/>
        <v>10</v>
      </c>
      <c r="G58" s="57" t="s">
        <v>1285</v>
      </c>
      <c r="H58" s="59">
        <f t="shared" si="14"/>
        <v>9</v>
      </c>
      <c r="I58" s="57" t="s">
        <v>1285</v>
      </c>
      <c r="J58" s="59">
        <f t="shared" si="20"/>
        <v>9</v>
      </c>
      <c r="K58" s="57" t="s">
        <v>1285</v>
      </c>
      <c r="L58" s="59">
        <f t="shared" si="21"/>
        <v>9</v>
      </c>
      <c r="M58" s="57" t="s">
        <v>1288</v>
      </c>
      <c r="N58" s="59">
        <f t="shared" si="15"/>
        <v>10</v>
      </c>
      <c r="O58" s="57" t="s">
        <v>1285</v>
      </c>
      <c r="P58" s="59">
        <f t="shared" si="16"/>
        <v>9</v>
      </c>
      <c r="Q58" s="57">
        <f t="shared" si="19"/>
        <v>371</v>
      </c>
      <c r="R58" s="60">
        <f t="shared" si="4"/>
        <v>9.2750000000000004</v>
      </c>
      <c r="S58" s="57">
        <v>306</v>
      </c>
      <c r="T58" s="57">
        <v>350</v>
      </c>
      <c r="U58" s="78">
        <v>320</v>
      </c>
      <c r="V58" s="78">
        <v>272</v>
      </c>
      <c r="W58" s="78">
        <v>365</v>
      </c>
      <c r="X58" s="61">
        <f t="shared" si="22"/>
        <v>8.2666666666666675</v>
      </c>
      <c r="Y58" s="34" t="s">
        <v>489</v>
      </c>
    </row>
    <row r="59" spans="1:25" ht="33.4" customHeight="1" x14ac:dyDescent="0.25">
      <c r="A59" s="133">
        <f t="shared" si="6"/>
        <v>50</v>
      </c>
      <c r="B59" s="66" t="s">
        <v>380</v>
      </c>
      <c r="C59" s="58" t="s">
        <v>1285</v>
      </c>
      <c r="D59" s="59">
        <f t="shared" si="12"/>
        <v>9</v>
      </c>
      <c r="E59" s="57" t="s">
        <v>1288</v>
      </c>
      <c r="F59" s="59">
        <f t="shared" si="13"/>
        <v>10</v>
      </c>
      <c r="G59" s="57" t="s">
        <v>1285</v>
      </c>
      <c r="H59" s="59">
        <f t="shared" si="14"/>
        <v>9</v>
      </c>
      <c r="I59" s="57" t="s">
        <v>1288</v>
      </c>
      <c r="J59" s="59">
        <f t="shared" si="20"/>
        <v>10</v>
      </c>
      <c r="K59" s="57" t="s">
        <v>1288</v>
      </c>
      <c r="L59" s="59">
        <f t="shared" si="21"/>
        <v>10</v>
      </c>
      <c r="M59" s="57" t="s">
        <v>1285</v>
      </c>
      <c r="N59" s="59">
        <f t="shared" si="15"/>
        <v>9</v>
      </c>
      <c r="O59" s="57" t="s">
        <v>1285</v>
      </c>
      <c r="P59" s="59">
        <f t="shared" si="16"/>
        <v>9</v>
      </c>
      <c r="Q59" s="57">
        <f t="shared" si="19"/>
        <v>380</v>
      </c>
      <c r="R59" s="60">
        <f t="shared" si="4"/>
        <v>9.5</v>
      </c>
      <c r="S59" s="57">
        <v>346</v>
      </c>
      <c r="T59" s="57">
        <v>392</v>
      </c>
      <c r="U59" s="78">
        <v>370</v>
      </c>
      <c r="V59" s="78">
        <v>366</v>
      </c>
      <c r="W59" s="78">
        <v>366</v>
      </c>
      <c r="X59" s="61">
        <f t="shared" si="22"/>
        <v>9.25</v>
      </c>
      <c r="Y59" s="34" t="s">
        <v>490</v>
      </c>
    </row>
    <row r="60" spans="1:25" ht="33.4" customHeight="1" x14ac:dyDescent="0.25">
      <c r="A60" s="133">
        <f t="shared" si="6"/>
        <v>51</v>
      </c>
      <c r="B60" s="66" t="s">
        <v>381</v>
      </c>
      <c r="C60" s="58" t="s">
        <v>1285</v>
      </c>
      <c r="D60" s="59">
        <f t="shared" si="12"/>
        <v>9</v>
      </c>
      <c r="E60" s="57" t="s">
        <v>1286</v>
      </c>
      <c r="F60" s="59">
        <f t="shared" si="13"/>
        <v>8</v>
      </c>
      <c r="G60" s="57" t="s">
        <v>1288</v>
      </c>
      <c r="H60" s="59">
        <f t="shared" si="14"/>
        <v>10</v>
      </c>
      <c r="I60" s="57" t="s">
        <v>1289</v>
      </c>
      <c r="J60" s="59">
        <f t="shared" si="20"/>
        <v>7</v>
      </c>
      <c r="K60" s="57" t="s">
        <v>1287</v>
      </c>
      <c r="L60" s="59">
        <f t="shared" si="21"/>
        <v>6</v>
      </c>
      <c r="M60" s="57" t="s">
        <v>1285</v>
      </c>
      <c r="N60" s="59">
        <f t="shared" si="15"/>
        <v>9</v>
      </c>
      <c r="O60" s="57" t="s">
        <v>1285</v>
      </c>
      <c r="P60" s="59">
        <f t="shared" si="16"/>
        <v>9</v>
      </c>
      <c r="Q60" s="57">
        <f t="shared" si="19"/>
        <v>328</v>
      </c>
      <c r="R60" s="60">
        <f t="shared" si="4"/>
        <v>8.1999999999999993</v>
      </c>
      <c r="S60" s="57">
        <v>272</v>
      </c>
      <c r="T60" s="57">
        <v>318</v>
      </c>
      <c r="U60" s="78">
        <v>296</v>
      </c>
      <c r="V60" s="78">
        <v>328</v>
      </c>
      <c r="W60" s="78">
        <v>316</v>
      </c>
      <c r="X60" s="61">
        <f t="shared" si="22"/>
        <v>7.7416666666666663</v>
      </c>
      <c r="Y60" s="34" t="s">
        <v>491</v>
      </c>
    </row>
    <row r="61" spans="1:25" ht="33.4" customHeight="1" x14ac:dyDescent="0.25">
      <c r="A61" s="133">
        <f t="shared" si="6"/>
        <v>52</v>
      </c>
      <c r="B61" s="66" t="s">
        <v>382</v>
      </c>
      <c r="C61" s="58" t="s">
        <v>1288</v>
      </c>
      <c r="D61" s="59">
        <f t="shared" si="12"/>
        <v>10</v>
      </c>
      <c r="E61" s="57" t="s">
        <v>1288</v>
      </c>
      <c r="F61" s="59">
        <f t="shared" si="13"/>
        <v>10</v>
      </c>
      <c r="G61" s="57" t="s">
        <v>1285</v>
      </c>
      <c r="H61" s="59">
        <f t="shared" si="14"/>
        <v>9</v>
      </c>
      <c r="I61" s="57" t="s">
        <v>1288</v>
      </c>
      <c r="J61" s="59">
        <f t="shared" si="20"/>
        <v>10</v>
      </c>
      <c r="K61" s="57" t="s">
        <v>1285</v>
      </c>
      <c r="L61" s="59">
        <f t="shared" si="21"/>
        <v>9</v>
      </c>
      <c r="M61" s="57" t="s">
        <v>1288</v>
      </c>
      <c r="N61" s="59">
        <f t="shared" si="15"/>
        <v>10</v>
      </c>
      <c r="O61" s="57" t="s">
        <v>1285</v>
      </c>
      <c r="P61" s="59">
        <f t="shared" si="16"/>
        <v>9</v>
      </c>
      <c r="Q61" s="57">
        <f t="shared" si="19"/>
        <v>385</v>
      </c>
      <c r="R61" s="60">
        <f t="shared" si="4"/>
        <v>9.625</v>
      </c>
      <c r="S61" s="57">
        <v>315</v>
      </c>
      <c r="T61" s="57">
        <v>356</v>
      </c>
      <c r="U61" s="78">
        <v>332</v>
      </c>
      <c r="V61" s="78">
        <v>360</v>
      </c>
      <c r="W61" s="78">
        <v>368</v>
      </c>
      <c r="X61" s="61">
        <f t="shared" si="22"/>
        <v>8.8166666666666664</v>
      </c>
      <c r="Y61" s="34" t="s">
        <v>492</v>
      </c>
    </row>
    <row r="62" spans="1:25" ht="33.4" customHeight="1" x14ac:dyDescent="0.25">
      <c r="A62" s="133">
        <f t="shared" si="6"/>
        <v>53</v>
      </c>
      <c r="B62" s="66" t="s">
        <v>383</v>
      </c>
      <c r="C62" s="58" t="s">
        <v>1286</v>
      </c>
      <c r="D62" s="59">
        <f t="shared" si="12"/>
        <v>8</v>
      </c>
      <c r="E62" s="57" t="s">
        <v>1289</v>
      </c>
      <c r="F62" s="59">
        <f t="shared" si="13"/>
        <v>7</v>
      </c>
      <c r="G62" s="57" t="s">
        <v>1286</v>
      </c>
      <c r="H62" s="59">
        <f t="shared" si="14"/>
        <v>8</v>
      </c>
      <c r="I62" s="57" t="s">
        <v>1287</v>
      </c>
      <c r="J62" s="59">
        <f t="shared" si="20"/>
        <v>6</v>
      </c>
      <c r="K62" s="57" t="s">
        <v>1291</v>
      </c>
      <c r="L62" s="59">
        <f t="shared" si="21"/>
        <v>4</v>
      </c>
      <c r="M62" s="57" t="s">
        <v>1285</v>
      </c>
      <c r="N62" s="59">
        <f t="shared" si="15"/>
        <v>9</v>
      </c>
      <c r="O62" s="57" t="s">
        <v>1285</v>
      </c>
      <c r="P62" s="59">
        <f t="shared" si="16"/>
        <v>9</v>
      </c>
      <c r="Q62" s="57">
        <f t="shared" si="19"/>
        <v>282</v>
      </c>
      <c r="R62" s="60">
        <f t="shared" si="4"/>
        <v>7.05</v>
      </c>
      <c r="S62" s="57">
        <v>295</v>
      </c>
      <c r="T62" s="57">
        <v>328</v>
      </c>
      <c r="U62" s="78">
        <v>256</v>
      </c>
      <c r="V62" s="78">
        <v>266</v>
      </c>
      <c r="W62" s="78">
        <v>281</v>
      </c>
      <c r="X62" s="61">
        <f t="shared" si="22"/>
        <v>7.1166666666666663</v>
      </c>
      <c r="Y62" s="34" t="s">
        <v>493</v>
      </c>
    </row>
    <row r="63" spans="1:25" ht="33.4" customHeight="1" x14ac:dyDescent="0.25">
      <c r="A63" s="133">
        <f>A62+1</f>
        <v>54</v>
      </c>
      <c r="B63" s="66" t="s">
        <v>384</v>
      </c>
      <c r="C63" s="58" t="s">
        <v>1285</v>
      </c>
      <c r="D63" s="59">
        <f t="shared" si="12"/>
        <v>9</v>
      </c>
      <c r="E63" s="57" t="s">
        <v>1288</v>
      </c>
      <c r="F63" s="59">
        <f t="shared" si="13"/>
        <v>10</v>
      </c>
      <c r="G63" s="57" t="s">
        <v>1289</v>
      </c>
      <c r="H63" s="59">
        <f t="shared" si="14"/>
        <v>7</v>
      </c>
      <c r="I63" s="57" t="s">
        <v>1285</v>
      </c>
      <c r="J63" s="59">
        <f t="shared" si="20"/>
        <v>9</v>
      </c>
      <c r="K63" s="57" t="s">
        <v>1285</v>
      </c>
      <c r="L63" s="59">
        <f t="shared" si="21"/>
        <v>9</v>
      </c>
      <c r="M63" s="57" t="s">
        <v>1285</v>
      </c>
      <c r="N63" s="59">
        <f t="shared" si="15"/>
        <v>9</v>
      </c>
      <c r="O63" s="57" t="s">
        <v>1288</v>
      </c>
      <c r="P63" s="59">
        <f t="shared" si="16"/>
        <v>10</v>
      </c>
      <c r="Q63" s="57">
        <f t="shared" si="19"/>
        <v>359</v>
      </c>
      <c r="R63" s="60">
        <f t="shared" si="4"/>
        <v>8.9749999999999996</v>
      </c>
      <c r="S63" s="57">
        <v>317</v>
      </c>
      <c r="T63" s="57">
        <v>350</v>
      </c>
      <c r="U63" s="78">
        <v>354</v>
      </c>
      <c r="V63" s="78">
        <v>368</v>
      </c>
      <c r="W63" s="78">
        <v>360</v>
      </c>
      <c r="X63" s="61">
        <f t="shared" si="22"/>
        <v>8.7833333333333332</v>
      </c>
      <c r="Y63" s="34" t="s">
        <v>494</v>
      </c>
    </row>
    <row r="64" spans="1:25" ht="33.4" customHeight="1" x14ac:dyDescent="0.25">
      <c r="A64" s="133">
        <f>A63+1</f>
        <v>55</v>
      </c>
      <c r="B64" s="66" t="s">
        <v>385</v>
      </c>
      <c r="C64" s="58" t="s">
        <v>1288</v>
      </c>
      <c r="D64" s="59">
        <f t="shared" si="12"/>
        <v>10</v>
      </c>
      <c r="E64" s="57" t="s">
        <v>1288</v>
      </c>
      <c r="F64" s="59">
        <f t="shared" si="13"/>
        <v>10</v>
      </c>
      <c r="G64" s="57" t="s">
        <v>1288</v>
      </c>
      <c r="H64" s="59">
        <f t="shared" si="14"/>
        <v>10</v>
      </c>
      <c r="I64" s="57" t="s">
        <v>1288</v>
      </c>
      <c r="J64" s="59">
        <f t="shared" si="20"/>
        <v>10</v>
      </c>
      <c r="K64" s="57" t="s">
        <v>1288</v>
      </c>
      <c r="L64" s="59">
        <f t="shared" si="21"/>
        <v>10</v>
      </c>
      <c r="M64" s="57" t="s">
        <v>1285</v>
      </c>
      <c r="N64" s="59">
        <f t="shared" si="15"/>
        <v>9</v>
      </c>
      <c r="O64" s="57" t="s">
        <v>1288</v>
      </c>
      <c r="P64" s="59">
        <f t="shared" si="16"/>
        <v>10</v>
      </c>
      <c r="Q64" s="57">
        <f t="shared" si="19"/>
        <v>397</v>
      </c>
      <c r="R64" s="60">
        <f t="shared" si="4"/>
        <v>9.9250000000000007</v>
      </c>
      <c r="S64" s="57">
        <v>358</v>
      </c>
      <c r="T64" s="57">
        <v>406</v>
      </c>
      <c r="U64" s="78">
        <v>382</v>
      </c>
      <c r="V64" s="78">
        <v>392</v>
      </c>
      <c r="W64" s="78">
        <v>394</v>
      </c>
      <c r="X64" s="61">
        <f t="shared" si="22"/>
        <v>9.7041666666666675</v>
      </c>
      <c r="Y64" s="34" t="s">
        <v>495</v>
      </c>
    </row>
    <row r="65" spans="1:25" ht="33.4" customHeight="1" x14ac:dyDescent="0.25">
      <c r="A65" s="133">
        <f t="shared" ref="A65:A71" si="23">A64+1</f>
        <v>56</v>
      </c>
      <c r="B65" s="66" t="s">
        <v>386</v>
      </c>
      <c r="C65" s="58" t="s">
        <v>1285</v>
      </c>
      <c r="D65" s="59">
        <f t="shared" si="12"/>
        <v>9</v>
      </c>
      <c r="E65" s="57" t="s">
        <v>1288</v>
      </c>
      <c r="F65" s="59">
        <f t="shared" si="13"/>
        <v>10</v>
      </c>
      <c r="G65" s="57" t="s">
        <v>1288</v>
      </c>
      <c r="H65" s="59">
        <f t="shared" si="14"/>
        <v>10</v>
      </c>
      <c r="I65" s="57" t="s">
        <v>1286</v>
      </c>
      <c r="J65" s="59">
        <f t="shared" si="20"/>
        <v>8</v>
      </c>
      <c r="K65" s="57" t="s">
        <v>1286</v>
      </c>
      <c r="L65" s="59">
        <f t="shared" si="21"/>
        <v>8</v>
      </c>
      <c r="M65" s="57" t="s">
        <v>1285</v>
      </c>
      <c r="N65" s="59">
        <f t="shared" si="15"/>
        <v>9</v>
      </c>
      <c r="O65" s="57" t="s">
        <v>1285</v>
      </c>
      <c r="P65" s="59">
        <f t="shared" si="16"/>
        <v>9</v>
      </c>
      <c r="Q65" s="57">
        <f t="shared" si="19"/>
        <v>362</v>
      </c>
      <c r="R65" s="60">
        <f t="shared" si="4"/>
        <v>9.0500000000000007</v>
      </c>
      <c r="S65" s="57">
        <v>302</v>
      </c>
      <c r="T65" s="57">
        <v>376</v>
      </c>
      <c r="U65" s="78">
        <v>342</v>
      </c>
      <c r="V65" s="78">
        <v>360</v>
      </c>
      <c r="W65" s="78">
        <v>343</v>
      </c>
      <c r="X65" s="61">
        <f t="shared" si="22"/>
        <v>8.6875</v>
      </c>
      <c r="Y65" s="34" t="s">
        <v>496</v>
      </c>
    </row>
    <row r="66" spans="1:25" ht="33.4" customHeight="1" x14ac:dyDescent="0.25">
      <c r="A66" s="133">
        <f t="shared" si="23"/>
        <v>57</v>
      </c>
      <c r="B66" s="66" t="s">
        <v>387</v>
      </c>
      <c r="C66" s="58" t="s">
        <v>1288</v>
      </c>
      <c r="D66" s="59">
        <f t="shared" si="12"/>
        <v>10</v>
      </c>
      <c r="E66" s="57" t="s">
        <v>1288</v>
      </c>
      <c r="F66" s="59">
        <f t="shared" si="13"/>
        <v>10</v>
      </c>
      <c r="G66" s="57" t="s">
        <v>1288</v>
      </c>
      <c r="H66" s="59">
        <f t="shared" si="14"/>
        <v>10</v>
      </c>
      <c r="I66" s="57" t="s">
        <v>1288</v>
      </c>
      <c r="J66" s="59">
        <f t="shared" si="20"/>
        <v>10</v>
      </c>
      <c r="K66" s="57" t="s">
        <v>1288</v>
      </c>
      <c r="L66" s="59">
        <f t="shared" si="21"/>
        <v>10</v>
      </c>
      <c r="M66" s="57" t="s">
        <v>1285</v>
      </c>
      <c r="N66" s="59">
        <f t="shared" si="15"/>
        <v>9</v>
      </c>
      <c r="O66" s="57" t="s">
        <v>1288</v>
      </c>
      <c r="P66" s="59">
        <f t="shared" si="16"/>
        <v>10</v>
      </c>
      <c r="Q66" s="57">
        <f t="shared" si="19"/>
        <v>397</v>
      </c>
      <c r="R66" s="60">
        <f t="shared" si="4"/>
        <v>9.9250000000000007</v>
      </c>
      <c r="S66" s="57">
        <v>282</v>
      </c>
      <c r="T66" s="57">
        <v>374</v>
      </c>
      <c r="U66" s="78">
        <v>330</v>
      </c>
      <c r="V66" s="78">
        <v>366</v>
      </c>
      <c r="W66" s="78">
        <v>386</v>
      </c>
      <c r="X66" s="61">
        <f t="shared" si="22"/>
        <v>8.8958333333333339</v>
      </c>
      <c r="Y66" s="34" t="s">
        <v>497</v>
      </c>
    </row>
    <row r="67" spans="1:25" ht="33.4" customHeight="1" x14ac:dyDescent="0.25">
      <c r="A67" s="133">
        <f t="shared" si="23"/>
        <v>58</v>
      </c>
      <c r="B67" s="66" t="s">
        <v>388</v>
      </c>
      <c r="C67" s="58" t="s">
        <v>1285</v>
      </c>
      <c r="D67" s="59">
        <f t="shared" si="12"/>
        <v>9</v>
      </c>
      <c r="E67" s="57" t="s">
        <v>1285</v>
      </c>
      <c r="F67" s="59">
        <f t="shared" si="13"/>
        <v>9</v>
      </c>
      <c r="G67" s="57" t="s">
        <v>1286</v>
      </c>
      <c r="H67" s="59">
        <f t="shared" si="14"/>
        <v>8</v>
      </c>
      <c r="I67" s="57" t="s">
        <v>1289</v>
      </c>
      <c r="J67" s="59">
        <f t="shared" si="20"/>
        <v>7</v>
      </c>
      <c r="K67" s="57" t="s">
        <v>1287</v>
      </c>
      <c r="L67" s="59">
        <f t="shared" si="21"/>
        <v>6</v>
      </c>
      <c r="M67" s="57" t="s">
        <v>1285</v>
      </c>
      <c r="N67" s="59">
        <f t="shared" si="15"/>
        <v>9</v>
      </c>
      <c r="O67" s="57" t="s">
        <v>1285</v>
      </c>
      <c r="P67" s="59">
        <f t="shared" si="16"/>
        <v>9</v>
      </c>
      <c r="Q67" s="57">
        <f t="shared" si="19"/>
        <v>324</v>
      </c>
      <c r="R67" s="60">
        <f t="shared" si="4"/>
        <v>8.1</v>
      </c>
      <c r="S67" s="57">
        <v>231</v>
      </c>
      <c r="T67" s="57">
        <v>308</v>
      </c>
      <c r="U67" s="78">
        <v>232</v>
      </c>
      <c r="V67" s="78">
        <v>240</v>
      </c>
      <c r="W67" s="78">
        <v>278</v>
      </c>
      <c r="X67" s="61">
        <f t="shared" si="22"/>
        <v>6.7208333333333332</v>
      </c>
      <c r="Y67" s="34" t="s">
        <v>498</v>
      </c>
    </row>
    <row r="68" spans="1:25" ht="33.4" customHeight="1" x14ac:dyDescent="0.25">
      <c r="A68" s="133">
        <f t="shared" si="23"/>
        <v>59</v>
      </c>
      <c r="B68" s="66" t="s">
        <v>389</v>
      </c>
      <c r="C68" s="58" t="s">
        <v>1288</v>
      </c>
      <c r="D68" s="59">
        <f t="shared" si="12"/>
        <v>10</v>
      </c>
      <c r="E68" s="57" t="s">
        <v>1285</v>
      </c>
      <c r="F68" s="59">
        <f t="shared" si="13"/>
        <v>9</v>
      </c>
      <c r="G68" s="57" t="s">
        <v>1288</v>
      </c>
      <c r="H68" s="59">
        <f t="shared" si="14"/>
        <v>10</v>
      </c>
      <c r="I68" s="57" t="s">
        <v>1289</v>
      </c>
      <c r="J68" s="59">
        <f t="shared" si="20"/>
        <v>7</v>
      </c>
      <c r="K68" s="57" t="s">
        <v>1287</v>
      </c>
      <c r="L68" s="59">
        <f t="shared" si="21"/>
        <v>6</v>
      </c>
      <c r="M68" s="57" t="s">
        <v>1285</v>
      </c>
      <c r="N68" s="59">
        <f t="shared" si="15"/>
        <v>9</v>
      </c>
      <c r="O68" s="57" t="s">
        <v>1285</v>
      </c>
      <c r="P68" s="59">
        <f t="shared" si="16"/>
        <v>9</v>
      </c>
      <c r="Q68" s="57">
        <f t="shared" si="19"/>
        <v>344</v>
      </c>
      <c r="R68" s="60">
        <f t="shared" si="4"/>
        <v>8.6</v>
      </c>
      <c r="S68" s="57">
        <v>278</v>
      </c>
      <c r="T68" s="57">
        <v>330</v>
      </c>
      <c r="U68" s="78">
        <v>262</v>
      </c>
      <c r="V68" s="78">
        <v>312</v>
      </c>
      <c r="W68" s="78">
        <v>324</v>
      </c>
      <c r="X68" s="61">
        <f t="shared" si="22"/>
        <v>7.708333333333333</v>
      </c>
      <c r="Y68" s="34" t="s">
        <v>499</v>
      </c>
    </row>
    <row r="69" spans="1:25" ht="33.4" customHeight="1" x14ac:dyDescent="0.25">
      <c r="A69" s="133">
        <f t="shared" si="23"/>
        <v>60</v>
      </c>
      <c r="B69" s="66" t="s">
        <v>390</v>
      </c>
      <c r="C69" s="58" t="s">
        <v>1286</v>
      </c>
      <c r="D69" s="59">
        <f t="shared" si="12"/>
        <v>8</v>
      </c>
      <c r="E69" s="57" t="s">
        <v>1287</v>
      </c>
      <c r="F69" s="59">
        <f t="shared" si="13"/>
        <v>6</v>
      </c>
      <c r="G69" s="57" t="s">
        <v>1289</v>
      </c>
      <c r="H69" s="59">
        <f t="shared" si="14"/>
        <v>7</v>
      </c>
      <c r="I69" s="57" t="s">
        <v>1287</v>
      </c>
      <c r="J69" s="59">
        <f t="shared" si="20"/>
        <v>6</v>
      </c>
      <c r="K69" s="57" t="s">
        <v>1287</v>
      </c>
      <c r="L69" s="59">
        <f t="shared" si="21"/>
        <v>6</v>
      </c>
      <c r="M69" s="57" t="s">
        <v>1288</v>
      </c>
      <c r="N69" s="59">
        <f t="shared" si="15"/>
        <v>10</v>
      </c>
      <c r="O69" s="57" t="s">
        <v>1285</v>
      </c>
      <c r="P69" s="59">
        <f t="shared" si="16"/>
        <v>9</v>
      </c>
      <c r="Q69" s="57">
        <f t="shared" si="19"/>
        <v>283</v>
      </c>
      <c r="R69" s="60">
        <f t="shared" si="4"/>
        <v>7.0750000000000002</v>
      </c>
      <c r="S69" s="57">
        <v>250</v>
      </c>
      <c r="T69" s="57">
        <v>306</v>
      </c>
      <c r="U69" s="78">
        <v>216</v>
      </c>
      <c r="V69" s="78">
        <v>282</v>
      </c>
      <c r="W69" s="78">
        <v>258</v>
      </c>
      <c r="X69" s="61">
        <f t="shared" si="22"/>
        <v>6.645833333333333</v>
      </c>
      <c r="Y69" s="34" t="s">
        <v>500</v>
      </c>
    </row>
    <row r="70" spans="1:25" ht="33.4" customHeight="1" x14ac:dyDescent="0.25">
      <c r="A70" s="133">
        <f t="shared" si="23"/>
        <v>61</v>
      </c>
      <c r="B70" s="66" t="s">
        <v>391</v>
      </c>
      <c r="C70" s="58" t="s">
        <v>1288</v>
      </c>
      <c r="D70" s="59">
        <f t="shared" si="12"/>
        <v>10</v>
      </c>
      <c r="E70" s="57" t="s">
        <v>1285</v>
      </c>
      <c r="F70" s="59">
        <f t="shared" si="13"/>
        <v>9</v>
      </c>
      <c r="G70" s="57" t="s">
        <v>1285</v>
      </c>
      <c r="H70" s="59">
        <f t="shared" si="14"/>
        <v>9</v>
      </c>
      <c r="I70" s="57" t="s">
        <v>1285</v>
      </c>
      <c r="J70" s="59">
        <f t="shared" si="20"/>
        <v>9</v>
      </c>
      <c r="K70" s="57" t="s">
        <v>1289</v>
      </c>
      <c r="L70" s="59">
        <f t="shared" si="21"/>
        <v>7</v>
      </c>
      <c r="M70" s="57" t="s">
        <v>1288</v>
      </c>
      <c r="N70" s="59">
        <f t="shared" si="15"/>
        <v>10</v>
      </c>
      <c r="O70" s="57" t="s">
        <v>1288</v>
      </c>
      <c r="P70" s="59">
        <f t="shared" si="16"/>
        <v>10</v>
      </c>
      <c r="Q70" s="57">
        <f t="shared" si="19"/>
        <v>362</v>
      </c>
      <c r="R70" s="60">
        <f t="shared" si="4"/>
        <v>9.0500000000000007</v>
      </c>
      <c r="S70" s="57">
        <v>304</v>
      </c>
      <c r="T70" s="57">
        <v>356</v>
      </c>
      <c r="U70" s="78">
        <v>306</v>
      </c>
      <c r="V70" s="78">
        <v>342</v>
      </c>
      <c r="W70" s="78">
        <v>332</v>
      </c>
      <c r="X70" s="61">
        <f t="shared" si="22"/>
        <v>8.3416666666666668</v>
      </c>
      <c r="Y70" s="34" t="s">
        <v>501</v>
      </c>
    </row>
    <row r="71" spans="1:25" ht="33.4" customHeight="1" x14ac:dyDescent="0.25">
      <c r="A71" s="133">
        <f t="shared" si="23"/>
        <v>62</v>
      </c>
      <c r="B71" s="66" t="s">
        <v>392</v>
      </c>
      <c r="C71" s="58" t="s">
        <v>1285</v>
      </c>
      <c r="D71" s="59">
        <f t="shared" si="12"/>
        <v>9</v>
      </c>
      <c r="E71" s="57" t="s">
        <v>1286</v>
      </c>
      <c r="F71" s="59">
        <f t="shared" si="13"/>
        <v>8</v>
      </c>
      <c r="G71" s="57" t="s">
        <v>1286</v>
      </c>
      <c r="H71" s="59">
        <f t="shared" si="14"/>
        <v>8</v>
      </c>
      <c r="I71" s="57" t="s">
        <v>1289</v>
      </c>
      <c r="J71" s="59">
        <f t="shared" si="20"/>
        <v>7</v>
      </c>
      <c r="K71" s="57" t="s">
        <v>1286</v>
      </c>
      <c r="L71" s="59">
        <f t="shared" si="21"/>
        <v>8</v>
      </c>
      <c r="M71" s="57" t="s">
        <v>1285</v>
      </c>
      <c r="N71" s="59">
        <f t="shared" si="15"/>
        <v>9</v>
      </c>
      <c r="O71" s="57" t="s">
        <v>1285</v>
      </c>
      <c r="P71" s="59">
        <f t="shared" si="16"/>
        <v>9</v>
      </c>
      <c r="Q71" s="57">
        <f t="shared" si="19"/>
        <v>328</v>
      </c>
      <c r="R71" s="60">
        <f t="shared" si="4"/>
        <v>8.1999999999999993</v>
      </c>
      <c r="S71" s="57">
        <v>285</v>
      </c>
      <c r="T71" s="57">
        <v>336</v>
      </c>
      <c r="U71" s="78">
        <v>296</v>
      </c>
      <c r="V71" s="78">
        <v>354</v>
      </c>
      <c r="W71" s="78">
        <v>349</v>
      </c>
      <c r="X71" s="61">
        <f t="shared" si="22"/>
        <v>8.1166666666666671</v>
      </c>
      <c r="Y71" s="34" t="s">
        <v>502</v>
      </c>
    </row>
    <row r="72" spans="1:25" ht="33.4" customHeight="1" x14ac:dyDescent="0.25">
      <c r="A72" s="133">
        <f t="shared" si="6"/>
        <v>63</v>
      </c>
      <c r="B72" s="66" t="s">
        <v>393</v>
      </c>
      <c r="C72" s="58" t="s">
        <v>1285</v>
      </c>
      <c r="D72" s="59">
        <f t="shared" si="12"/>
        <v>9</v>
      </c>
      <c r="E72" s="57" t="s">
        <v>1286</v>
      </c>
      <c r="F72" s="59">
        <f t="shared" si="13"/>
        <v>8</v>
      </c>
      <c r="G72" s="57" t="s">
        <v>1285</v>
      </c>
      <c r="H72" s="59">
        <f t="shared" si="14"/>
        <v>9</v>
      </c>
      <c r="I72" s="57" t="s">
        <v>1286</v>
      </c>
      <c r="J72" s="59">
        <f t="shared" si="20"/>
        <v>8</v>
      </c>
      <c r="K72" s="57" t="s">
        <v>1290</v>
      </c>
      <c r="L72" s="59">
        <f t="shared" si="21"/>
        <v>5</v>
      </c>
      <c r="M72" s="57" t="s">
        <v>1286</v>
      </c>
      <c r="N72" s="59">
        <f t="shared" si="15"/>
        <v>8</v>
      </c>
      <c r="O72" s="57" t="s">
        <v>1288</v>
      </c>
      <c r="P72" s="59">
        <f t="shared" si="16"/>
        <v>10</v>
      </c>
      <c r="Q72" s="57">
        <f t="shared" si="19"/>
        <v>322</v>
      </c>
      <c r="R72" s="60">
        <f t="shared" si="4"/>
        <v>8.0500000000000007</v>
      </c>
      <c r="S72" s="57">
        <v>221</v>
      </c>
      <c r="T72" s="57">
        <v>312</v>
      </c>
      <c r="U72" s="78">
        <v>200</v>
      </c>
      <c r="V72" s="78">
        <v>280</v>
      </c>
      <c r="W72" s="78">
        <v>286</v>
      </c>
      <c r="X72" s="61">
        <f t="shared" si="22"/>
        <v>6.7541666666666664</v>
      </c>
      <c r="Y72" s="34" t="s">
        <v>503</v>
      </c>
    </row>
    <row r="73" spans="1:25" ht="33.4" customHeight="1" x14ac:dyDescent="0.25">
      <c r="A73" s="133">
        <f t="shared" si="6"/>
        <v>64</v>
      </c>
      <c r="B73" s="66" t="s">
        <v>394</v>
      </c>
      <c r="C73" s="58" t="s">
        <v>1286</v>
      </c>
      <c r="D73" s="59">
        <f t="shared" si="12"/>
        <v>8</v>
      </c>
      <c r="E73" s="57" t="s">
        <v>1287</v>
      </c>
      <c r="F73" s="59">
        <f t="shared" si="13"/>
        <v>6</v>
      </c>
      <c r="G73" s="57" t="s">
        <v>1289</v>
      </c>
      <c r="H73" s="59">
        <f t="shared" si="14"/>
        <v>7</v>
      </c>
      <c r="I73" s="57" t="s">
        <v>1290</v>
      </c>
      <c r="J73" s="59">
        <f t="shared" si="20"/>
        <v>5</v>
      </c>
      <c r="K73" s="57" t="s">
        <v>1291</v>
      </c>
      <c r="L73" s="59">
        <f t="shared" si="21"/>
        <v>4</v>
      </c>
      <c r="M73" s="57" t="s">
        <v>1285</v>
      </c>
      <c r="N73" s="59">
        <f t="shared" si="15"/>
        <v>9</v>
      </c>
      <c r="O73" s="57" t="s">
        <v>1286</v>
      </c>
      <c r="P73" s="59">
        <f t="shared" si="16"/>
        <v>8</v>
      </c>
      <c r="Q73" s="57">
        <f t="shared" si="19"/>
        <v>259</v>
      </c>
      <c r="R73" s="60">
        <f t="shared" si="4"/>
        <v>6.4749999999999996</v>
      </c>
      <c r="S73" s="57">
        <v>202</v>
      </c>
      <c r="T73" s="57">
        <v>236</v>
      </c>
      <c r="U73" s="106">
        <v>194</v>
      </c>
      <c r="V73" s="170">
        <v>160</v>
      </c>
      <c r="W73" s="78">
        <v>237</v>
      </c>
      <c r="X73" s="61">
        <f t="shared" si="22"/>
        <v>5.3666666666666663</v>
      </c>
      <c r="Y73" s="34" t="s">
        <v>504</v>
      </c>
    </row>
    <row r="74" spans="1:25" ht="33.4" customHeight="1" x14ac:dyDescent="0.25">
      <c r="A74" s="133">
        <f t="shared" si="6"/>
        <v>65</v>
      </c>
      <c r="B74" s="66" t="s">
        <v>395</v>
      </c>
      <c r="C74" s="58" t="s">
        <v>1288</v>
      </c>
      <c r="D74" s="59">
        <f t="shared" si="12"/>
        <v>10</v>
      </c>
      <c r="E74" s="57" t="s">
        <v>1288</v>
      </c>
      <c r="F74" s="59">
        <f t="shared" si="13"/>
        <v>10</v>
      </c>
      <c r="G74" s="57" t="s">
        <v>1288</v>
      </c>
      <c r="H74" s="59">
        <f t="shared" si="14"/>
        <v>10</v>
      </c>
      <c r="I74" s="57" t="s">
        <v>1285</v>
      </c>
      <c r="J74" s="59">
        <f t="shared" si="20"/>
        <v>9</v>
      </c>
      <c r="K74" s="57" t="s">
        <v>1288</v>
      </c>
      <c r="L74" s="59">
        <f t="shared" si="21"/>
        <v>10</v>
      </c>
      <c r="M74" s="57" t="s">
        <v>1285</v>
      </c>
      <c r="N74" s="59">
        <f t="shared" si="15"/>
        <v>9</v>
      </c>
      <c r="O74" s="57" t="s">
        <v>1288</v>
      </c>
      <c r="P74" s="59">
        <f t="shared" si="16"/>
        <v>10</v>
      </c>
      <c r="Q74" s="57">
        <f t="shared" si="19"/>
        <v>391</v>
      </c>
      <c r="R74" s="60">
        <f t="shared" si="4"/>
        <v>9.7750000000000004</v>
      </c>
      <c r="S74" s="57">
        <v>351</v>
      </c>
      <c r="T74" s="57">
        <v>402</v>
      </c>
      <c r="U74" s="78">
        <v>334</v>
      </c>
      <c r="V74" s="78">
        <v>384</v>
      </c>
      <c r="W74" s="78">
        <v>389</v>
      </c>
      <c r="X74" s="61">
        <f t="shared" si="22"/>
        <v>9.3791666666666664</v>
      </c>
      <c r="Y74" s="81" t="s">
        <v>505</v>
      </c>
    </row>
    <row r="75" spans="1:25" ht="33.4" customHeight="1" x14ac:dyDescent="0.25">
      <c r="A75" s="133">
        <f t="shared" si="6"/>
        <v>66</v>
      </c>
      <c r="B75" s="66" t="s">
        <v>396</v>
      </c>
      <c r="C75" s="58" t="s">
        <v>1286</v>
      </c>
      <c r="D75" s="59">
        <f t="shared" si="12"/>
        <v>8</v>
      </c>
      <c r="E75" s="57" t="s">
        <v>1286</v>
      </c>
      <c r="F75" s="59">
        <f t="shared" si="13"/>
        <v>8</v>
      </c>
      <c r="G75" s="57" t="s">
        <v>1289</v>
      </c>
      <c r="H75" s="59">
        <f t="shared" si="14"/>
        <v>7</v>
      </c>
      <c r="I75" s="57" t="s">
        <v>1289</v>
      </c>
      <c r="J75" s="59">
        <f t="shared" si="20"/>
        <v>7</v>
      </c>
      <c r="K75" s="57" t="s">
        <v>1290</v>
      </c>
      <c r="L75" s="59">
        <f t="shared" si="21"/>
        <v>5</v>
      </c>
      <c r="M75" s="57" t="s">
        <v>1285</v>
      </c>
      <c r="N75" s="59">
        <f t="shared" si="15"/>
        <v>9</v>
      </c>
      <c r="O75" s="57" t="s">
        <v>1285</v>
      </c>
      <c r="P75" s="59">
        <f t="shared" si="16"/>
        <v>9</v>
      </c>
      <c r="Q75" s="57">
        <f t="shared" si="19"/>
        <v>296</v>
      </c>
      <c r="R75" s="60">
        <f t="shared" si="4"/>
        <v>7.4</v>
      </c>
      <c r="S75" s="57">
        <v>252</v>
      </c>
      <c r="T75" s="57">
        <v>276</v>
      </c>
      <c r="U75" s="78">
        <v>274</v>
      </c>
      <c r="V75" s="78">
        <v>286</v>
      </c>
      <c r="W75" s="78">
        <v>335</v>
      </c>
      <c r="X75" s="61">
        <f t="shared" si="22"/>
        <v>7.1624999999999996</v>
      </c>
      <c r="Y75" s="34" t="s">
        <v>506</v>
      </c>
    </row>
    <row r="76" spans="1:25" ht="30" customHeight="1" x14ac:dyDescent="0.25">
      <c r="A76" s="233" t="s">
        <v>10</v>
      </c>
      <c r="B76" s="233" t="s">
        <v>0</v>
      </c>
      <c r="C76" s="228" t="s">
        <v>41</v>
      </c>
      <c r="D76" s="229"/>
      <c r="E76" s="228" t="s">
        <v>42</v>
      </c>
      <c r="F76" s="229"/>
      <c r="G76" s="228" t="s">
        <v>43</v>
      </c>
      <c r="H76" s="229"/>
      <c r="I76" s="228" t="s">
        <v>44</v>
      </c>
      <c r="J76" s="229"/>
      <c r="K76" s="228" t="s">
        <v>45</v>
      </c>
      <c r="L76" s="229"/>
      <c r="M76" s="228" t="s">
        <v>46</v>
      </c>
      <c r="N76" s="229"/>
      <c r="O76" s="228" t="s">
        <v>47</v>
      </c>
      <c r="P76" s="229"/>
      <c r="Q76" s="228" t="s">
        <v>25</v>
      </c>
      <c r="R76" s="229"/>
      <c r="S76" s="2" t="s">
        <v>1</v>
      </c>
      <c r="T76" s="2" t="s">
        <v>2</v>
      </c>
      <c r="U76" s="2" t="s">
        <v>3</v>
      </c>
      <c r="V76" s="2" t="s">
        <v>9</v>
      </c>
      <c r="W76" s="2" t="s">
        <v>24</v>
      </c>
      <c r="X76" s="2" t="s">
        <v>26</v>
      </c>
      <c r="Y76" s="34"/>
    </row>
    <row r="77" spans="1:25" ht="30" customHeight="1" x14ac:dyDescent="0.25">
      <c r="A77" s="234"/>
      <c r="B77" s="234"/>
      <c r="C77" s="230" t="s">
        <v>48</v>
      </c>
      <c r="D77" s="230"/>
      <c r="E77" s="230" t="s">
        <v>49</v>
      </c>
      <c r="F77" s="230"/>
      <c r="G77" s="231" t="s">
        <v>50</v>
      </c>
      <c r="H77" s="231"/>
      <c r="I77" s="230" t="s">
        <v>51</v>
      </c>
      <c r="J77" s="230"/>
      <c r="K77" s="230" t="s">
        <v>52</v>
      </c>
      <c r="L77" s="230"/>
      <c r="M77" s="230" t="s">
        <v>53</v>
      </c>
      <c r="N77" s="230"/>
      <c r="O77" s="230" t="s">
        <v>54</v>
      </c>
      <c r="P77" s="230"/>
      <c r="Q77" s="128" t="s">
        <v>4</v>
      </c>
      <c r="R77" s="1" t="s">
        <v>5</v>
      </c>
      <c r="S77" s="2" t="s">
        <v>6</v>
      </c>
      <c r="T77" s="2" t="s">
        <v>7</v>
      </c>
      <c r="U77" s="129" t="s">
        <v>4</v>
      </c>
      <c r="V77" s="129" t="s">
        <v>4</v>
      </c>
      <c r="W77" s="129" t="s">
        <v>4</v>
      </c>
      <c r="X77" s="2" t="s">
        <v>8</v>
      </c>
      <c r="Y77" s="34"/>
    </row>
    <row r="78" spans="1:25" ht="33.4" customHeight="1" x14ac:dyDescent="0.25">
      <c r="A78" s="133">
        <f>A75+1</f>
        <v>67</v>
      </c>
      <c r="B78" s="66" t="s">
        <v>397</v>
      </c>
      <c r="C78" s="58" t="s">
        <v>1288</v>
      </c>
      <c r="D78" s="59">
        <f t="shared" si="12"/>
        <v>10</v>
      </c>
      <c r="E78" s="57" t="s">
        <v>1288</v>
      </c>
      <c r="F78" s="59">
        <f t="shared" si="13"/>
        <v>10</v>
      </c>
      <c r="G78" s="57" t="s">
        <v>1285</v>
      </c>
      <c r="H78" s="59">
        <f t="shared" si="14"/>
        <v>9</v>
      </c>
      <c r="I78" s="57" t="s">
        <v>1288</v>
      </c>
      <c r="J78" s="59">
        <f t="shared" si="20"/>
        <v>10</v>
      </c>
      <c r="K78" s="57" t="s">
        <v>1288</v>
      </c>
      <c r="L78" s="59">
        <f t="shared" si="21"/>
        <v>10</v>
      </c>
      <c r="M78" s="57" t="s">
        <v>1288</v>
      </c>
      <c r="N78" s="59">
        <f t="shared" si="15"/>
        <v>10</v>
      </c>
      <c r="O78" s="57" t="s">
        <v>1288</v>
      </c>
      <c r="P78" s="59">
        <f t="shared" si="16"/>
        <v>10</v>
      </c>
      <c r="Q78" s="57">
        <f t="shared" si="19"/>
        <v>394</v>
      </c>
      <c r="R78" s="60">
        <f t="shared" si="4"/>
        <v>9.85</v>
      </c>
      <c r="S78" s="57">
        <v>340</v>
      </c>
      <c r="T78" s="57">
        <v>420</v>
      </c>
      <c r="U78" s="78">
        <v>324</v>
      </c>
      <c r="V78" s="78">
        <v>376</v>
      </c>
      <c r="W78" s="78">
        <v>391</v>
      </c>
      <c r="X78" s="61">
        <f t="shared" ref="X78:X99" si="24">(Q78+S78+T78+U78+V78+W78)/240</f>
        <v>9.3541666666666661</v>
      </c>
      <c r="Y78" s="34" t="s">
        <v>507</v>
      </c>
    </row>
    <row r="79" spans="1:25" ht="33.4" customHeight="1" x14ac:dyDescent="0.25">
      <c r="A79" s="133">
        <f t="shared" si="6"/>
        <v>68</v>
      </c>
      <c r="B79" s="66" t="s">
        <v>398</v>
      </c>
      <c r="C79" s="58" t="s">
        <v>1286</v>
      </c>
      <c r="D79" s="59">
        <f t="shared" si="12"/>
        <v>8</v>
      </c>
      <c r="E79" s="57" t="s">
        <v>1290</v>
      </c>
      <c r="F79" s="59">
        <f t="shared" si="13"/>
        <v>5</v>
      </c>
      <c r="G79" s="57" t="s">
        <v>1289</v>
      </c>
      <c r="H79" s="59">
        <f t="shared" si="14"/>
        <v>7</v>
      </c>
      <c r="I79" s="57" t="s">
        <v>1287</v>
      </c>
      <c r="J79" s="59">
        <f t="shared" si="20"/>
        <v>6</v>
      </c>
      <c r="K79" s="57" t="s">
        <v>1291</v>
      </c>
      <c r="L79" s="59">
        <f t="shared" si="21"/>
        <v>4</v>
      </c>
      <c r="M79" s="57" t="s">
        <v>1285</v>
      </c>
      <c r="N79" s="59">
        <f t="shared" si="15"/>
        <v>9</v>
      </c>
      <c r="O79" s="57" t="s">
        <v>1286</v>
      </c>
      <c r="P79" s="59">
        <f t="shared" si="16"/>
        <v>8</v>
      </c>
      <c r="Q79" s="57">
        <f t="shared" si="19"/>
        <v>257</v>
      </c>
      <c r="R79" s="60">
        <f t="shared" si="4"/>
        <v>6.4249999999999998</v>
      </c>
      <c r="S79" s="57">
        <v>190</v>
      </c>
      <c r="T79" s="57">
        <v>280</v>
      </c>
      <c r="U79" s="78">
        <v>172</v>
      </c>
      <c r="V79" s="171">
        <v>216</v>
      </c>
      <c r="W79" s="78">
        <v>221</v>
      </c>
      <c r="X79" s="61">
        <f t="shared" si="24"/>
        <v>5.5666666666666664</v>
      </c>
      <c r="Y79" s="34" t="s">
        <v>508</v>
      </c>
    </row>
    <row r="80" spans="1:25" ht="33.4" customHeight="1" x14ac:dyDescent="0.25">
      <c r="A80" s="133">
        <f t="shared" si="6"/>
        <v>69</v>
      </c>
      <c r="B80" s="66" t="s">
        <v>399</v>
      </c>
      <c r="C80" s="58" t="s">
        <v>1289</v>
      </c>
      <c r="D80" s="59">
        <f t="shared" si="12"/>
        <v>7</v>
      </c>
      <c r="E80" s="57" t="s">
        <v>1289</v>
      </c>
      <c r="F80" s="59">
        <f t="shared" si="13"/>
        <v>7</v>
      </c>
      <c r="G80" s="57" t="s">
        <v>1290</v>
      </c>
      <c r="H80" s="59">
        <f t="shared" si="14"/>
        <v>5</v>
      </c>
      <c r="I80" s="57" t="s">
        <v>1287</v>
      </c>
      <c r="J80" s="59">
        <f t="shared" si="20"/>
        <v>6</v>
      </c>
      <c r="K80" s="57" t="s">
        <v>1291</v>
      </c>
      <c r="L80" s="59">
        <f t="shared" si="21"/>
        <v>4</v>
      </c>
      <c r="M80" s="57" t="s">
        <v>1285</v>
      </c>
      <c r="N80" s="59">
        <f t="shared" si="15"/>
        <v>9</v>
      </c>
      <c r="O80" s="57" t="s">
        <v>1286</v>
      </c>
      <c r="P80" s="59">
        <f t="shared" si="16"/>
        <v>8</v>
      </c>
      <c r="Q80" s="57">
        <f t="shared" si="19"/>
        <v>253</v>
      </c>
      <c r="R80" s="60">
        <f t="shared" si="4"/>
        <v>6.3250000000000002</v>
      </c>
      <c r="S80" s="57">
        <v>255</v>
      </c>
      <c r="T80" s="57">
        <v>304</v>
      </c>
      <c r="U80" s="78">
        <v>232</v>
      </c>
      <c r="V80" s="78">
        <v>240</v>
      </c>
      <c r="W80" s="78">
        <v>261</v>
      </c>
      <c r="X80" s="61">
        <f t="shared" si="24"/>
        <v>6.4375</v>
      </c>
      <c r="Y80" s="34" t="s">
        <v>509</v>
      </c>
    </row>
    <row r="81" spans="1:25" ht="33.4" customHeight="1" x14ac:dyDescent="0.25">
      <c r="A81" s="133">
        <f t="shared" si="6"/>
        <v>70</v>
      </c>
      <c r="B81" s="66" t="s">
        <v>400</v>
      </c>
      <c r="C81" s="58" t="s">
        <v>1288</v>
      </c>
      <c r="D81" s="59">
        <f t="shared" si="12"/>
        <v>10</v>
      </c>
      <c r="E81" s="57" t="s">
        <v>1288</v>
      </c>
      <c r="F81" s="59">
        <f t="shared" si="13"/>
        <v>10</v>
      </c>
      <c r="G81" s="57" t="s">
        <v>1288</v>
      </c>
      <c r="H81" s="59">
        <f t="shared" si="14"/>
        <v>10</v>
      </c>
      <c r="I81" s="57" t="s">
        <v>1285</v>
      </c>
      <c r="J81" s="59">
        <f t="shared" si="20"/>
        <v>9</v>
      </c>
      <c r="K81" s="57" t="s">
        <v>1289</v>
      </c>
      <c r="L81" s="59">
        <f t="shared" si="21"/>
        <v>7</v>
      </c>
      <c r="M81" s="57" t="s">
        <v>1285</v>
      </c>
      <c r="N81" s="59">
        <f t="shared" si="15"/>
        <v>9</v>
      </c>
      <c r="O81" s="57" t="s">
        <v>1285</v>
      </c>
      <c r="P81" s="59">
        <f t="shared" si="16"/>
        <v>9</v>
      </c>
      <c r="Q81" s="57">
        <f t="shared" si="19"/>
        <v>370</v>
      </c>
      <c r="R81" s="60">
        <f t="shared" si="4"/>
        <v>9.25</v>
      </c>
      <c r="S81" s="57">
        <v>293</v>
      </c>
      <c r="T81" s="57">
        <v>318</v>
      </c>
      <c r="U81" s="78">
        <v>282</v>
      </c>
      <c r="V81" s="78">
        <v>320</v>
      </c>
      <c r="W81" s="78">
        <v>357</v>
      </c>
      <c r="X81" s="61">
        <f t="shared" si="24"/>
        <v>8.0833333333333339</v>
      </c>
      <c r="Y81" s="34" t="s">
        <v>510</v>
      </c>
    </row>
    <row r="82" spans="1:25" ht="33.4" customHeight="1" x14ac:dyDescent="0.25">
      <c r="A82" s="133">
        <f t="shared" si="6"/>
        <v>71</v>
      </c>
      <c r="B82" s="66" t="s">
        <v>401</v>
      </c>
      <c r="C82" s="58" t="s">
        <v>1291</v>
      </c>
      <c r="D82" s="59">
        <f t="shared" si="12"/>
        <v>4</v>
      </c>
      <c r="E82" s="127" t="s">
        <v>12</v>
      </c>
      <c r="F82" s="59">
        <f t="shared" si="13"/>
        <v>0</v>
      </c>
      <c r="G82" s="127" t="s">
        <v>12</v>
      </c>
      <c r="H82" s="59">
        <f t="shared" si="14"/>
        <v>0</v>
      </c>
      <c r="I82" s="127" t="s">
        <v>12</v>
      </c>
      <c r="J82" s="59">
        <f t="shared" si="20"/>
        <v>0</v>
      </c>
      <c r="K82" s="127" t="s">
        <v>12</v>
      </c>
      <c r="L82" s="59">
        <f t="shared" si="21"/>
        <v>0</v>
      </c>
      <c r="M82" s="57" t="s">
        <v>1285</v>
      </c>
      <c r="N82" s="59">
        <f t="shared" si="15"/>
        <v>9</v>
      </c>
      <c r="O82" s="57" t="s">
        <v>1286</v>
      </c>
      <c r="P82" s="59">
        <f t="shared" si="16"/>
        <v>8</v>
      </c>
      <c r="Q82" s="57">
        <f t="shared" si="19"/>
        <v>83</v>
      </c>
      <c r="R82" s="60">
        <f t="shared" si="4"/>
        <v>2.0750000000000002</v>
      </c>
      <c r="S82" s="57">
        <v>258</v>
      </c>
      <c r="T82" s="57">
        <v>342</v>
      </c>
      <c r="U82" s="106">
        <v>140</v>
      </c>
      <c r="V82" s="171">
        <v>108</v>
      </c>
      <c r="W82" s="106">
        <v>208</v>
      </c>
      <c r="X82" s="61">
        <f t="shared" si="24"/>
        <v>4.7458333333333336</v>
      </c>
      <c r="Y82" s="34" t="s">
        <v>511</v>
      </c>
    </row>
    <row r="83" spans="1:25" ht="33.4" customHeight="1" x14ac:dyDescent="0.25">
      <c r="A83" s="133">
        <f t="shared" si="6"/>
        <v>72</v>
      </c>
      <c r="B83" s="66" t="s">
        <v>402</v>
      </c>
      <c r="C83" s="58" t="s">
        <v>1285</v>
      </c>
      <c r="D83" s="59">
        <f t="shared" si="12"/>
        <v>9</v>
      </c>
      <c r="E83" s="57" t="s">
        <v>1288</v>
      </c>
      <c r="F83" s="59">
        <f t="shared" si="13"/>
        <v>10</v>
      </c>
      <c r="G83" s="57" t="s">
        <v>1288</v>
      </c>
      <c r="H83" s="59">
        <f t="shared" si="14"/>
        <v>10</v>
      </c>
      <c r="I83" s="57" t="s">
        <v>1285</v>
      </c>
      <c r="J83" s="59">
        <f t="shared" si="20"/>
        <v>9</v>
      </c>
      <c r="K83" s="57" t="s">
        <v>1285</v>
      </c>
      <c r="L83" s="59">
        <f t="shared" si="21"/>
        <v>9</v>
      </c>
      <c r="M83" s="57" t="s">
        <v>1288</v>
      </c>
      <c r="N83" s="59">
        <f t="shared" si="15"/>
        <v>10</v>
      </c>
      <c r="O83" s="57" t="s">
        <v>1285</v>
      </c>
      <c r="P83" s="59">
        <f t="shared" si="16"/>
        <v>9</v>
      </c>
      <c r="Q83" s="57">
        <f t="shared" si="19"/>
        <v>377</v>
      </c>
      <c r="R83" s="60">
        <f t="shared" si="4"/>
        <v>9.4250000000000007</v>
      </c>
      <c r="S83" s="57">
        <v>347</v>
      </c>
      <c r="T83" s="57">
        <v>368</v>
      </c>
      <c r="U83" s="78">
        <v>314</v>
      </c>
      <c r="V83" s="78">
        <v>366</v>
      </c>
      <c r="W83" s="78">
        <v>334</v>
      </c>
      <c r="X83" s="61">
        <f t="shared" si="24"/>
        <v>8.7750000000000004</v>
      </c>
      <c r="Y83" s="34" t="s">
        <v>512</v>
      </c>
    </row>
    <row r="84" spans="1:25" ht="33.4" customHeight="1" x14ac:dyDescent="0.25">
      <c r="A84" s="133">
        <f t="shared" si="6"/>
        <v>73</v>
      </c>
      <c r="B84" s="66" t="s">
        <v>403</v>
      </c>
      <c r="C84" s="58" t="s">
        <v>1285</v>
      </c>
      <c r="D84" s="59">
        <f t="shared" si="12"/>
        <v>9</v>
      </c>
      <c r="E84" s="57" t="s">
        <v>1288</v>
      </c>
      <c r="F84" s="59">
        <f t="shared" si="13"/>
        <v>10</v>
      </c>
      <c r="G84" s="57" t="s">
        <v>1287</v>
      </c>
      <c r="H84" s="59">
        <f t="shared" si="14"/>
        <v>6</v>
      </c>
      <c r="I84" s="57" t="s">
        <v>1285</v>
      </c>
      <c r="J84" s="59">
        <f t="shared" si="20"/>
        <v>9</v>
      </c>
      <c r="K84" s="57" t="s">
        <v>1288</v>
      </c>
      <c r="L84" s="59">
        <f t="shared" si="21"/>
        <v>10</v>
      </c>
      <c r="M84" s="57" t="s">
        <v>1288</v>
      </c>
      <c r="N84" s="59">
        <f t="shared" si="15"/>
        <v>10</v>
      </c>
      <c r="O84" s="57" t="s">
        <v>1285</v>
      </c>
      <c r="P84" s="59">
        <f t="shared" si="16"/>
        <v>9</v>
      </c>
      <c r="Q84" s="57">
        <f t="shared" si="19"/>
        <v>359</v>
      </c>
      <c r="R84" s="60">
        <f t="shared" si="4"/>
        <v>8.9749999999999996</v>
      </c>
      <c r="S84" s="57">
        <v>329</v>
      </c>
      <c r="T84" s="57">
        <v>332</v>
      </c>
      <c r="U84" s="78">
        <v>306</v>
      </c>
      <c r="V84" s="78">
        <v>358</v>
      </c>
      <c r="W84" s="78">
        <v>351</v>
      </c>
      <c r="X84" s="61">
        <f t="shared" si="24"/>
        <v>8.4791666666666661</v>
      </c>
      <c r="Y84" s="34" t="s">
        <v>513</v>
      </c>
    </row>
    <row r="85" spans="1:25" ht="33.4" customHeight="1" x14ac:dyDescent="0.25">
      <c r="A85" s="133">
        <f t="shared" si="6"/>
        <v>74</v>
      </c>
      <c r="B85" s="66" t="s">
        <v>404</v>
      </c>
      <c r="C85" s="58" t="s">
        <v>1289</v>
      </c>
      <c r="D85" s="59">
        <f t="shared" si="12"/>
        <v>7</v>
      </c>
      <c r="E85" s="57" t="s">
        <v>1291</v>
      </c>
      <c r="F85" s="59">
        <f t="shared" si="13"/>
        <v>4</v>
      </c>
      <c r="G85" s="57" t="s">
        <v>1285</v>
      </c>
      <c r="H85" s="59">
        <f t="shared" si="14"/>
        <v>9</v>
      </c>
      <c r="I85" s="57" t="s">
        <v>1291</v>
      </c>
      <c r="J85" s="59">
        <f t="shared" si="20"/>
        <v>4</v>
      </c>
      <c r="K85" s="127" t="s">
        <v>12</v>
      </c>
      <c r="L85" s="59">
        <f t="shared" si="21"/>
        <v>0</v>
      </c>
      <c r="M85" s="57" t="s">
        <v>1285</v>
      </c>
      <c r="N85" s="59">
        <f t="shared" si="15"/>
        <v>9</v>
      </c>
      <c r="O85" s="57" t="s">
        <v>1285</v>
      </c>
      <c r="P85" s="59">
        <f t="shared" si="16"/>
        <v>9</v>
      </c>
      <c r="Q85" s="57">
        <f t="shared" ref="Q85:Q124" si="25">(D85*8+F85*8+H85*6+J85*6+L85*6+N85*3+P85*3)</f>
        <v>220</v>
      </c>
      <c r="R85" s="60">
        <f t="shared" si="4"/>
        <v>5.5</v>
      </c>
      <c r="S85" s="108">
        <v>122</v>
      </c>
      <c r="T85" s="57">
        <v>222</v>
      </c>
      <c r="U85" s="106">
        <v>174</v>
      </c>
      <c r="V85" s="171">
        <v>148</v>
      </c>
      <c r="W85" s="106">
        <v>236</v>
      </c>
      <c r="X85" s="61">
        <f t="shared" si="24"/>
        <v>4.6749999999999998</v>
      </c>
      <c r="Y85" s="34" t="s">
        <v>514</v>
      </c>
    </row>
    <row r="86" spans="1:25" ht="33.4" customHeight="1" x14ac:dyDescent="0.25">
      <c r="A86" s="133">
        <f t="shared" si="6"/>
        <v>75</v>
      </c>
      <c r="B86" s="66" t="s">
        <v>405</v>
      </c>
      <c r="C86" s="58" t="s">
        <v>1286</v>
      </c>
      <c r="D86" s="59">
        <f t="shared" si="12"/>
        <v>8</v>
      </c>
      <c r="E86" s="57" t="s">
        <v>1288</v>
      </c>
      <c r="F86" s="59">
        <f t="shared" si="13"/>
        <v>10</v>
      </c>
      <c r="G86" s="57" t="s">
        <v>1287</v>
      </c>
      <c r="H86" s="59">
        <f t="shared" si="14"/>
        <v>6</v>
      </c>
      <c r="I86" s="57" t="s">
        <v>1286</v>
      </c>
      <c r="J86" s="59">
        <f t="shared" si="20"/>
        <v>8</v>
      </c>
      <c r="K86" s="57" t="s">
        <v>1285</v>
      </c>
      <c r="L86" s="59">
        <f t="shared" si="21"/>
        <v>9</v>
      </c>
      <c r="M86" s="57" t="s">
        <v>1285</v>
      </c>
      <c r="N86" s="59">
        <f t="shared" si="15"/>
        <v>9</v>
      </c>
      <c r="O86" s="57" t="s">
        <v>1285</v>
      </c>
      <c r="P86" s="59">
        <f t="shared" si="16"/>
        <v>9</v>
      </c>
      <c r="Q86" s="57">
        <f t="shared" si="25"/>
        <v>336</v>
      </c>
      <c r="R86" s="60">
        <f t="shared" ref="R86:R124" si="26">Q86/40</f>
        <v>8.4</v>
      </c>
      <c r="S86" s="57">
        <v>283</v>
      </c>
      <c r="T86" s="57">
        <v>346</v>
      </c>
      <c r="U86" s="78">
        <v>320</v>
      </c>
      <c r="V86" s="78">
        <v>364</v>
      </c>
      <c r="W86" s="78">
        <v>324</v>
      </c>
      <c r="X86" s="61">
        <f t="shared" si="24"/>
        <v>8.2208333333333332</v>
      </c>
      <c r="Y86" s="34" t="s">
        <v>515</v>
      </c>
    </row>
    <row r="87" spans="1:25" ht="33.4" customHeight="1" x14ac:dyDescent="0.25">
      <c r="A87" s="133">
        <f t="shared" ref="A87:A114" si="27">A86+1</f>
        <v>76</v>
      </c>
      <c r="B87" s="66" t="s">
        <v>406</v>
      </c>
      <c r="C87" s="58" t="s">
        <v>1285</v>
      </c>
      <c r="D87" s="59">
        <f t="shared" si="12"/>
        <v>9</v>
      </c>
      <c r="E87" s="57" t="s">
        <v>1286</v>
      </c>
      <c r="F87" s="59">
        <f t="shared" si="13"/>
        <v>8</v>
      </c>
      <c r="G87" s="57" t="s">
        <v>1285</v>
      </c>
      <c r="H87" s="59">
        <f t="shared" si="14"/>
        <v>9</v>
      </c>
      <c r="I87" s="57" t="s">
        <v>1285</v>
      </c>
      <c r="J87" s="59">
        <f t="shared" si="20"/>
        <v>9</v>
      </c>
      <c r="K87" s="57" t="s">
        <v>1287</v>
      </c>
      <c r="L87" s="59">
        <f t="shared" si="21"/>
        <v>6</v>
      </c>
      <c r="M87" s="57" t="s">
        <v>1285</v>
      </c>
      <c r="N87" s="59">
        <f t="shared" si="15"/>
        <v>9</v>
      </c>
      <c r="O87" s="57" t="s">
        <v>1285</v>
      </c>
      <c r="P87" s="59">
        <f t="shared" si="16"/>
        <v>9</v>
      </c>
      <c r="Q87" s="57">
        <f t="shared" si="25"/>
        <v>334</v>
      </c>
      <c r="R87" s="60">
        <f t="shared" si="26"/>
        <v>8.35</v>
      </c>
      <c r="S87" s="57">
        <v>214</v>
      </c>
      <c r="T87" s="57">
        <v>276</v>
      </c>
      <c r="U87" s="78">
        <v>242</v>
      </c>
      <c r="V87" s="78">
        <v>268</v>
      </c>
      <c r="W87" s="78">
        <v>322</v>
      </c>
      <c r="X87" s="61">
        <f t="shared" si="24"/>
        <v>6.9</v>
      </c>
      <c r="Y87" s="34" t="s">
        <v>516</v>
      </c>
    </row>
    <row r="88" spans="1:25" ht="33.4" customHeight="1" x14ac:dyDescent="0.25">
      <c r="A88" s="133">
        <f t="shared" si="27"/>
        <v>77</v>
      </c>
      <c r="B88" s="66" t="s">
        <v>407</v>
      </c>
      <c r="C88" s="58" t="s">
        <v>1287</v>
      </c>
      <c r="D88" s="59">
        <f t="shared" si="12"/>
        <v>6</v>
      </c>
      <c r="E88" s="127" t="s">
        <v>12</v>
      </c>
      <c r="F88" s="59">
        <f t="shared" si="13"/>
        <v>0</v>
      </c>
      <c r="G88" s="57" t="s">
        <v>1291</v>
      </c>
      <c r="H88" s="59">
        <f t="shared" si="14"/>
        <v>4</v>
      </c>
      <c r="I88" s="57" t="s">
        <v>1291</v>
      </c>
      <c r="J88" s="59">
        <f t="shared" si="20"/>
        <v>4</v>
      </c>
      <c r="K88" s="127" t="s">
        <v>12</v>
      </c>
      <c r="L88" s="59">
        <f t="shared" si="21"/>
        <v>0</v>
      </c>
      <c r="M88" s="57" t="s">
        <v>1285</v>
      </c>
      <c r="N88" s="59">
        <f t="shared" si="15"/>
        <v>9</v>
      </c>
      <c r="O88" s="57" t="s">
        <v>1286</v>
      </c>
      <c r="P88" s="59">
        <f t="shared" si="16"/>
        <v>8</v>
      </c>
      <c r="Q88" s="57">
        <f t="shared" si="25"/>
        <v>147</v>
      </c>
      <c r="R88" s="60">
        <f t="shared" si="26"/>
        <v>3.6749999999999998</v>
      </c>
      <c r="S88" s="108">
        <v>156</v>
      </c>
      <c r="T88" s="57">
        <v>198</v>
      </c>
      <c r="U88" s="106">
        <v>116</v>
      </c>
      <c r="V88" s="170">
        <v>126</v>
      </c>
      <c r="W88" s="130">
        <v>113</v>
      </c>
      <c r="X88" s="61">
        <f t="shared" si="24"/>
        <v>3.5666666666666669</v>
      </c>
      <c r="Y88" s="34" t="s">
        <v>517</v>
      </c>
    </row>
    <row r="89" spans="1:25" ht="33.4" customHeight="1" x14ac:dyDescent="0.25">
      <c r="A89" s="133">
        <f t="shared" si="27"/>
        <v>78</v>
      </c>
      <c r="B89" s="66" t="s">
        <v>408</v>
      </c>
      <c r="C89" s="58" t="s">
        <v>1285</v>
      </c>
      <c r="D89" s="59">
        <f t="shared" si="12"/>
        <v>9</v>
      </c>
      <c r="E89" s="57" t="s">
        <v>1285</v>
      </c>
      <c r="F89" s="59">
        <f t="shared" si="13"/>
        <v>9</v>
      </c>
      <c r="G89" s="57" t="s">
        <v>1286</v>
      </c>
      <c r="H89" s="59">
        <f t="shared" si="14"/>
        <v>8</v>
      </c>
      <c r="I89" s="57" t="s">
        <v>1289</v>
      </c>
      <c r="J89" s="59">
        <f t="shared" si="20"/>
        <v>7</v>
      </c>
      <c r="K89" s="57" t="s">
        <v>1289</v>
      </c>
      <c r="L89" s="59">
        <f t="shared" si="21"/>
        <v>7</v>
      </c>
      <c r="M89" s="57" t="s">
        <v>1285</v>
      </c>
      <c r="N89" s="59">
        <f t="shared" si="15"/>
        <v>9</v>
      </c>
      <c r="O89" s="57" t="s">
        <v>1285</v>
      </c>
      <c r="P89" s="59">
        <f t="shared" si="16"/>
        <v>9</v>
      </c>
      <c r="Q89" s="57">
        <f t="shared" si="25"/>
        <v>330</v>
      </c>
      <c r="R89" s="60">
        <f t="shared" si="26"/>
        <v>8.25</v>
      </c>
      <c r="S89" s="57">
        <v>254</v>
      </c>
      <c r="T89" s="57">
        <v>300</v>
      </c>
      <c r="U89" s="78">
        <v>268</v>
      </c>
      <c r="V89" s="78">
        <v>262</v>
      </c>
      <c r="W89" s="78">
        <v>305</v>
      </c>
      <c r="X89" s="61">
        <f t="shared" si="24"/>
        <v>7.1624999999999996</v>
      </c>
      <c r="Y89" s="34" t="s">
        <v>518</v>
      </c>
    </row>
    <row r="90" spans="1:25" ht="33.4" customHeight="1" x14ac:dyDescent="0.25">
      <c r="A90" s="133">
        <f t="shared" si="27"/>
        <v>79</v>
      </c>
      <c r="B90" s="66" t="s">
        <v>409</v>
      </c>
      <c r="C90" s="58" t="s">
        <v>1285</v>
      </c>
      <c r="D90" s="59">
        <f t="shared" si="12"/>
        <v>9</v>
      </c>
      <c r="E90" s="57" t="s">
        <v>1289</v>
      </c>
      <c r="F90" s="59">
        <f t="shared" si="13"/>
        <v>7</v>
      </c>
      <c r="G90" s="57" t="s">
        <v>1288</v>
      </c>
      <c r="H90" s="59">
        <f t="shared" si="14"/>
        <v>10</v>
      </c>
      <c r="I90" s="57" t="s">
        <v>1285</v>
      </c>
      <c r="J90" s="59">
        <f t="shared" si="20"/>
        <v>9</v>
      </c>
      <c r="K90" s="57" t="s">
        <v>1285</v>
      </c>
      <c r="L90" s="59">
        <f t="shared" si="21"/>
        <v>9</v>
      </c>
      <c r="M90" s="57" t="s">
        <v>1288</v>
      </c>
      <c r="N90" s="59">
        <f t="shared" si="15"/>
        <v>10</v>
      </c>
      <c r="O90" s="57" t="s">
        <v>1288</v>
      </c>
      <c r="P90" s="59">
        <f t="shared" si="16"/>
        <v>10</v>
      </c>
      <c r="Q90" s="57">
        <f t="shared" si="25"/>
        <v>356</v>
      </c>
      <c r="R90" s="60">
        <f t="shared" si="26"/>
        <v>8.9</v>
      </c>
      <c r="S90" s="57">
        <v>279</v>
      </c>
      <c r="T90" s="57">
        <v>336</v>
      </c>
      <c r="U90" s="78">
        <v>274</v>
      </c>
      <c r="V90" s="78">
        <v>360</v>
      </c>
      <c r="W90" s="78">
        <v>385</v>
      </c>
      <c r="X90" s="61">
        <f t="shared" si="24"/>
        <v>8.2916666666666661</v>
      </c>
      <c r="Y90" s="34" t="s">
        <v>519</v>
      </c>
    </row>
    <row r="91" spans="1:25" ht="33.4" customHeight="1" x14ac:dyDescent="0.25">
      <c r="A91" s="133">
        <f t="shared" si="27"/>
        <v>80</v>
      </c>
      <c r="B91" s="66" t="s">
        <v>410</v>
      </c>
      <c r="C91" s="58" t="s">
        <v>1286</v>
      </c>
      <c r="D91" s="59">
        <f t="shared" si="12"/>
        <v>8</v>
      </c>
      <c r="E91" s="57" t="s">
        <v>1290</v>
      </c>
      <c r="F91" s="59">
        <f t="shared" si="13"/>
        <v>5</v>
      </c>
      <c r="G91" s="57" t="s">
        <v>1287</v>
      </c>
      <c r="H91" s="59">
        <f t="shared" si="14"/>
        <v>6</v>
      </c>
      <c r="I91" s="57" t="s">
        <v>1289</v>
      </c>
      <c r="J91" s="59">
        <f t="shared" si="20"/>
        <v>7</v>
      </c>
      <c r="K91" s="57" t="s">
        <v>1290</v>
      </c>
      <c r="L91" s="59">
        <f t="shared" si="21"/>
        <v>5</v>
      </c>
      <c r="M91" s="57" t="s">
        <v>1285</v>
      </c>
      <c r="N91" s="59">
        <f t="shared" si="15"/>
        <v>9</v>
      </c>
      <c r="O91" s="57" t="s">
        <v>1286</v>
      </c>
      <c r="P91" s="59">
        <f t="shared" si="16"/>
        <v>8</v>
      </c>
      <c r="Q91" s="57">
        <f t="shared" si="25"/>
        <v>263</v>
      </c>
      <c r="R91" s="60">
        <f t="shared" si="26"/>
        <v>6.5750000000000002</v>
      </c>
      <c r="S91" s="57">
        <v>235</v>
      </c>
      <c r="T91" s="57">
        <v>322</v>
      </c>
      <c r="U91" s="78">
        <v>214</v>
      </c>
      <c r="V91" s="78">
        <v>296</v>
      </c>
      <c r="W91" s="78">
        <v>254</v>
      </c>
      <c r="X91" s="61">
        <f t="shared" si="24"/>
        <v>6.6</v>
      </c>
      <c r="Y91" s="34" t="s">
        <v>520</v>
      </c>
    </row>
    <row r="92" spans="1:25" ht="33.4" customHeight="1" x14ac:dyDescent="0.25">
      <c r="A92" s="133">
        <f t="shared" si="27"/>
        <v>81</v>
      </c>
      <c r="B92" s="66" t="s">
        <v>411</v>
      </c>
      <c r="C92" s="58" t="s">
        <v>1286</v>
      </c>
      <c r="D92" s="59">
        <f t="shared" si="12"/>
        <v>8</v>
      </c>
      <c r="E92" s="57" t="s">
        <v>1286</v>
      </c>
      <c r="F92" s="59">
        <f t="shared" si="13"/>
        <v>8</v>
      </c>
      <c r="G92" s="57" t="s">
        <v>1285</v>
      </c>
      <c r="H92" s="59">
        <f t="shared" si="14"/>
        <v>9</v>
      </c>
      <c r="I92" s="57" t="s">
        <v>1286</v>
      </c>
      <c r="J92" s="59">
        <f t="shared" si="20"/>
        <v>8</v>
      </c>
      <c r="K92" s="57" t="s">
        <v>1287</v>
      </c>
      <c r="L92" s="59">
        <f t="shared" si="21"/>
        <v>6</v>
      </c>
      <c r="M92" s="57" t="s">
        <v>1285</v>
      </c>
      <c r="N92" s="59">
        <f t="shared" si="15"/>
        <v>9</v>
      </c>
      <c r="O92" s="57" t="s">
        <v>1288</v>
      </c>
      <c r="P92" s="59">
        <f t="shared" si="16"/>
        <v>10</v>
      </c>
      <c r="Q92" s="57">
        <f t="shared" si="25"/>
        <v>323</v>
      </c>
      <c r="R92" s="60">
        <f t="shared" si="26"/>
        <v>8.0749999999999993</v>
      </c>
      <c r="S92" s="57">
        <v>257</v>
      </c>
      <c r="T92" s="57">
        <v>314</v>
      </c>
      <c r="U92" s="78">
        <v>242</v>
      </c>
      <c r="V92" s="78">
        <v>296</v>
      </c>
      <c r="W92" s="78">
        <v>320</v>
      </c>
      <c r="X92" s="61">
        <f t="shared" si="24"/>
        <v>7.3</v>
      </c>
      <c r="Y92" s="34" t="s">
        <v>521</v>
      </c>
    </row>
    <row r="93" spans="1:25" ht="33.4" customHeight="1" x14ac:dyDescent="0.25">
      <c r="A93" s="133">
        <v>82</v>
      </c>
      <c r="B93" s="66" t="s">
        <v>412</v>
      </c>
      <c r="C93" s="58" t="s">
        <v>1286</v>
      </c>
      <c r="D93" s="59">
        <f t="shared" si="12"/>
        <v>8</v>
      </c>
      <c r="E93" s="57" t="s">
        <v>1285</v>
      </c>
      <c r="F93" s="59">
        <f t="shared" si="13"/>
        <v>9</v>
      </c>
      <c r="G93" s="57" t="s">
        <v>1290</v>
      </c>
      <c r="H93" s="59">
        <f t="shared" si="14"/>
        <v>5</v>
      </c>
      <c r="I93" s="57" t="s">
        <v>1286</v>
      </c>
      <c r="J93" s="59">
        <f t="shared" si="20"/>
        <v>8</v>
      </c>
      <c r="K93" s="57" t="s">
        <v>1285</v>
      </c>
      <c r="L93" s="59">
        <f t="shared" si="21"/>
        <v>9</v>
      </c>
      <c r="M93" s="57" t="s">
        <v>1285</v>
      </c>
      <c r="N93" s="59">
        <f t="shared" si="15"/>
        <v>9</v>
      </c>
      <c r="O93" s="57" t="s">
        <v>1285</v>
      </c>
      <c r="P93" s="59">
        <f t="shared" si="16"/>
        <v>9</v>
      </c>
      <c r="Q93" s="57">
        <f t="shared" si="25"/>
        <v>322</v>
      </c>
      <c r="R93" s="60">
        <f t="shared" si="26"/>
        <v>8.0500000000000007</v>
      </c>
      <c r="S93" s="57">
        <v>298</v>
      </c>
      <c r="T93" s="57">
        <v>352</v>
      </c>
      <c r="U93" s="78">
        <v>302</v>
      </c>
      <c r="V93" s="78">
        <v>292</v>
      </c>
      <c r="W93" s="78">
        <v>271</v>
      </c>
      <c r="X93" s="61">
        <f t="shared" si="24"/>
        <v>7.6541666666666668</v>
      </c>
      <c r="Y93" s="34" t="s">
        <v>522</v>
      </c>
    </row>
    <row r="94" spans="1:25" ht="33.4" customHeight="1" x14ac:dyDescent="0.25">
      <c r="A94" s="133">
        <v>83</v>
      </c>
      <c r="B94" s="66" t="s">
        <v>413</v>
      </c>
      <c r="C94" s="58" t="s">
        <v>1286</v>
      </c>
      <c r="D94" s="59">
        <f t="shared" si="12"/>
        <v>8</v>
      </c>
      <c r="E94" s="57" t="s">
        <v>1286</v>
      </c>
      <c r="F94" s="59">
        <f t="shared" si="13"/>
        <v>8</v>
      </c>
      <c r="G94" s="57" t="s">
        <v>1286</v>
      </c>
      <c r="H94" s="59">
        <f t="shared" si="14"/>
        <v>8</v>
      </c>
      <c r="I94" s="57" t="s">
        <v>1289</v>
      </c>
      <c r="J94" s="59">
        <f t="shared" si="20"/>
        <v>7</v>
      </c>
      <c r="K94" s="57" t="s">
        <v>1291</v>
      </c>
      <c r="L94" s="59">
        <f t="shared" si="21"/>
        <v>4</v>
      </c>
      <c r="M94" s="57" t="s">
        <v>1285</v>
      </c>
      <c r="N94" s="59">
        <f t="shared" si="15"/>
        <v>9</v>
      </c>
      <c r="O94" s="57" t="s">
        <v>1285</v>
      </c>
      <c r="P94" s="59">
        <f t="shared" si="16"/>
        <v>9</v>
      </c>
      <c r="Q94" s="57">
        <f t="shared" si="25"/>
        <v>296</v>
      </c>
      <c r="R94" s="60">
        <f t="shared" si="26"/>
        <v>7.4</v>
      </c>
      <c r="S94" s="57">
        <v>240</v>
      </c>
      <c r="T94" s="57">
        <v>314</v>
      </c>
      <c r="U94" s="78">
        <v>266</v>
      </c>
      <c r="V94" s="78">
        <v>290</v>
      </c>
      <c r="W94" s="78">
        <v>311</v>
      </c>
      <c r="X94" s="61">
        <f t="shared" si="24"/>
        <v>7.1541666666666668</v>
      </c>
      <c r="Y94" s="34" t="s">
        <v>523</v>
      </c>
    </row>
    <row r="95" spans="1:25" ht="33.4" customHeight="1" x14ac:dyDescent="0.25">
      <c r="A95" s="133">
        <v>84</v>
      </c>
      <c r="B95" s="67" t="s">
        <v>414</v>
      </c>
      <c r="C95" s="58" t="s">
        <v>1289</v>
      </c>
      <c r="D95" s="59">
        <f t="shared" si="12"/>
        <v>7</v>
      </c>
      <c r="E95" s="57" t="s">
        <v>1290</v>
      </c>
      <c r="F95" s="59">
        <f t="shared" si="13"/>
        <v>5</v>
      </c>
      <c r="G95" s="57" t="s">
        <v>1291</v>
      </c>
      <c r="H95" s="59">
        <f t="shared" si="14"/>
        <v>4</v>
      </c>
      <c r="I95" s="57" t="s">
        <v>1287</v>
      </c>
      <c r="J95" s="59">
        <f t="shared" si="20"/>
        <v>6</v>
      </c>
      <c r="K95" s="127" t="s">
        <v>12</v>
      </c>
      <c r="L95" s="59">
        <f t="shared" si="21"/>
        <v>0</v>
      </c>
      <c r="M95" s="57" t="s">
        <v>1285</v>
      </c>
      <c r="N95" s="59">
        <f t="shared" si="15"/>
        <v>9</v>
      </c>
      <c r="O95" s="57" t="s">
        <v>1286</v>
      </c>
      <c r="P95" s="59">
        <f t="shared" si="16"/>
        <v>8</v>
      </c>
      <c r="Q95" s="57">
        <f t="shared" si="25"/>
        <v>207</v>
      </c>
      <c r="R95" s="60">
        <f t="shared" si="26"/>
        <v>5.1749999999999998</v>
      </c>
      <c r="S95" s="108">
        <v>186</v>
      </c>
      <c r="T95" s="57">
        <v>226</v>
      </c>
      <c r="U95" s="107">
        <v>150</v>
      </c>
      <c r="V95" s="107">
        <v>188</v>
      </c>
      <c r="W95" s="78">
        <v>243</v>
      </c>
      <c r="X95" s="61">
        <f t="shared" si="24"/>
        <v>5</v>
      </c>
      <c r="Y95" s="34" t="s">
        <v>524</v>
      </c>
    </row>
    <row r="96" spans="1:25" ht="33.4" customHeight="1" x14ac:dyDescent="0.25">
      <c r="A96" s="133">
        <v>85</v>
      </c>
      <c r="B96" s="67" t="s">
        <v>415</v>
      </c>
      <c r="C96" s="58" t="s">
        <v>1291</v>
      </c>
      <c r="D96" s="59">
        <f t="shared" si="12"/>
        <v>4</v>
      </c>
      <c r="E96" s="57" t="s">
        <v>1291</v>
      </c>
      <c r="F96" s="59">
        <f t="shared" si="13"/>
        <v>4</v>
      </c>
      <c r="G96" s="57" t="s">
        <v>1287</v>
      </c>
      <c r="H96" s="59">
        <f t="shared" si="14"/>
        <v>6</v>
      </c>
      <c r="I96" s="127" t="s">
        <v>12</v>
      </c>
      <c r="J96" s="59">
        <f t="shared" si="20"/>
        <v>0</v>
      </c>
      <c r="K96" s="127" t="s">
        <v>12</v>
      </c>
      <c r="L96" s="59">
        <f t="shared" si="21"/>
        <v>0</v>
      </c>
      <c r="M96" s="57" t="s">
        <v>1285</v>
      </c>
      <c r="N96" s="59">
        <f t="shared" si="15"/>
        <v>9</v>
      </c>
      <c r="O96" s="57" t="s">
        <v>1286</v>
      </c>
      <c r="P96" s="59">
        <f t="shared" si="16"/>
        <v>8</v>
      </c>
      <c r="Q96" s="57">
        <f t="shared" si="25"/>
        <v>151</v>
      </c>
      <c r="R96" s="60">
        <f t="shared" si="26"/>
        <v>3.7749999999999999</v>
      </c>
      <c r="S96" s="57">
        <v>191</v>
      </c>
      <c r="T96" s="57">
        <v>238</v>
      </c>
      <c r="U96" s="78">
        <v>202</v>
      </c>
      <c r="V96" s="78">
        <v>210</v>
      </c>
      <c r="W96" s="107">
        <v>178</v>
      </c>
      <c r="X96" s="61">
        <f t="shared" si="24"/>
        <v>4.875</v>
      </c>
      <c r="Y96" s="34" t="s">
        <v>525</v>
      </c>
    </row>
    <row r="97" spans="1:25" ht="33.4" customHeight="1" x14ac:dyDescent="0.25">
      <c r="A97" s="133">
        <v>86</v>
      </c>
      <c r="B97" s="67" t="s">
        <v>416</v>
      </c>
      <c r="C97" s="58" t="s">
        <v>1288</v>
      </c>
      <c r="D97" s="59">
        <f t="shared" si="12"/>
        <v>10</v>
      </c>
      <c r="E97" s="57" t="s">
        <v>1286</v>
      </c>
      <c r="F97" s="59">
        <f t="shared" si="13"/>
        <v>8</v>
      </c>
      <c r="G97" s="57" t="s">
        <v>1286</v>
      </c>
      <c r="H97" s="59">
        <f t="shared" si="14"/>
        <v>8</v>
      </c>
      <c r="I97" s="57" t="s">
        <v>1286</v>
      </c>
      <c r="J97" s="59">
        <f t="shared" si="20"/>
        <v>8</v>
      </c>
      <c r="K97" s="57" t="s">
        <v>1289</v>
      </c>
      <c r="L97" s="59">
        <f t="shared" si="21"/>
        <v>7</v>
      </c>
      <c r="M97" s="57" t="s">
        <v>1285</v>
      </c>
      <c r="N97" s="59">
        <f t="shared" si="15"/>
        <v>9</v>
      </c>
      <c r="O97" s="57" t="s">
        <v>1288</v>
      </c>
      <c r="P97" s="59">
        <f t="shared" si="16"/>
        <v>10</v>
      </c>
      <c r="Q97" s="57">
        <f t="shared" si="25"/>
        <v>339</v>
      </c>
      <c r="R97" s="60">
        <f t="shared" si="26"/>
        <v>8.4749999999999996</v>
      </c>
      <c r="S97" s="57">
        <v>255</v>
      </c>
      <c r="T97" s="57">
        <v>296</v>
      </c>
      <c r="U97" s="78">
        <v>274</v>
      </c>
      <c r="V97" s="78">
        <v>296</v>
      </c>
      <c r="W97" s="78">
        <v>295</v>
      </c>
      <c r="X97" s="61">
        <f t="shared" si="24"/>
        <v>7.3125</v>
      </c>
      <c r="Y97" s="34" t="s">
        <v>526</v>
      </c>
    </row>
    <row r="98" spans="1:25" ht="33.4" customHeight="1" x14ac:dyDescent="0.25">
      <c r="A98" s="133">
        <v>87</v>
      </c>
      <c r="B98" s="66" t="s">
        <v>417</v>
      </c>
      <c r="C98" s="58" t="s">
        <v>1289</v>
      </c>
      <c r="D98" s="59">
        <f t="shared" si="12"/>
        <v>7</v>
      </c>
      <c r="E98" s="57" t="s">
        <v>1286</v>
      </c>
      <c r="F98" s="59">
        <f t="shared" si="13"/>
        <v>8</v>
      </c>
      <c r="G98" s="57" t="s">
        <v>1286</v>
      </c>
      <c r="H98" s="59">
        <f t="shared" si="14"/>
        <v>8</v>
      </c>
      <c r="I98" s="57" t="s">
        <v>1289</v>
      </c>
      <c r="J98" s="59">
        <f t="shared" si="20"/>
        <v>7</v>
      </c>
      <c r="K98" s="57" t="s">
        <v>1287</v>
      </c>
      <c r="L98" s="59">
        <f t="shared" si="21"/>
        <v>6</v>
      </c>
      <c r="M98" s="57" t="s">
        <v>1285</v>
      </c>
      <c r="N98" s="59">
        <f t="shared" si="15"/>
        <v>9</v>
      </c>
      <c r="O98" s="57" t="s">
        <v>1285</v>
      </c>
      <c r="P98" s="59">
        <f t="shared" si="16"/>
        <v>9</v>
      </c>
      <c r="Q98" s="57">
        <f t="shared" si="25"/>
        <v>300</v>
      </c>
      <c r="R98" s="60">
        <f t="shared" si="26"/>
        <v>7.5</v>
      </c>
      <c r="S98" s="57">
        <v>239</v>
      </c>
      <c r="T98" s="57">
        <v>300</v>
      </c>
      <c r="U98" s="78">
        <v>264</v>
      </c>
      <c r="V98" s="78">
        <v>294</v>
      </c>
      <c r="W98" s="78">
        <v>304</v>
      </c>
      <c r="X98" s="61">
        <f t="shared" si="24"/>
        <v>7.0875000000000004</v>
      </c>
      <c r="Y98" s="34" t="s">
        <v>527</v>
      </c>
    </row>
    <row r="99" spans="1:25" ht="33.4" customHeight="1" x14ac:dyDescent="0.25">
      <c r="A99" s="133">
        <v>88</v>
      </c>
      <c r="B99" s="66" t="s">
        <v>418</v>
      </c>
      <c r="C99" s="58" t="s">
        <v>1286</v>
      </c>
      <c r="D99" s="59">
        <f t="shared" si="12"/>
        <v>8</v>
      </c>
      <c r="E99" s="57" t="s">
        <v>1287</v>
      </c>
      <c r="F99" s="59">
        <f t="shared" si="13"/>
        <v>6</v>
      </c>
      <c r="G99" s="57" t="s">
        <v>1287</v>
      </c>
      <c r="H99" s="59">
        <f t="shared" si="14"/>
        <v>6</v>
      </c>
      <c r="I99" s="57" t="s">
        <v>1289</v>
      </c>
      <c r="J99" s="59">
        <f t="shared" si="20"/>
        <v>7</v>
      </c>
      <c r="K99" s="57" t="s">
        <v>1291</v>
      </c>
      <c r="L99" s="59">
        <f t="shared" si="21"/>
        <v>4</v>
      </c>
      <c r="M99" s="57" t="s">
        <v>1285</v>
      </c>
      <c r="N99" s="59">
        <f t="shared" si="15"/>
        <v>9</v>
      </c>
      <c r="O99" s="57" t="s">
        <v>1286</v>
      </c>
      <c r="P99" s="59">
        <f t="shared" si="16"/>
        <v>8</v>
      </c>
      <c r="Q99" s="57">
        <f t="shared" si="25"/>
        <v>265</v>
      </c>
      <c r="R99" s="60">
        <f t="shared" si="26"/>
        <v>6.625</v>
      </c>
      <c r="S99" s="57">
        <v>288</v>
      </c>
      <c r="T99" s="57">
        <v>368</v>
      </c>
      <c r="U99" s="78">
        <v>278</v>
      </c>
      <c r="V99" s="78">
        <v>310</v>
      </c>
      <c r="W99" s="78">
        <v>280</v>
      </c>
      <c r="X99" s="61">
        <f t="shared" si="24"/>
        <v>7.4541666666666666</v>
      </c>
      <c r="Y99" s="34" t="s">
        <v>528</v>
      </c>
    </row>
    <row r="100" spans="1:25" ht="15.75" x14ac:dyDescent="0.25">
      <c r="A100" s="233" t="s">
        <v>10</v>
      </c>
      <c r="B100" s="233" t="s">
        <v>0</v>
      </c>
      <c r="C100" s="228" t="s">
        <v>41</v>
      </c>
      <c r="D100" s="229"/>
      <c r="E100" s="228" t="s">
        <v>42</v>
      </c>
      <c r="F100" s="229"/>
      <c r="G100" s="228" t="s">
        <v>43</v>
      </c>
      <c r="H100" s="229"/>
      <c r="I100" s="228" t="s">
        <v>44</v>
      </c>
      <c r="J100" s="229"/>
      <c r="K100" s="228" t="s">
        <v>45</v>
      </c>
      <c r="L100" s="229"/>
      <c r="M100" s="228" t="s">
        <v>46</v>
      </c>
      <c r="N100" s="229"/>
      <c r="O100" s="228" t="s">
        <v>47</v>
      </c>
      <c r="P100" s="229"/>
      <c r="Q100" s="228" t="s">
        <v>25</v>
      </c>
      <c r="R100" s="229"/>
      <c r="S100" s="1" t="s">
        <v>1</v>
      </c>
      <c r="T100" s="1" t="s">
        <v>2</v>
      </c>
      <c r="U100" s="1" t="s">
        <v>3</v>
      </c>
      <c r="V100" s="1" t="s">
        <v>9</v>
      </c>
      <c r="W100" s="1" t="s">
        <v>24</v>
      </c>
      <c r="X100" s="1" t="s">
        <v>26</v>
      </c>
    </row>
    <row r="101" spans="1:25" ht="50.25" customHeight="1" x14ac:dyDescent="0.25">
      <c r="A101" s="234"/>
      <c r="B101" s="234"/>
      <c r="C101" s="230" t="s">
        <v>48</v>
      </c>
      <c r="D101" s="230"/>
      <c r="E101" s="230" t="s">
        <v>49</v>
      </c>
      <c r="F101" s="230"/>
      <c r="G101" s="231" t="s">
        <v>50</v>
      </c>
      <c r="H101" s="231"/>
      <c r="I101" s="230" t="s">
        <v>51</v>
      </c>
      <c r="J101" s="230"/>
      <c r="K101" s="230" t="s">
        <v>52</v>
      </c>
      <c r="L101" s="230"/>
      <c r="M101" s="230" t="s">
        <v>53</v>
      </c>
      <c r="N101" s="230"/>
      <c r="O101" s="230" t="s">
        <v>54</v>
      </c>
      <c r="P101" s="230"/>
      <c r="Q101" s="128" t="s">
        <v>4</v>
      </c>
      <c r="R101" s="1" t="s">
        <v>5</v>
      </c>
      <c r="S101" s="1" t="s">
        <v>6</v>
      </c>
      <c r="T101" s="1" t="s">
        <v>7</v>
      </c>
      <c r="U101" s="88" t="s">
        <v>4</v>
      </c>
      <c r="V101" s="88" t="s">
        <v>4</v>
      </c>
      <c r="W101" s="88" t="s">
        <v>4</v>
      </c>
      <c r="X101" s="1" t="s">
        <v>8</v>
      </c>
    </row>
    <row r="102" spans="1:25" ht="33.4" customHeight="1" x14ac:dyDescent="0.25">
      <c r="A102" s="133">
        <v>89</v>
      </c>
      <c r="B102" s="66" t="s">
        <v>419</v>
      </c>
      <c r="C102" s="58" t="s">
        <v>1286</v>
      </c>
      <c r="D102" s="59">
        <f t="shared" si="12"/>
        <v>8</v>
      </c>
      <c r="E102" s="57" t="s">
        <v>1289</v>
      </c>
      <c r="F102" s="59">
        <f t="shared" si="13"/>
        <v>7</v>
      </c>
      <c r="G102" s="57" t="s">
        <v>1286</v>
      </c>
      <c r="H102" s="59">
        <f t="shared" si="14"/>
        <v>8</v>
      </c>
      <c r="I102" s="57" t="s">
        <v>1287</v>
      </c>
      <c r="J102" s="59">
        <f t="shared" ref="J102:J124" si="28">IF(I102="AA",10, IF(I102="AB",9, IF(I102="BB",8, IF(I102="BC",7,IF(I102="CC",6, IF(I102="CD",5, IF(I102="DD",4,IF(I102="F",0))))))))</f>
        <v>6</v>
      </c>
      <c r="K102" s="57" t="s">
        <v>1290</v>
      </c>
      <c r="L102" s="59">
        <f t="shared" ref="L102:L124" si="29">IF(K102="AA",10, IF(K102="AB",9, IF(K102="BB",8, IF(K102="BC",7,IF(K102="CC",6, IF(K102="CD",5, IF(K102="DD",4,IF(K102="F",0))))))))</f>
        <v>5</v>
      </c>
      <c r="M102" s="57" t="s">
        <v>1285</v>
      </c>
      <c r="N102" s="59">
        <f t="shared" si="15"/>
        <v>9</v>
      </c>
      <c r="O102" s="57" t="s">
        <v>1288</v>
      </c>
      <c r="P102" s="59">
        <f t="shared" si="16"/>
        <v>10</v>
      </c>
      <c r="Q102" s="57">
        <f t="shared" si="25"/>
        <v>291</v>
      </c>
      <c r="R102" s="60">
        <f t="shared" si="26"/>
        <v>7.2750000000000004</v>
      </c>
      <c r="S102" s="57">
        <v>238</v>
      </c>
      <c r="T102" s="57">
        <v>322</v>
      </c>
      <c r="U102" s="78">
        <v>284</v>
      </c>
      <c r="V102" s="78">
        <v>296</v>
      </c>
      <c r="W102" s="78">
        <v>317</v>
      </c>
      <c r="X102" s="61">
        <f t="shared" ref="X102:X123" si="30">(Q102+S102+T102+U102+V102+W102)/240</f>
        <v>7.2833333333333332</v>
      </c>
      <c r="Y102" s="34" t="s">
        <v>529</v>
      </c>
    </row>
    <row r="103" spans="1:25" ht="33.4" customHeight="1" x14ac:dyDescent="0.25">
      <c r="A103" s="133">
        <f t="shared" si="27"/>
        <v>90</v>
      </c>
      <c r="B103" s="66" t="s">
        <v>420</v>
      </c>
      <c r="C103" s="58" t="s">
        <v>1285</v>
      </c>
      <c r="D103" s="59">
        <f t="shared" si="12"/>
        <v>9</v>
      </c>
      <c r="E103" s="57" t="s">
        <v>1288</v>
      </c>
      <c r="F103" s="59">
        <f t="shared" si="13"/>
        <v>10</v>
      </c>
      <c r="G103" s="57" t="s">
        <v>1286</v>
      </c>
      <c r="H103" s="59">
        <f t="shared" si="14"/>
        <v>8</v>
      </c>
      <c r="I103" s="57" t="s">
        <v>1285</v>
      </c>
      <c r="J103" s="59">
        <f t="shared" si="28"/>
        <v>9</v>
      </c>
      <c r="K103" s="57" t="s">
        <v>1285</v>
      </c>
      <c r="L103" s="59">
        <f t="shared" si="29"/>
        <v>9</v>
      </c>
      <c r="M103" s="57" t="s">
        <v>1288</v>
      </c>
      <c r="N103" s="59">
        <f t="shared" si="15"/>
        <v>10</v>
      </c>
      <c r="O103" s="57" t="s">
        <v>1285</v>
      </c>
      <c r="P103" s="59">
        <f t="shared" si="16"/>
        <v>9</v>
      </c>
      <c r="Q103" s="57">
        <f t="shared" si="25"/>
        <v>365</v>
      </c>
      <c r="R103" s="60">
        <f t="shared" si="26"/>
        <v>9.125</v>
      </c>
      <c r="S103" s="57">
        <v>323</v>
      </c>
      <c r="T103" s="57">
        <v>406</v>
      </c>
      <c r="U103" s="78">
        <v>326</v>
      </c>
      <c r="V103" s="78">
        <v>328</v>
      </c>
      <c r="W103" s="78">
        <v>357</v>
      </c>
      <c r="X103" s="61">
        <f t="shared" si="30"/>
        <v>8.7708333333333339</v>
      </c>
      <c r="Y103" s="34" t="s">
        <v>530</v>
      </c>
    </row>
    <row r="104" spans="1:25" ht="33.4" customHeight="1" x14ac:dyDescent="0.25">
      <c r="A104" s="133">
        <f t="shared" si="27"/>
        <v>91</v>
      </c>
      <c r="B104" s="66" t="s">
        <v>421</v>
      </c>
      <c r="C104" s="58" t="s">
        <v>1288</v>
      </c>
      <c r="D104" s="59">
        <f t="shared" si="12"/>
        <v>10</v>
      </c>
      <c r="E104" s="57" t="s">
        <v>1288</v>
      </c>
      <c r="F104" s="59">
        <f t="shared" si="13"/>
        <v>10</v>
      </c>
      <c r="G104" s="57" t="s">
        <v>1285</v>
      </c>
      <c r="H104" s="59">
        <f t="shared" si="14"/>
        <v>9</v>
      </c>
      <c r="I104" s="57" t="s">
        <v>1285</v>
      </c>
      <c r="J104" s="59">
        <f t="shared" si="28"/>
        <v>9</v>
      </c>
      <c r="K104" s="57" t="s">
        <v>1286</v>
      </c>
      <c r="L104" s="59">
        <f t="shared" si="29"/>
        <v>8</v>
      </c>
      <c r="M104" s="57" t="s">
        <v>1288</v>
      </c>
      <c r="N104" s="59">
        <f t="shared" si="15"/>
        <v>10</v>
      </c>
      <c r="O104" s="57" t="s">
        <v>1285</v>
      </c>
      <c r="P104" s="59">
        <f t="shared" si="16"/>
        <v>9</v>
      </c>
      <c r="Q104" s="57">
        <f t="shared" si="25"/>
        <v>373</v>
      </c>
      <c r="R104" s="60">
        <f t="shared" si="26"/>
        <v>9.3249999999999993</v>
      </c>
      <c r="S104" s="57">
        <v>319</v>
      </c>
      <c r="T104" s="57">
        <v>372</v>
      </c>
      <c r="U104" s="78">
        <v>318</v>
      </c>
      <c r="V104" s="78">
        <v>352</v>
      </c>
      <c r="W104" s="78">
        <v>358</v>
      </c>
      <c r="X104" s="61">
        <f t="shared" si="30"/>
        <v>8.7166666666666668</v>
      </c>
      <c r="Y104" s="34" t="s">
        <v>531</v>
      </c>
    </row>
    <row r="105" spans="1:25" ht="33.4" customHeight="1" x14ac:dyDescent="0.25">
      <c r="A105" s="133">
        <f t="shared" si="27"/>
        <v>92</v>
      </c>
      <c r="B105" s="66" t="s">
        <v>422</v>
      </c>
      <c r="C105" s="58" t="s">
        <v>1285</v>
      </c>
      <c r="D105" s="59">
        <f t="shared" si="12"/>
        <v>9</v>
      </c>
      <c r="E105" s="57" t="s">
        <v>1285</v>
      </c>
      <c r="F105" s="59">
        <f t="shared" si="13"/>
        <v>9</v>
      </c>
      <c r="G105" s="57" t="s">
        <v>1289</v>
      </c>
      <c r="H105" s="59">
        <f t="shared" si="14"/>
        <v>7</v>
      </c>
      <c r="I105" s="57" t="s">
        <v>1286</v>
      </c>
      <c r="J105" s="59">
        <f t="shared" si="28"/>
        <v>8</v>
      </c>
      <c r="K105" s="57" t="s">
        <v>1289</v>
      </c>
      <c r="L105" s="59">
        <f t="shared" si="29"/>
        <v>7</v>
      </c>
      <c r="M105" s="57" t="s">
        <v>1288</v>
      </c>
      <c r="N105" s="59">
        <f t="shared" si="15"/>
        <v>10</v>
      </c>
      <c r="O105" s="57" t="s">
        <v>1285</v>
      </c>
      <c r="P105" s="59">
        <f t="shared" si="16"/>
        <v>9</v>
      </c>
      <c r="Q105" s="57">
        <f t="shared" si="25"/>
        <v>333</v>
      </c>
      <c r="R105" s="60">
        <f t="shared" si="26"/>
        <v>8.3249999999999993</v>
      </c>
      <c r="S105" s="57">
        <v>255</v>
      </c>
      <c r="T105" s="57">
        <v>334</v>
      </c>
      <c r="U105" s="78">
        <v>262</v>
      </c>
      <c r="V105" s="78">
        <v>290</v>
      </c>
      <c r="W105" s="78">
        <v>303</v>
      </c>
      <c r="X105" s="61">
        <f t="shared" si="30"/>
        <v>7.4041666666666668</v>
      </c>
      <c r="Y105" s="34" t="s">
        <v>532</v>
      </c>
    </row>
    <row r="106" spans="1:25" ht="33.4" customHeight="1" x14ac:dyDescent="0.25">
      <c r="A106" s="133">
        <f t="shared" si="27"/>
        <v>93</v>
      </c>
      <c r="B106" s="66" t="s">
        <v>423</v>
      </c>
      <c r="C106" s="58" t="s">
        <v>1289</v>
      </c>
      <c r="D106" s="59">
        <f t="shared" si="12"/>
        <v>7</v>
      </c>
      <c r="E106" s="57" t="s">
        <v>1286</v>
      </c>
      <c r="F106" s="59">
        <f t="shared" si="13"/>
        <v>8</v>
      </c>
      <c r="G106" s="57" t="s">
        <v>1285</v>
      </c>
      <c r="H106" s="59">
        <f t="shared" si="14"/>
        <v>9</v>
      </c>
      <c r="I106" s="57" t="s">
        <v>1287</v>
      </c>
      <c r="J106" s="59">
        <f t="shared" si="28"/>
        <v>6</v>
      </c>
      <c r="K106" s="57" t="s">
        <v>1287</v>
      </c>
      <c r="L106" s="59">
        <f t="shared" si="29"/>
        <v>6</v>
      </c>
      <c r="M106" s="57" t="s">
        <v>1285</v>
      </c>
      <c r="N106" s="59">
        <f t="shared" si="15"/>
        <v>9</v>
      </c>
      <c r="O106" s="57" t="s">
        <v>1286</v>
      </c>
      <c r="P106" s="59">
        <f t="shared" si="16"/>
        <v>8</v>
      </c>
      <c r="Q106" s="57">
        <f t="shared" si="25"/>
        <v>297</v>
      </c>
      <c r="R106" s="60">
        <f t="shared" si="26"/>
        <v>7.4249999999999998</v>
      </c>
      <c r="S106" s="57">
        <v>310</v>
      </c>
      <c r="T106" s="57">
        <v>340</v>
      </c>
      <c r="U106" s="78">
        <v>302</v>
      </c>
      <c r="V106" s="78">
        <v>312</v>
      </c>
      <c r="W106" s="78">
        <v>262</v>
      </c>
      <c r="X106" s="61">
        <f t="shared" si="30"/>
        <v>7.5958333333333332</v>
      </c>
      <c r="Y106" s="34" t="s">
        <v>533</v>
      </c>
    </row>
    <row r="107" spans="1:25" ht="33.4" customHeight="1" x14ac:dyDescent="0.25">
      <c r="A107" s="133">
        <f t="shared" si="27"/>
        <v>94</v>
      </c>
      <c r="B107" s="66" t="s">
        <v>424</v>
      </c>
      <c r="C107" s="58" t="s">
        <v>1290</v>
      </c>
      <c r="D107" s="59">
        <f t="shared" si="12"/>
        <v>5</v>
      </c>
      <c r="E107" s="57" t="s">
        <v>1291</v>
      </c>
      <c r="F107" s="59">
        <f t="shared" si="13"/>
        <v>4</v>
      </c>
      <c r="G107" s="127" t="s">
        <v>12</v>
      </c>
      <c r="H107" s="59">
        <f t="shared" si="14"/>
        <v>0</v>
      </c>
      <c r="I107" s="127" t="s">
        <v>12</v>
      </c>
      <c r="J107" s="59">
        <f t="shared" si="28"/>
        <v>0</v>
      </c>
      <c r="K107" s="127" t="s">
        <v>12</v>
      </c>
      <c r="L107" s="59">
        <f t="shared" si="29"/>
        <v>0</v>
      </c>
      <c r="M107" s="57" t="s">
        <v>1285</v>
      </c>
      <c r="N107" s="59">
        <f t="shared" si="15"/>
        <v>9</v>
      </c>
      <c r="O107" s="57" t="s">
        <v>1285</v>
      </c>
      <c r="P107" s="59">
        <f t="shared" si="16"/>
        <v>9</v>
      </c>
      <c r="Q107" s="57">
        <f t="shared" si="25"/>
        <v>126</v>
      </c>
      <c r="R107" s="60">
        <f t="shared" si="26"/>
        <v>3.15</v>
      </c>
      <c r="S107" s="57">
        <v>244</v>
      </c>
      <c r="T107" s="57">
        <v>310</v>
      </c>
      <c r="U107" s="78">
        <v>254</v>
      </c>
      <c r="V107" s="78">
        <v>250</v>
      </c>
      <c r="W107" s="106">
        <v>267</v>
      </c>
      <c r="X107" s="61">
        <f t="shared" si="30"/>
        <v>6.0458333333333334</v>
      </c>
      <c r="Y107" s="34" t="s">
        <v>534</v>
      </c>
    </row>
    <row r="108" spans="1:25" ht="33.4" customHeight="1" x14ac:dyDescent="0.25">
      <c r="A108" s="133">
        <f t="shared" si="27"/>
        <v>95</v>
      </c>
      <c r="B108" s="66" t="s">
        <v>425</v>
      </c>
      <c r="C108" s="58" t="s">
        <v>1289</v>
      </c>
      <c r="D108" s="59">
        <f t="shared" si="12"/>
        <v>7</v>
      </c>
      <c r="E108" s="57" t="s">
        <v>1290</v>
      </c>
      <c r="F108" s="59">
        <f t="shared" si="13"/>
        <v>5</v>
      </c>
      <c r="G108" s="57" t="s">
        <v>1285</v>
      </c>
      <c r="H108" s="59">
        <f t="shared" si="14"/>
        <v>9</v>
      </c>
      <c r="I108" s="57" t="s">
        <v>1290</v>
      </c>
      <c r="J108" s="59">
        <f t="shared" si="28"/>
        <v>5</v>
      </c>
      <c r="K108" s="127" t="s">
        <v>12</v>
      </c>
      <c r="L108" s="59">
        <f t="shared" si="29"/>
        <v>0</v>
      </c>
      <c r="M108" s="57" t="s">
        <v>1285</v>
      </c>
      <c r="N108" s="59">
        <f t="shared" si="15"/>
        <v>9</v>
      </c>
      <c r="O108" s="57" t="s">
        <v>1286</v>
      </c>
      <c r="P108" s="59">
        <f t="shared" si="16"/>
        <v>8</v>
      </c>
      <c r="Q108" s="57">
        <f t="shared" si="25"/>
        <v>231</v>
      </c>
      <c r="R108" s="60">
        <f t="shared" si="26"/>
        <v>5.7750000000000004</v>
      </c>
      <c r="S108" s="57">
        <v>242</v>
      </c>
      <c r="T108" s="57">
        <v>288</v>
      </c>
      <c r="U108" s="78">
        <v>230</v>
      </c>
      <c r="V108" s="78">
        <v>258</v>
      </c>
      <c r="W108" s="78">
        <v>289</v>
      </c>
      <c r="X108" s="61">
        <f t="shared" si="30"/>
        <v>6.4083333333333332</v>
      </c>
      <c r="Y108" s="34" t="s">
        <v>535</v>
      </c>
    </row>
    <row r="109" spans="1:25" ht="33.4" customHeight="1" x14ac:dyDescent="0.25">
      <c r="A109" s="133">
        <f t="shared" si="27"/>
        <v>96</v>
      </c>
      <c r="B109" s="66" t="s">
        <v>426</v>
      </c>
      <c r="C109" s="58" t="s">
        <v>1287</v>
      </c>
      <c r="D109" s="59">
        <f t="shared" si="12"/>
        <v>6</v>
      </c>
      <c r="E109" s="57" t="s">
        <v>1287</v>
      </c>
      <c r="F109" s="59">
        <f t="shared" si="13"/>
        <v>6</v>
      </c>
      <c r="G109" s="57" t="s">
        <v>1291</v>
      </c>
      <c r="H109" s="59">
        <f t="shared" si="14"/>
        <v>4</v>
      </c>
      <c r="I109" s="57" t="s">
        <v>1290</v>
      </c>
      <c r="J109" s="59">
        <f t="shared" si="28"/>
        <v>5</v>
      </c>
      <c r="K109" s="127" t="s">
        <v>12</v>
      </c>
      <c r="L109" s="59">
        <f t="shared" si="29"/>
        <v>0</v>
      </c>
      <c r="M109" s="57" t="s">
        <v>1285</v>
      </c>
      <c r="N109" s="59">
        <f t="shared" si="15"/>
        <v>9</v>
      </c>
      <c r="O109" s="57" t="s">
        <v>1285</v>
      </c>
      <c r="P109" s="59">
        <f t="shared" si="16"/>
        <v>9</v>
      </c>
      <c r="Q109" s="57">
        <f t="shared" si="25"/>
        <v>204</v>
      </c>
      <c r="R109" s="60">
        <f t="shared" si="26"/>
        <v>5.0999999999999996</v>
      </c>
      <c r="S109" s="108">
        <v>181</v>
      </c>
      <c r="T109" s="57">
        <v>224</v>
      </c>
      <c r="U109" s="107">
        <v>174</v>
      </c>
      <c r="V109" s="107">
        <v>186</v>
      </c>
      <c r="W109" s="94">
        <v>238</v>
      </c>
      <c r="X109" s="61">
        <f t="shared" si="30"/>
        <v>5.0291666666666668</v>
      </c>
      <c r="Y109" s="34" t="s">
        <v>536</v>
      </c>
    </row>
    <row r="110" spans="1:25" ht="33.4" customHeight="1" x14ac:dyDescent="0.25">
      <c r="A110" s="133">
        <f t="shared" si="27"/>
        <v>97</v>
      </c>
      <c r="B110" s="66" t="s">
        <v>427</v>
      </c>
      <c r="C110" s="58" t="s">
        <v>1289</v>
      </c>
      <c r="D110" s="59">
        <f t="shared" ref="D110:D124" si="31">IF(C110="AA",10, IF(C110="AB",9, IF(C110="BB",8, IF(C110="BC",7,IF(C110="CC",6, IF(C110="CD",5, IF(C110="DD",4,IF(C110="F",0))))))))</f>
        <v>7</v>
      </c>
      <c r="E110" s="57" t="s">
        <v>1286</v>
      </c>
      <c r="F110" s="59">
        <f t="shared" ref="F110:F124" si="32">IF(E110="AA",10, IF(E110="AB",9, IF(E110="BB",8, IF(E110="BC",7,IF(E110="CC",6, IF(E110="CD",5, IF(E110="DD",4,IF(E110="F",0))))))))</f>
        <v>8</v>
      </c>
      <c r="G110" s="57" t="s">
        <v>1290</v>
      </c>
      <c r="H110" s="59">
        <f t="shared" ref="H110:H124" si="33">IF(G110="AA",10, IF(G110="AB",9, IF(G110="BB",8, IF(G110="BC",7,IF(G110="CC",6, IF(G110="CD",5, IF(G110="DD",4,IF(G110="F",0))))))))</f>
        <v>5</v>
      </c>
      <c r="I110" s="57" t="s">
        <v>1287</v>
      </c>
      <c r="J110" s="59">
        <f t="shared" si="28"/>
        <v>6</v>
      </c>
      <c r="K110" s="57" t="s">
        <v>1290</v>
      </c>
      <c r="L110" s="59">
        <f t="shared" si="29"/>
        <v>5</v>
      </c>
      <c r="M110" s="57" t="s">
        <v>1288</v>
      </c>
      <c r="N110" s="59">
        <f t="shared" ref="N110:N124" si="34">IF(M110="AA",10, IF(M110="AB",9, IF(M110="BB",8, IF(M110="BC",7,IF(M110="CC",6, IF(M110="CD",5, IF(M110="DD",4,IF(M110="F",0))))))))</f>
        <v>10</v>
      </c>
      <c r="O110" s="57" t="s">
        <v>1285</v>
      </c>
      <c r="P110" s="59">
        <f t="shared" ref="P110:P124" si="35">IF(O110="AA",10, IF(O110="AB",9, IF(O110="BB",8, IF(O110="BC",7,IF(O110="CC",6, IF(O110="CD",5, IF(O110="DD",4,IF(O110="F",0))))))))</f>
        <v>9</v>
      </c>
      <c r="Q110" s="57">
        <f t="shared" si="25"/>
        <v>273</v>
      </c>
      <c r="R110" s="60">
        <f t="shared" si="26"/>
        <v>6.8250000000000002</v>
      </c>
      <c r="S110" s="57">
        <v>263</v>
      </c>
      <c r="T110" s="57">
        <v>324</v>
      </c>
      <c r="U110" s="78">
        <v>282</v>
      </c>
      <c r="V110" s="78">
        <v>288</v>
      </c>
      <c r="W110" s="78">
        <v>263</v>
      </c>
      <c r="X110" s="61">
        <f t="shared" si="30"/>
        <v>7.0541666666666663</v>
      </c>
      <c r="Y110" s="34" t="s">
        <v>537</v>
      </c>
    </row>
    <row r="111" spans="1:25" ht="33.4" customHeight="1" x14ac:dyDescent="0.25">
      <c r="A111" s="133">
        <f t="shared" si="27"/>
        <v>98</v>
      </c>
      <c r="B111" s="66" t="s">
        <v>428</v>
      </c>
      <c r="C111" s="58" t="s">
        <v>1290</v>
      </c>
      <c r="D111" s="59">
        <f t="shared" si="31"/>
        <v>5</v>
      </c>
      <c r="E111" s="57" t="s">
        <v>1287</v>
      </c>
      <c r="F111" s="59">
        <f t="shared" si="32"/>
        <v>6</v>
      </c>
      <c r="G111" s="57" t="s">
        <v>1285</v>
      </c>
      <c r="H111" s="59">
        <f t="shared" si="33"/>
        <v>9</v>
      </c>
      <c r="I111" s="57" t="s">
        <v>1290</v>
      </c>
      <c r="J111" s="59">
        <f t="shared" si="28"/>
        <v>5</v>
      </c>
      <c r="K111" s="57" t="s">
        <v>1291</v>
      </c>
      <c r="L111" s="59">
        <f t="shared" si="29"/>
        <v>4</v>
      </c>
      <c r="M111" s="57" t="s">
        <v>1288</v>
      </c>
      <c r="N111" s="59">
        <f t="shared" si="34"/>
        <v>10</v>
      </c>
      <c r="O111" s="57" t="s">
        <v>1285</v>
      </c>
      <c r="P111" s="59">
        <f t="shared" si="35"/>
        <v>9</v>
      </c>
      <c r="Q111" s="57">
        <f t="shared" si="25"/>
        <v>253</v>
      </c>
      <c r="R111" s="60">
        <f t="shared" si="26"/>
        <v>6.3250000000000002</v>
      </c>
      <c r="S111" s="57">
        <v>213</v>
      </c>
      <c r="T111" s="57">
        <v>282</v>
      </c>
      <c r="U111" s="78">
        <v>206</v>
      </c>
      <c r="V111" s="78">
        <v>262</v>
      </c>
      <c r="W111" s="78">
        <v>266</v>
      </c>
      <c r="X111" s="61">
        <f t="shared" si="30"/>
        <v>6.1749999999999998</v>
      </c>
      <c r="Y111" s="34" t="s">
        <v>538</v>
      </c>
    </row>
    <row r="112" spans="1:25" ht="33.4" customHeight="1" x14ac:dyDescent="0.25">
      <c r="A112" s="133">
        <f t="shared" si="27"/>
        <v>99</v>
      </c>
      <c r="B112" s="66" t="s">
        <v>429</v>
      </c>
      <c r="C112" s="58" t="s">
        <v>1286</v>
      </c>
      <c r="D112" s="59">
        <f t="shared" si="31"/>
        <v>8</v>
      </c>
      <c r="E112" s="57" t="s">
        <v>1285</v>
      </c>
      <c r="F112" s="59">
        <f t="shared" si="32"/>
        <v>9</v>
      </c>
      <c r="G112" s="57" t="s">
        <v>1289</v>
      </c>
      <c r="H112" s="59">
        <f t="shared" si="33"/>
        <v>7</v>
      </c>
      <c r="I112" s="57" t="s">
        <v>1289</v>
      </c>
      <c r="J112" s="59">
        <f t="shared" si="28"/>
        <v>7</v>
      </c>
      <c r="K112" s="57" t="s">
        <v>1290</v>
      </c>
      <c r="L112" s="59">
        <f t="shared" si="29"/>
        <v>5</v>
      </c>
      <c r="M112" s="57" t="s">
        <v>1285</v>
      </c>
      <c r="N112" s="59">
        <f t="shared" si="34"/>
        <v>9</v>
      </c>
      <c r="O112" s="57" t="s">
        <v>1286</v>
      </c>
      <c r="P112" s="59">
        <f t="shared" si="35"/>
        <v>8</v>
      </c>
      <c r="Q112" s="57">
        <f t="shared" si="25"/>
        <v>301</v>
      </c>
      <c r="R112" s="60">
        <f t="shared" si="26"/>
        <v>7.5250000000000004</v>
      </c>
      <c r="S112" s="57">
        <v>225</v>
      </c>
      <c r="T112" s="57">
        <v>324</v>
      </c>
      <c r="U112" s="78">
        <v>264</v>
      </c>
      <c r="V112" s="78">
        <v>272</v>
      </c>
      <c r="W112" s="94">
        <v>272</v>
      </c>
      <c r="X112" s="61">
        <f t="shared" si="30"/>
        <v>6.9083333333333332</v>
      </c>
      <c r="Y112" s="34" t="s">
        <v>539</v>
      </c>
    </row>
    <row r="113" spans="1:25" ht="33.4" customHeight="1" x14ac:dyDescent="0.25">
      <c r="A113" s="133">
        <f>A112+1</f>
        <v>100</v>
      </c>
      <c r="B113" s="66" t="s">
        <v>430</v>
      </c>
      <c r="C113" s="58" t="s">
        <v>1286</v>
      </c>
      <c r="D113" s="59">
        <f t="shared" si="31"/>
        <v>8</v>
      </c>
      <c r="E113" s="57" t="s">
        <v>1289</v>
      </c>
      <c r="F113" s="59">
        <f t="shared" si="32"/>
        <v>7</v>
      </c>
      <c r="G113" s="57" t="s">
        <v>1288</v>
      </c>
      <c r="H113" s="59">
        <f t="shared" si="33"/>
        <v>10</v>
      </c>
      <c r="I113" s="57" t="s">
        <v>1289</v>
      </c>
      <c r="J113" s="59">
        <f t="shared" si="28"/>
        <v>7</v>
      </c>
      <c r="K113" s="57" t="s">
        <v>1286</v>
      </c>
      <c r="L113" s="59">
        <f t="shared" si="29"/>
        <v>8</v>
      </c>
      <c r="M113" s="57" t="s">
        <v>1288</v>
      </c>
      <c r="N113" s="59">
        <f t="shared" si="34"/>
        <v>10</v>
      </c>
      <c r="O113" s="57" t="s">
        <v>1285</v>
      </c>
      <c r="P113" s="59">
        <f t="shared" si="35"/>
        <v>9</v>
      </c>
      <c r="Q113" s="57">
        <f t="shared" si="25"/>
        <v>327</v>
      </c>
      <c r="R113" s="60">
        <f t="shared" si="26"/>
        <v>8.1750000000000007</v>
      </c>
      <c r="S113" s="57">
        <v>228</v>
      </c>
      <c r="T113" s="57">
        <v>360</v>
      </c>
      <c r="U113" s="78">
        <v>244</v>
      </c>
      <c r="V113" s="78">
        <v>316</v>
      </c>
      <c r="W113" s="78">
        <v>340</v>
      </c>
      <c r="X113" s="61">
        <f t="shared" si="30"/>
        <v>7.5625</v>
      </c>
      <c r="Y113" s="34" t="s">
        <v>540</v>
      </c>
    </row>
    <row r="114" spans="1:25" ht="33.4" customHeight="1" x14ac:dyDescent="0.25">
      <c r="A114" s="133">
        <f t="shared" si="27"/>
        <v>101</v>
      </c>
      <c r="B114" s="66" t="s">
        <v>431</v>
      </c>
      <c r="C114" s="58" t="s">
        <v>1286</v>
      </c>
      <c r="D114" s="59">
        <f t="shared" si="31"/>
        <v>8</v>
      </c>
      <c r="E114" s="57" t="s">
        <v>1286</v>
      </c>
      <c r="F114" s="59">
        <f t="shared" si="32"/>
        <v>8</v>
      </c>
      <c r="G114" s="57" t="s">
        <v>1287</v>
      </c>
      <c r="H114" s="59">
        <f t="shared" si="33"/>
        <v>6</v>
      </c>
      <c r="I114" s="57" t="s">
        <v>1289</v>
      </c>
      <c r="J114" s="59">
        <f t="shared" si="28"/>
        <v>7</v>
      </c>
      <c r="K114" s="57" t="s">
        <v>1287</v>
      </c>
      <c r="L114" s="59">
        <f t="shared" si="29"/>
        <v>6</v>
      </c>
      <c r="M114" s="57" t="s">
        <v>1285</v>
      </c>
      <c r="N114" s="59">
        <f t="shared" si="34"/>
        <v>9</v>
      </c>
      <c r="O114" s="57" t="s">
        <v>1286</v>
      </c>
      <c r="P114" s="59">
        <f t="shared" si="35"/>
        <v>8</v>
      </c>
      <c r="Q114" s="57">
        <f t="shared" si="25"/>
        <v>293</v>
      </c>
      <c r="R114" s="60">
        <f t="shared" si="26"/>
        <v>7.3250000000000002</v>
      </c>
      <c r="S114" s="57">
        <v>282</v>
      </c>
      <c r="T114" s="57">
        <v>316</v>
      </c>
      <c r="U114" s="78">
        <v>258</v>
      </c>
      <c r="V114" s="78">
        <v>296</v>
      </c>
      <c r="W114" s="78">
        <v>279</v>
      </c>
      <c r="X114" s="61">
        <f t="shared" si="30"/>
        <v>7.1833333333333336</v>
      </c>
      <c r="Y114" s="34" t="s">
        <v>534</v>
      </c>
    </row>
    <row r="115" spans="1:25" ht="33.4" customHeight="1" x14ac:dyDescent="0.25">
      <c r="A115" s="133">
        <f>A114+1</f>
        <v>102</v>
      </c>
      <c r="B115" s="66" t="s">
        <v>432</v>
      </c>
      <c r="C115" s="58" t="s">
        <v>1285</v>
      </c>
      <c r="D115" s="59">
        <f t="shared" si="31"/>
        <v>9</v>
      </c>
      <c r="E115" s="57" t="s">
        <v>1288</v>
      </c>
      <c r="F115" s="59">
        <f t="shared" si="32"/>
        <v>10</v>
      </c>
      <c r="G115" s="57" t="s">
        <v>1285</v>
      </c>
      <c r="H115" s="59">
        <f t="shared" si="33"/>
        <v>9</v>
      </c>
      <c r="I115" s="57" t="s">
        <v>1285</v>
      </c>
      <c r="J115" s="59">
        <f t="shared" si="28"/>
        <v>9</v>
      </c>
      <c r="K115" s="57" t="s">
        <v>1285</v>
      </c>
      <c r="L115" s="59">
        <f t="shared" si="29"/>
        <v>9</v>
      </c>
      <c r="M115" s="57" t="s">
        <v>1288</v>
      </c>
      <c r="N115" s="59">
        <f t="shared" si="34"/>
        <v>10</v>
      </c>
      <c r="O115" s="57" t="s">
        <v>1288</v>
      </c>
      <c r="P115" s="59">
        <f t="shared" si="35"/>
        <v>10</v>
      </c>
      <c r="Q115" s="57">
        <f t="shared" si="25"/>
        <v>374</v>
      </c>
      <c r="R115" s="60">
        <f t="shared" si="26"/>
        <v>9.35</v>
      </c>
      <c r="S115" s="57">
        <v>334</v>
      </c>
      <c r="T115" s="57">
        <v>386</v>
      </c>
      <c r="U115" s="78">
        <v>328</v>
      </c>
      <c r="V115" s="78">
        <v>366</v>
      </c>
      <c r="W115" s="78">
        <v>363</v>
      </c>
      <c r="X115" s="61">
        <f t="shared" si="30"/>
        <v>8.9625000000000004</v>
      </c>
      <c r="Y115" s="34" t="s">
        <v>541</v>
      </c>
    </row>
    <row r="116" spans="1:25" ht="33.4" customHeight="1" x14ac:dyDescent="0.25">
      <c r="A116" s="133">
        <f>A115+1</f>
        <v>103</v>
      </c>
      <c r="B116" s="66" t="s">
        <v>433</v>
      </c>
      <c r="C116" s="58" t="s">
        <v>1285</v>
      </c>
      <c r="D116" s="59">
        <f t="shared" si="31"/>
        <v>9</v>
      </c>
      <c r="E116" s="57" t="s">
        <v>1285</v>
      </c>
      <c r="F116" s="59">
        <f t="shared" si="32"/>
        <v>9</v>
      </c>
      <c r="G116" s="57" t="s">
        <v>1286</v>
      </c>
      <c r="H116" s="59">
        <f t="shared" si="33"/>
        <v>8</v>
      </c>
      <c r="I116" s="57" t="s">
        <v>1286</v>
      </c>
      <c r="J116" s="59">
        <f t="shared" si="28"/>
        <v>8</v>
      </c>
      <c r="K116" s="57" t="s">
        <v>1287</v>
      </c>
      <c r="L116" s="59">
        <f t="shared" si="29"/>
        <v>6</v>
      </c>
      <c r="M116" s="57" t="s">
        <v>1285</v>
      </c>
      <c r="N116" s="59">
        <f t="shared" si="34"/>
        <v>9</v>
      </c>
      <c r="O116" s="57" t="s">
        <v>1286</v>
      </c>
      <c r="P116" s="59">
        <f t="shared" si="35"/>
        <v>8</v>
      </c>
      <c r="Q116" s="57">
        <f t="shared" si="25"/>
        <v>327</v>
      </c>
      <c r="R116" s="60">
        <f t="shared" si="26"/>
        <v>8.1750000000000007</v>
      </c>
      <c r="S116" s="57">
        <v>266</v>
      </c>
      <c r="T116" s="57">
        <v>338</v>
      </c>
      <c r="U116" s="78">
        <v>290</v>
      </c>
      <c r="V116" s="78">
        <v>304</v>
      </c>
      <c r="W116" s="78">
        <v>321</v>
      </c>
      <c r="X116" s="61">
        <f t="shared" si="30"/>
        <v>7.6916666666666664</v>
      </c>
      <c r="Y116" s="34" t="s">
        <v>542</v>
      </c>
    </row>
    <row r="117" spans="1:25" ht="33.4" customHeight="1" x14ac:dyDescent="0.25">
      <c r="A117" s="133">
        <f>A116+1</f>
        <v>104</v>
      </c>
      <c r="B117" s="66" t="s">
        <v>434</v>
      </c>
      <c r="C117" s="58" t="s">
        <v>1286</v>
      </c>
      <c r="D117" s="59">
        <f t="shared" si="31"/>
        <v>8</v>
      </c>
      <c r="E117" s="57" t="s">
        <v>1285</v>
      </c>
      <c r="F117" s="59">
        <f t="shared" si="32"/>
        <v>9</v>
      </c>
      <c r="G117" s="57" t="s">
        <v>1288</v>
      </c>
      <c r="H117" s="59">
        <f t="shared" si="33"/>
        <v>10</v>
      </c>
      <c r="I117" s="57" t="s">
        <v>1289</v>
      </c>
      <c r="J117" s="59">
        <f t="shared" si="28"/>
        <v>7</v>
      </c>
      <c r="K117" s="57" t="s">
        <v>1286</v>
      </c>
      <c r="L117" s="59">
        <f t="shared" si="29"/>
        <v>8</v>
      </c>
      <c r="M117" s="57" t="s">
        <v>1285</v>
      </c>
      <c r="N117" s="59">
        <f t="shared" si="34"/>
        <v>9</v>
      </c>
      <c r="O117" s="57" t="s">
        <v>1285</v>
      </c>
      <c r="P117" s="59">
        <f t="shared" si="35"/>
        <v>9</v>
      </c>
      <c r="Q117" s="57">
        <f t="shared" si="25"/>
        <v>340</v>
      </c>
      <c r="R117" s="60">
        <f t="shared" si="26"/>
        <v>8.5</v>
      </c>
      <c r="S117" s="57">
        <v>274</v>
      </c>
      <c r="T117" s="57">
        <v>334</v>
      </c>
      <c r="U117" s="78">
        <v>320</v>
      </c>
      <c r="V117" s="78">
        <v>328</v>
      </c>
      <c r="W117" s="78">
        <v>344</v>
      </c>
      <c r="X117" s="61">
        <f t="shared" si="30"/>
        <v>8.0833333333333339</v>
      </c>
      <c r="Y117" s="34" t="s">
        <v>543</v>
      </c>
    </row>
    <row r="118" spans="1:25" ht="33.4" customHeight="1" x14ac:dyDescent="0.25">
      <c r="A118" s="133">
        <f t="shared" ref="A118:A125" si="36">A117+1</f>
        <v>105</v>
      </c>
      <c r="B118" s="66" t="s">
        <v>435</v>
      </c>
      <c r="C118" s="58" t="s">
        <v>1288</v>
      </c>
      <c r="D118" s="59">
        <f t="shared" si="31"/>
        <v>10</v>
      </c>
      <c r="E118" s="57" t="s">
        <v>1288</v>
      </c>
      <c r="F118" s="59">
        <f t="shared" si="32"/>
        <v>10</v>
      </c>
      <c r="G118" s="57" t="s">
        <v>1288</v>
      </c>
      <c r="H118" s="59">
        <f t="shared" si="33"/>
        <v>10</v>
      </c>
      <c r="I118" s="57" t="s">
        <v>1288</v>
      </c>
      <c r="J118" s="59">
        <f t="shared" si="28"/>
        <v>10</v>
      </c>
      <c r="K118" s="57" t="s">
        <v>1285</v>
      </c>
      <c r="L118" s="59">
        <f t="shared" si="29"/>
        <v>9</v>
      </c>
      <c r="M118" s="57" t="s">
        <v>1288</v>
      </c>
      <c r="N118" s="59">
        <f t="shared" si="34"/>
        <v>10</v>
      </c>
      <c r="O118" s="57" t="s">
        <v>1288</v>
      </c>
      <c r="P118" s="59">
        <f t="shared" si="35"/>
        <v>10</v>
      </c>
      <c r="Q118" s="57">
        <f t="shared" si="25"/>
        <v>394</v>
      </c>
      <c r="R118" s="60">
        <f t="shared" si="26"/>
        <v>9.85</v>
      </c>
      <c r="S118" s="57">
        <v>252</v>
      </c>
      <c r="T118" s="57">
        <v>344</v>
      </c>
      <c r="U118" s="78">
        <v>320</v>
      </c>
      <c r="V118" s="78">
        <v>344</v>
      </c>
      <c r="W118" s="78">
        <v>374</v>
      </c>
      <c r="X118" s="61">
        <f t="shared" si="30"/>
        <v>8.4499999999999993</v>
      </c>
      <c r="Y118" s="34" t="s">
        <v>544</v>
      </c>
    </row>
    <row r="119" spans="1:25" ht="33.4" customHeight="1" x14ac:dyDescent="0.25">
      <c r="A119" s="133">
        <f t="shared" si="36"/>
        <v>106</v>
      </c>
      <c r="B119" s="66" t="s">
        <v>436</v>
      </c>
      <c r="C119" s="58" t="s">
        <v>1285</v>
      </c>
      <c r="D119" s="59">
        <f t="shared" si="31"/>
        <v>9</v>
      </c>
      <c r="E119" s="57" t="s">
        <v>1286</v>
      </c>
      <c r="F119" s="59">
        <f t="shared" si="32"/>
        <v>8</v>
      </c>
      <c r="G119" s="57" t="s">
        <v>1288</v>
      </c>
      <c r="H119" s="59">
        <f t="shared" si="33"/>
        <v>10</v>
      </c>
      <c r="I119" s="57" t="s">
        <v>1286</v>
      </c>
      <c r="J119" s="59">
        <f t="shared" si="28"/>
        <v>8</v>
      </c>
      <c r="K119" s="57" t="s">
        <v>1286</v>
      </c>
      <c r="L119" s="59">
        <f t="shared" si="29"/>
        <v>8</v>
      </c>
      <c r="M119" s="57" t="s">
        <v>1285</v>
      </c>
      <c r="N119" s="59">
        <f t="shared" si="34"/>
        <v>9</v>
      </c>
      <c r="O119" s="57" t="s">
        <v>1285</v>
      </c>
      <c r="P119" s="59">
        <f t="shared" si="35"/>
        <v>9</v>
      </c>
      <c r="Q119" s="57">
        <f t="shared" si="25"/>
        <v>346</v>
      </c>
      <c r="R119" s="60">
        <f t="shared" si="26"/>
        <v>8.65</v>
      </c>
      <c r="S119" s="57">
        <v>328</v>
      </c>
      <c r="T119" s="57">
        <v>392</v>
      </c>
      <c r="U119" s="78">
        <v>314</v>
      </c>
      <c r="V119" s="78">
        <v>360</v>
      </c>
      <c r="W119" s="78">
        <v>391</v>
      </c>
      <c r="X119" s="61">
        <f t="shared" si="30"/>
        <v>8.8791666666666664</v>
      </c>
      <c r="Y119" s="34" t="s">
        <v>545</v>
      </c>
    </row>
    <row r="120" spans="1:25" ht="33.4" customHeight="1" x14ac:dyDescent="0.25">
      <c r="A120" s="133">
        <f t="shared" si="36"/>
        <v>107</v>
      </c>
      <c r="B120" s="66" t="s">
        <v>437</v>
      </c>
      <c r="C120" s="58" t="s">
        <v>1285</v>
      </c>
      <c r="D120" s="59">
        <f t="shared" si="31"/>
        <v>9</v>
      </c>
      <c r="E120" s="57" t="s">
        <v>1286</v>
      </c>
      <c r="F120" s="59">
        <f t="shared" si="32"/>
        <v>8</v>
      </c>
      <c r="G120" s="57" t="s">
        <v>1287</v>
      </c>
      <c r="H120" s="59">
        <f t="shared" si="33"/>
        <v>6</v>
      </c>
      <c r="I120" s="57" t="s">
        <v>1286</v>
      </c>
      <c r="J120" s="59">
        <f t="shared" si="28"/>
        <v>8</v>
      </c>
      <c r="K120" s="57" t="s">
        <v>1287</v>
      </c>
      <c r="L120" s="59">
        <f t="shared" si="29"/>
        <v>6</v>
      </c>
      <c r="M120" s="57" t="s">
        <v>1285</v>
      </c>
      <c r="N120" s="59">
        <f t="shared" si="34"/>
        <v>9</v>
      </c>
      <c r="O120" s="57" t="s">
        <v>1285</v>
      </c>
      <c r="P120" s="59">
        <f t="shared" si="35"/>
        <v>9</v>
      </c>
      <c r="Q120" s="57">
        <f t="shared" si="25"/>
        <v>310</v>
      </c>
      <c r="R120" s="60">
        <f t="shared" si="26"/>
        <v>7.75</v>
      </c>
      <c r="S120" s="57">
        <v>240</v>
      </c>
      <c r="T120" s="57">
        <v>290</v>
      </c>
      <c r="U120" s="78">
        <v>236</v>
      </c>
      <c r="V120" s="78">
        <v>280</v>
      </c>
      <c r="W120" s="78">
        <v>302</v>
      </c>
      <c r="X120" s="61">
        <f t="shared" si="30"/>
        <v>6.9083333333333332</v>
      </c>
      <c r="Y120" s="34" t="s">
        <v>534</v>
      </c>
    </row>
    <row r="121" spans="1:25" ht="33.4" customHeight="1" x14ac:dyDescent="0.25">
      <c r="A121" s="133">
        <f t="shared" si="36"/>
        <v>108</v>
      </c>
      <c r="B121" s="66" t="s">
        <v>438</v>
      </c>
      <c r="C121" s="58" t="s">
        <v>1285</v>
      </c>
      <c r="D121" s="59">
        <f t="shared" si="31"/>
        <v>9</v>
      </c>
      <c r="E121" s="57" t="s">
        <v>1286</v>
      </c>
      <c r="F121" s="59">
        <f t="shared" si="32"/>
        <v>8</v>
      </c>
      <c r="G121" s="57" t="s">
        <v>1285</v>
      </c>
      <c r="H121" s="59">
        <f t="shared" si="33"/>
        <v>9</v>
      </c>
      <c r="I121" s="57" t="s">
        <v>1286</v>
      </c>
      <c r="J121" s="59">
        <f t="shared" si="28"/>
        <v>8</v>
      </c>
      <c r="K121" s="57" t="s">
        <v>1286</v>
      </c>
      <c r="L121" s="59">
        <f t="shared" si="29"/>
        <v>8</v>
      </c>
      <c r="M121" s="57" t="s">
        <v>1285</v>
      </c>
      <c r="N121" s="59">
        <f t="shared" si="34"/>
        <v>9</v>
      </c>
      <c r="O121" s="57" t="s">
        <v>1285</v>
      </c>
      <c r="P121" s="59">
        <f t="shared" si="35"/>
        <v>9</v>
      </c>
      <c r="Q121" s="57">
        <f t="shared" si="25"/>
        <v>340</v>
      </c>
      <c r="R121" s="60">
        <f t="shared" si="26"/>
        <v>8.5</v>
      </c>
      <c r="S121" s="57">
        <v>297</v>
      </c>
      <c r="T121" s="57">
        <v>326</v>
      </c>
      <c r="U121" s="78">
        <v>302</v>
      </c>
      <c r="V121" s="78">
        <v>338</v>
      </c>
      <c r="W121" s="78">
        <v>301</v>
      </c>
      <c r="X121" s="61">
        <f t="shared" si="30"/>
        <v>7.9333333333333336</v>
      </c>
      <c r="Y121" s="34" t="s">
        <v>546</v>
      </c>
    </row>
    <row r="122" spans="1:25" ht="33.4" customHeight="1" x14ac:dyDescent="0.25">
      <c r="A122" s="133">
        <f t="shared" si="36"/>
        <v>109</v>
      </c>
      <c r="B122" s="66" t="s">
        <v>439</v>
      </c>
      <c r="C122" s="58" t="s">
        <v>1288</v>
      </c>
      <c r="D122" s="59">
        <f t="shared" si="31"/>
        <v>10</v>
      </c>
      <c r="E122" s="57" t="s">
        <v>1288</v>
      </c>
      <c r="F122" s="59">
        <f t="shared" si="32"/>
        <v>10</v>
      </c>
      <c r="G122" s="57" t="s">
        <v>1288</v>
      </c>
      <c r="H122" s="59">
        <f t="shared" si="33"/>
        <v>10</v>
      </c>
      <c r="I122" s="57" t="s">
        <v>1288</v>
      </c>
      <c r="J122" s="59">
        <f t="shared" si="28"/>
        <v>10</v>
      </c>
      <c r="K122" s="57" t="s">
        <v>1288</v>
      </c>
      <c r="L122" s="59">
        <f t="shared" si="29"/>
        <v>10</v>
      </c>
      <c r="M122" s="57" t="s">
        <v>1288</v>
      </c>
      <c r="N122" s="59">
        <f t="shared" si="34"/>
        <v>10</v>
      </c>
      <c r="O122" s="57" t="s">
        <v>1285</v>
      </c>
      <c r="P122" s="59">
        <f t="shared" si="35"/>
        <v>9</v>
      </c>
      <c r="Q122" s="57">
        <f t="shared" si="25"/>
        <v>397</v>
      </c>
      <c r="R122" s="60">
        <f t="shared" si="26"/>
        <v>9.9250000000000007</v>
      </c>
      <c r="S122" s="57">
        <v>302</v>
      </c>
      <c r="T122" s="57">
        <v>382</v>
      </c>
      <c r="U122" s="78">
        <v>352</v>
      </c>
      <c r="V122" s="78">
        <v>384</v>
      </c>
      <c r="W122" s="78">
        <v>374</v>
      </c>
      <c r="X122" s="61">
        <f t="shared" si="30"/>
        <v>9.1291666666666664</v>
      </c>
      <c r="Y122" s="34" t="s">
        <v>547</v>
      </c>
    </row>
    <row r="123" spans="1:25" ht="33.4" customHeight="1" x14ac:dyDescent="0.25">
      <c r="A123" s="133">
        <f t="shared" si="36"/>
        <v>110</v>
      </c>
      <c r="B123" s="66" t="s">
        <v>440</v>
      </c>
      <c r="C123" s="58" t="s">
        <v>1285</v>
      </c>
      <c r="D123" s="59">
        <f t="shared" si="31"/>
        <v>9</v>
      </c>
      <c r="E123" s="57" t="s">
        <v>1285</v>
      </c>
      <c r="F123" s="59">
        <f t="shared" si="32"/>
        <v>9</v>
      </c>
      <c r="G123" s="57" t="s">
        <v>1289</v>
      </c>
      <c r="H123" s="59">
        <f t="shared" si="33"/>
        <v>7</v>
      </c>
      <c r="I123" s="57" t="s">
        <v>1286</v>
      </c>
      <c r="J123" s="59">
        <f t="shared" si="28"/>
        <v>8</v>
      </c>
      <c r="K123" s="57" t="s">
        <v>1285</v>
      </c>
      <c r="L123" s="59">
        <f t="shared" si="29"/>
        <v>9</v>
      </c>
      <c r="M123" s="57" t="s">
        <v>1288</v>
      </c>
      <c r="N123" s="59">
        <f t="shared" si="34"/>
        <v>10</v>
      </c>
      <c r="O123" s="57" t="s">
        <v>1285</v>
      </c>
      <c r="P123" s="59">
        <f t="shared" si="35"/>
        <v>9</v>
      </c>
      <c r="Q123" s="57">
        <f t="shared" si="25"/>
        <v>345</v>
      </c>
      <c r="R123" s="60">
        <f t="shared" si="26"/>
        <v>8.625</v>
      </c>
      <c r="S123" s="57">
        <v>315</v>
      </c>
      <c r="T123" s="57">
        <v>358</v>
      </c>
      <c r="U123" s="78">
        <v>326</v>
      </c>
      <c r="V123" s="78">
        <v>362</v>
      </c>
      <c r="W123" s="78">
        <v>366</v>
      </c>
      <c r="X123" s="61">
        <f t="shared" si="30"/>
        <v>8.6333333333333329</v>
      </c>
      <c r="Y123" s="34" t="s">
        <v>548</v>
      </c>
    </row>
    <row r="124" spans="1:25" ht="33.4" customHeight="1" x14ac:dyDescent="0.25">
      <c r="A124" s="57">
        <f t="shared" si="36"/>
        <v>111</v>
      </c>
      <c r="B124" s="66" t="s">
        <v>1296</v>
      </c>
      <c r="C124" s="57" t="s">
        <v>12</v>
      </c>
      <c r="D124" s="59">
        <f t="shared" si="31"/>
        <v>0</v>
      </c>
      <c r="E124" s="131" t="s">
        <v>1290</v>
      </c>
      <c r="F124" s="59">
        <f t="shared" si="32"/>
        <v>5</v>
      </c>
      <c r="G124" s="132" t="s">
        <v>12</v>
      </c>
      <c r="H124" s="59">
        <f t="shared" si="33"/>
        <v>0</v>
      </c>
      <c r="I124" s="131" t="s">
        <v>1291</v>
      </c>
      <c r="J124" s="59">
        <f t="shared" si="28"/>
        <v>4</v>
      </c>
      <c r="K124" s="132" t="s">
        <v>12</v>
      </c>
      <c r="L124" s="59">
        <f t="shared" si="29"/>
        <v>0</v>
      </c>
      <c r="M124" s="131" t="s">
        <v>1289</v>
      </c>
      <c r="N124" s="59">
        <f t="shared" si="34"/>
        <v>7</v>
      </c>
      <c r="O124" s="131" t="s">
        <v>1286</v>
      </c>
      <c r="P124" s="59">
        <f t="shared" si="35"/>
        <v>8</v>
      </c>
      <c r="Q124" s="57">
        <f t="shared" si="25"/>
        <v>109</v>
      </c>
      <c r="R124" s="60">
        <f t="shared" si="26"/>
        <v>2.7250000000000001</v>
      </c>
      <c r="S124" s="116"/>
      <c r="T124" s="116"/>
      <c r="U124" s="116"/>
      <c r="V124" s="116"/>
      <c r="W124" s="116"/>
      <c r="X124" s="116"/>
      <c r="Y124" s="121" t="s">
        <v>1298</v>
      </c>
    </row>
    <row r="125" spans="1:25" ht="65.25" hidden="1" customHeight="1" x14ac:dyDescent="0.25">
      <c r="A125" s="118">
        <f t="shared" si="36"/>
        <v>112</v>
      </c>
      <c r="B125" s="65" t="s">
        <v>1297</v>
      </c>
      <c r="C125" t="s">
        <v>13</v>
      </c>
      <c r="Q125" t="s">
        <v>14</v>
      </c>
    </row>
  </sheetData>
  <mergeCells count="87">
    <mergeCell ref="Q52:R52"/>
    <mergeCell ref="C53:D53"/>
    <mergeCell ref="E53:F53"/>
    <mergeCell ref="A2:V2"/>
    <mergeCell ref="A3:V3"/>
    <mergeCell ref="M4:N4"/>
    <mergeCell ref="Q4:R4"/>
    <mergeCell ref="O4:P4"/>
    <mergeCell ref="B4:B5"/>
    <mergeCell ref="C4:D4"/>
    <mergeCell ref="A4:A5"/>
    <mergeCell ref="E4:F4"/>
    <mergeCell ref="G4:H4"/>
    <mergeCell ref="I4:J4"/>
    <mergeCell ref="C5:D5"/>
    <mergeCell ref="E5:F5"/>
    <mergeCell ref="K4:L4"/>
    <mergeCell ref="O5:P5"/>
    <mergeCell ref="M5:N5"/>
    <mergeCell ref="A52:A53"/>
    <mergeCell ref="B52:B53"/>
    <mergeCell ref="C52:D52"/>
    <mergeCell ref="E52:F52"/>
    <mergeCell ref="G52:H52"/>
    <mergeCell ref="I52:J52"/>
    <mergeCell ref="K52:L52"/>
    <mergeCell ref="M52:N52"/>
    <mergeCell ref="O52:P52"/>
    <mergeCell ref="G5:H5"/>
    <mergeCell ref="I5:J5"/>
    <mergeCell ref="K5:L5"/>
    <mergeCell ref="G53:H53"/>
    <mergeCell ref="I53:J53"/>
    <mergeCell ref="K53:L53"/>
    <mergeCell ref="M53:N53"/>
    <mergeCell ref="O53:P53"/>
    <mergeCell ref="E100:F100"/>
    <mergeCell ref="G100:H100"/>
    <mergeCell ref="M100:N100"/>
    <mergeCell ref="O100:P100"/>
    <mergeCell ref="A100:A101"/>
    <mergeCell ref="B100:B101"/>
    <mergeCell ref="C100:D100"/>
    <mergeCell ref="C101:D101"/>
    <mergeCell ref="Q100:R100"/>
    <mergeCell ref="I101:J101"/>
    <mergeCell ref="K101:L101"/>
    <mergeCell ref="M101:N101"/>
    <mergeCell ref="O101:P101"/>
    <mergeCell ref="E101:F101"/>
    <mergeCell ref="G101:H101"/>
    <mergeCell ref="I100:J100"/>
    <mergeCell ref="K100:L100"/>
    <mergeCell ref="E28:F28"/>
    <mergeCell ref="G28:H28"/>
    <mergeCell ref="C29:D29"/>
    <mergeCell ref="E29:F29"/>
    <mergeCell ref="G29:H29"/>
    <mergeCell ref="I28:J28"/>
    <mergeCell ref="K28:L28"/>
    <mergeCell ref="M28:N28"/>
    <mergeCell ref="O28:P28"/>
    <mergeCell ref="Q28:R28"/>
    <mergeCell ref="I29:J29"/>
    <mergeCell ref="K29:L29"/>
    <mergeCell ref="M29:N29"/>
    <mergeCell ref="O29:P29"/>
    <mergeCell ref="A76:A77"/>
    <mergeCell ref="B76:B77"/>
    <mergeCell ref="C76:D76"/>
    <mergeCell ref="E76:F76"/>
    <mergeCell ref="G76:H76"/>
    <mergeCell ref="I76:J76"/>
    <mergeCell ref="K76:L76"/>
    <mergeCell ref="M76:N76"/>
    <mergeCell ref="O76:P76"/>
    <mergeCell ref="A28:A29"/>
    <mergeCell ref="B28:B29"/>
    <mergeCell ref="C28:D28"/>
    <mergeCell ref="Q76:R76"/>
    <mergeCell ref="C77:D77"/>
    <mergeCell ref="E77:F77"/>
    <mergeCell ref="G77:H77"/>
    <mergeCell ref="I77:J77"/>
    <mergeCell ref="K77:L77"/>
    <mergeCell ref="M77:N77"/>
    <mergeCell ref="O77:P77"/>
  </mergeCells>
  <dataValidations count="1">
    <dataValidation type="textLength" operator="greaterThan" showInputMessage="1" showErrorMessage="1" errorTitle="Grade Point" error="Dont Change." promptTitle="Grade Point" prompt="This is Grade Point obtained" sqref="N78:N99 J78:J99 H78:H99 L78:L99 F78:F99 D78:D99 P54:P75 N54:N75 D54:D75 F54:F75 P78:P99 L54:L75 H54:H75 J6:J27 F102:F124 J102:J124 D102:D124 J54:J75 L102:L124 H102:H124 N102:N124 P6:P27 H6:H27 L6:L27 F6:F27 D6:D27 N6:N27 H30:H51 L30:L51 F30:F51 D30:D51 N30:N51 P30:P51 J30:J51 P102:P124">
      <formula1>10</formula1>
    </dataValidation>
  </dataValidations>
  <pageMargins left="0.85" right="0.5" top="0.75" bottom="0.75" header="0.31496062992126" footer="0.31496062992126"/>
  <pageSetup paperSize="5" scale="58" orientation="landscape" r:id="rId1"/>
  <headerFooter>
    <oddHeader xml:space="preserve">&amp;C&amp;"Bookman Old Style,Bold"&amp;24NATIONAL INSTITUTE OF TECHNOLOGY: SILCHAR                &amp;20       
&amp;24B.Tech 6th Semester Mechanical Engineering End Sem  Tabulation Sheet May 2018      (PROVISIONAL)&amp;20                 
</oddHeader>
    <oddFooter>&amp;L&amp;"-,Bold"&amp;14 1ST TABULATOR                                       2ND TABULATOR&amp;C&amp;"-,Bold"&amp;14ASSTT. REGISTRAR, (ACAD)&amp;R&amp;"-,Bold"&amp;14REGISTRAR                                                     DEAN, (ACAD)</oddFooter>
  </headerFooter>
  <rowBreaks count="4" manualBreakCount="4">
    <brk id="27" max="23" man="1"/>
    <brk id="51" max="23" man="1"/>
    <brk id="75" max="23" man="1"/>
    <brk id="99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9"/>
  <sheetViews>
    <sheetView view="pageBreakPreview" zoomScale="48" zoomScaleNormal="48" zoomScaleSheetLayoutView="48" zoomScalePageLayoutView="5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5" x14ac:dyDescent="0.25"/>
  <cols>
    <col min="1" max="1" width="8.5703125" customWidth="1"/>
    <col min="2" max="2" width="24.5703125" customWidth="1"/>
    <col min="3" max="3" width="14" customWidth="1"/>
    <col min="4" max="4" width="12" customWidth="1"/>
    <col min="5" max="5" width="11.5703125" customWidth="1"/>
    <col min="6" max="6" width="12.42578125" customWidth="1"/>
    <col min="7" max="7" width="13.7109375" customWidth="1"/>
    <col min="8" max="8" width="11.28515625" customWidth="1"/>
    <col min="9" max="9" width="14" customWidth="1"/>
    <col min="10" max="10" width="11.28515625" customWidth="1"/>
    <col min="11" max="11" width="12.28515625" customWidth="1"/>
    <col min="12" max="12" width="11" customWidth="1"/>
    <col min="13" max="13" width="13.42578125" customWidth="1"/>
    <col min="14" max="14" width="12" customWidth="1"/>
    <col min="15" max="15" width="14.28515625" customWidth="1"/>
    <col min="16" max="16" width="11.7109375" customWidth="1"/>
    <col min="17" max="17" width="13.140625" customWidth="1"/>
    <col min="18" max="18" width="11.140625" customWidth="1"/>
    <col min="19" max="19" width="11.5703125" customWidth="1"/>
    <col min="20" max="20" width="12.5703125" customWidth="1"/>
    <col min="21" max="25" width="11.5703125" customWidth="1"/>
    <col min="26" max="26" width="13.7109375" customWidth="1"/>
    <col min="27" max="27" width="47.7109375" customWidth="1"/>
  </cols>
  <sheetData>
    <row r="1" spans="1:27" ht="7.9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</row>
    <row r="2" spans="1:27" x14ac:dyDescent="0.25">
      <c r="A2" s="124"/>
      <c r="B2" s="124" t="s">
        <v>1299</v>
      </c>
      <c r="C2" s="124" t="s">
        <v>15</v>
      </c>
      <c r="D2" s="124"/>
      <c r="E2" s="124" t="s">
        <v>16</v>
      </c>
      <c r="F2" s="124"/>
      <c r="G2" s="124" t="s">
        <v>17</v>
      </c>
      <c r="H2" s="124"/>
      <c r="I2" s="124" t="s">
        <v>18</v>
      </c>
      <c r="J2" s="124"/>
      <c r="K2" s="124" t="s">
        <v>19</v>
      </c>
      <c r="L2" s="124"/>
      <c r="M2" s="124" t="s">
        <v>12</v>
      </c>
      <c r="N2" s="124"/>
      <c r="O2" s="124" t="s">
        <v>20</v>
      </c>
      <c r="P2" s="124"/>
      <c r="Q2" s="124" t="s">
        <v>21</v>
      </c>
      <c r="R2" s="124"/>
      <c r="S2" s="124"/>
      <c r="T2" s="124" t="s">
        <v>5</v>
      </c>
      <c r="U2" s="124"/>
      <c r="V2" s="124"/>
      <c r="W2" s="124"/>
      <c r="X2" s="124"/>
      <c r="Y2" s="124"/>
      <c r="Z2" s="124" t="s">
        <v>8</v>
      </c>
      <c r="AA2" s="124" t="s">
        <v>105</v>
      </c>
    </row>
    <row r="3" spans="1:27" ht="30" customHeight="1" x14ac:dyDescent="0.25">
      <c r="A3" s="240" t="s">
        <v>10</v>
      </c>
      <c r="B3" s="240" t="s">
        <v>0</v>
      </c>
      <c r="C3" s="242" t="s">
        <v>80</v>
      </c>
      <c r="D3" s="243"/>
      <c r="E3" s="242" t="s">
        <v>81</v>
      </c>
      <c r="F3" s="243"/>
      <c r="G3" s="242" t="s">
        <v>82</v>
      </c>
      <c r="H3" s="243"/>
      <c r="I3" s="242" t="s">
        <v>83</v>
      </c>
      <c r="J3" s="243"/>
      <c r="K3" s="242" t="s">
        <v>84</v>
      </c>
      <c r="L3" s="243"/>
      <c r="M3" s="242" t="s">
        <v>85</v>
      </c>
      <c r="N3" s="243"/>
      <c r="O3" s="242" t="s">
        <v>86</v>
      </c>
      <c r="P3" s="243"/>
      <c r="Q3" s="242" t="s">
        <v>87</v>
      </c>
      <c r="R3" s="243"/>
      <c r="S3" s="242" t="s">
        <v>25</v>
      </c>
      <c r="T3" s="243"/>
      <c r="U3" s="203" t="s">
        <v>1</v>
      </c>
      <c r="V3" s="203" t="s">
        <v>2</v>
      </c>
      <c r="W3" s="203" t="s">
        <v>3</v>
      </c>
      <c r="X3" s="203" t="s">
        <v>9</v>
      </c>
      <c r="Y3" s="203" t="s">
        <v>24</v>
      </c>
      <c r="Z3" s="203" t="s">
        <v>26</v>
      </c>
      <c r="AA3" s="4"/>
    </row>
    <row r="4" spans="1:27" ht="61.5" customHeight="1" x14ac:dyDescent="0.25">
      <c r="A4" s="241"/>
      <c r="B4" s="241"/>
      <c r="C4" s="244" t="s">
        <v>72</v>
      </c>
      <c r="D4" s="244"/>
      <c r="E4" s="244" t="s">
        <v>73</v>
      </c>
      <c r="F4" s="244"/>
      <c r="G4" s="244" t="s">
        <v>74</v>
      </c>
      <c r="H4" s="244"/>
      <c r="I4" s="244" t="s">
        <v>75</v>
      </c>
      <c r="J4" s="244"/>
      <c r="K4" s="244" t="s">
        <v>76</v>
      </c>
      <c r="L4" s="244"/>
      <c r="M4" s="245" t="s">
        <v>77</v>
      </c>
      <c r="N4" s="246"/>
      <c r="O4" s="244" t="s">
        <v>78</v>
      </c>
      <c r="P4" s="244"/>
      <c r="Q4" s="244" t="s">
        <v>79</v>
      </c>
      <c r="R4" s="244"/>
      <c r="S4" s="204" t="s">
        <v>4</v>
      </c>
      <c r="T4" s="203" t="s">
        <v>5</v>
      </c>
      <c r="U4" s="204" t="s">
        <v>6</v>
      </c>
      <c r="V4" s="204" t="s">
        <v>7</v>
      </c>
      <c r="W4" s="204" t="s">
        <v>4</v>
      </c>
      <c r="X4" s="204" t="s">
        <v>4</v>
      </c>
      <c r="Y4" s="204" t="s">
        <v>4</v>
      </c>
      <c r="Z4" s="203" t="s">
        <v>8</v>
      </c>
      <c r="AA4" s="4"/>
    </row>
    <row r="5" spans="1:27" ht="40.15" customHeight="1" x14ac:dyDescent="0.25">
      <c r="A5" s="83">
        <v>1</v>
      </c>
      <c r="B5" s="150" t="s">
        <v>549</v>
      </c>
      <c r="C5" s="46" t="s">
        <v>1290</v>
      </c>
      <c r="D5" s="47">
        <f t="shared" ref="D5:R21" si="0">IF(C5="AA",10, IF(C5="AB",9, IF(C5="BB",8, IF(C5="BC",7,IF(C5="CC",6, IF(C5="CD",5, IF(C5="DD",4,IF(C5="F",0))))))))</f>
        <v>5</v>
      </c>
      <c r="E5" s="112" t="s">
        <v>12</v>
      </c>
      <c r="F5" s="47">
        <f t="shared" si="0"/>
        <v>0</v>
      </c>
      <c r="G5" s="112" t="s">
        <v>12</v>
      </c>
      <c r="H5" s="47">
        <f t="shared" si="0"/>
        <v>0</v>
      </c>
      <c r="I5" s="45" t="s">
        <v>1290</v>
      </c>
      <c r="J5" s="47">
        <f t="shared" si="0"/>
        <v>5</v>
      </c>
      <c r="K5" s="45" t="s">
        <v>1291</v>
      </c>
      <c r="L5" s="47">
        <f t="shared" ref="L5:L68" si="1">IF(K5="AA",10, IF(K5="AB",9, IF(K5="BB",8, IF(K5="BC",7,IF(K5="CC",6, IF(K5="CD",5, IF(K5="DD",4,IF(K5="F",0))))))))</f>
        <v>4</v>
      </c>
      <c r="M5" s="45" t="s">
        <v>1286</v>
      </c>
      <c r="N5" s="47">
        <f t="shared" si="0"/>
        <v>8</v>
      </c>
      <c r="O5" s="45" t="s">
        <v>1287</v>
      </c>
      <c r="P5" s="47">
        <f t="shared" si="0"/>
        <v>6</v>
      </c>
      <c r="Q5" s="45" t="s">
        <v>1290</v>
      </c>
      <c r="R5" s="47">
        <f t="shared" si="0"/>
        <v>5</v>
      </c>
      <c r="S5" s="45">
        <f>(D5*8+F5*8+H5*6+J5*6+L5*6+N5*2+P5*2+R5*2)</f>
        <v>132</v>
      </c>
      <c r="T5" s="48">
        <f>S5/40</f>
        <v>3.3</v>
      </c>
      <c r="U5" s="45">
        <v>295</v>
      </c>
      <c r="V5" s="45">
        <v>272</v>
      </c>
      <c r="W5" s="141">
        <v>292</v>
      </c>
      <c r="X5" s="172">
        <v>212</v>
      </c>
      <c r="Y5" s="142">
        <v>194</v>
      </c>
      <c r="Z5" s="49">
        <f>(S5+U5+V5+W5+X5+Y5)/240</f>
        <v>5.8208333333333337</v>
      </c>
      <c r="AA5" s="84" t="s">
        <v>655</v>
      </c>
    </row>
    <row r="6" spans="1:27" ht="40.15" customHeight="1" x14ac:dyDescent="0.25">
      <c r="A6" s="83">
        <f>A5+1</f>
        <v>2</v>
      </c>
      <c r="B6" s="150" t="s">
        <v>550</v>
      </c>
      <c r="C6" s="46" t="s">
        <v>1289</v>
      </c>
      <c r="D6" s="47">
        <f t="shared" si="0"/>
        <v>7</v>
      </c>
      <c r="E6" s="45" t="s">
        <v>1285</v>
      </c>
      <c r="F6" s="47">
        <f t="shared" si="0"/>
        <v>9</v>
      </c>
      <c r="G6" s="45" t="s">
        <v>1288</v>
      </c>
      <c r="H6" s="47">
        <f t="shared" si="0"/>
        <v>10</v>
      </c>
      <c r="I6" s="45" t="s">
        <v>1285</v>
      </c>
      <c r="J6" s="47">
        <f t="shared" si="0"/>
        <v>9</v>
      </c>
      <c r="K6" s="45" t="s">
        <v>1286</v>
      </c>
      <c r="L6" s="47">
        <f t="shared" si="1"/>
        <v>8</v>
      </c>
      <c r="M6" s="45" t="s">
        <v>1288</v>
      </c>
      <c r="N6" s="47">
        <f t="shared" si="0"/>
        <v>10</v>
      </c>
      <c r="O6" s="45" t="s">
        <v>1286</v>
      </c>
      <c r="P6" s="47">
        <f t="shared" si="0"/>
        <v>8</v>
      </c>
      <c r="Q6" s="45" t="s">
        <v>1288</v>
      </c>
      <c r="R6" s="47">
        <f t="shared" si="0"/>
        <v>10</v>
      </c>
      <c r="S6" s="45">
        <f>(D6*8+F6*8+H6*6+J6*6+L6*6+N6*2+P6*2+R6*2)</f>
        <v>346</v>
      </c>
      <c r="T6" s="48">
        <f>S6/40</f>
        <v>8.65</v>
      </c>
      <c r="U6" s="45">
        <v>306</v>
      </c>
      <c r="V6" s="45">
        <v>334</v>
      </c>
      <c r="W6" s="141">
        <v>302</v>
      </c>
      <c r="X6" s="141">
        <v>356</v>
      </c>
      <c r="Y6" s="141">
        <v>352</v>
      </c>
      <c r="Z6" s="49">
        <f t="shared" ref="Z6:Z69" si="2">(S6+U6+V6+W6+X6+Y6)/240</f>
        <v>8.3166666666666664</v>
      </c>
      <c r="AA6" s="84" t="s">
        <v>656</v>
      </c>
    </row>
    <row r="7" spans="1:27" ht="40.15" customHeight="1" x14ac:dyDescent="0.25">
      <c r="A7" s="83">
        <v>3</v>
      </c>
      <c r="B7" s="150" t="s">
        <v>551</v>
      </c>
      <c r="C7" s="46" t="s">
        <v>1289</v>
      </c>
      <c r="D7" s="47">
        <f t="shared" si="0"/>
        <v>7</v>
      </c>
      <c r="E7" s="45" t="s">
        <v>1289</v>
      </c>
      <c r="F7" s="47">
        <f t="shared" si="0"/>
        <v>7</v>
      </c>
      <c r="G7" s="45" t="s">
        <v>1286</v>
      </c>
      <c r="H7" s="47">
        <f t="shared" si="0"/>
        <v>8</v>
      </c>
      <c r="I7" s="45" t="s">
        <v>1287</v>
      </c>
      <c r="J7" s="47">
        <f t="shared" si="0"/>
        <v>6</v>
      </c>
      <c r="K7" s="45" t="s">
        <v>1289</v>
      </c>
      <c r="L7" s="47">
        <f t="shared" si="1"/>
        <v>7</v>
      </c>
      <c r="M7" s="45" t="s">
        <v>1285</v>
      </c>
      <c r="N7" s="47">
        <f t="shared" si="0"/>
        <v>9</v>
      </c>
      <c r="O7" s="45" t="s">
        <v>1285</v>
      </c>
      <c r="P7" s="47">
        <f t="shared" si="0"/>
        <v>9</v>
      </c>
      <c r="Q7" s="45" t="s">
        <v>1285</v>
      </c>
      <c r="R7" s="47">
        <f t="shared" si="0"/>
        <v>9</v>
      </c>
      <c r="S7" s="45">
        <f t="shared" ref="S7:S35" si="3">(D7*8+F7*8+H7*6+J7*6+L7*6+N7*2+P7*2+R7*2)</f>
        <v>292</v>
      </c>
      <c r="T7" s="48">
        <f t="shared" ref="T7:T68" si="4">S7/40</f>
        <v>7.3</v>
      </c>
      <c r="U7" s="45">
        <v>312</v>
      </c>
      <c r="V7" s="45">
        <v>362</v>
      </c>
      <c r="W7" s="141">
        <v>366</v>
      </c>
      <c r="X7" s="141">
        <v>348</v>
      </c>
      <c r="Y7" s="141">
        <v>340</v>
      </c>
      <c r="Z7" s="49">
        <f t="shared" si="2"/>
        <v>8.4166666666666661</v>
      </c>
      <c r="AA7" s="84" t="s">
        <v>657</v>
      </c>
    </row>
    <row r="8" spans="1:27" ht="40.15" customHeight="1" x14ac:dyDescent="0.25">
      <c r="A8" s="83">
        <f t="shared" ref="A8:A71" si="5">A7+1</f>
        <v>4</v>
      </c>
      <c r="B8" s="150" t="s">
        <v>552</v>
      </c>
      <c r="C8" s="46" t="s">
        <v>1286</v>
      </c>
      <c r="D8" s="47">
        <f t="shared" si="0"/>
        <v>8</v>
      </c>
      <c r="E8" s="45" t="s">
        <v>1289</v>
      </c>
      <c r="F8" s="47">
        <f t="shared" si="0"/>
        <v>7</v>
      </c>
      <c r="G8" s="45" t="s">
        <v>1288</v>
      </c>
      <c r="H8" s="47">
        <f t="shared" si="0"/>
        <v>10</v>
      </c>
      <c r="I8" s="45" t="s">
        <v>1285</v>
      </c>
      <c r="J8" s="47">
        <f t="shared" si="0"/>
        <v>9</v>
      </c>
      <c r="K8" s="45" t="s">
        <v>1288</v>
      </c>
      <c r="L8" s="47">
        <f t="shared" si="1"/>
        <v>10</v>
      </c>
      <c r="M8" s="45" t="s">
        <v>1285</v>
      </c>
      <c r="N8" s="47">
        <f t="shared" si="0"/>
        <v>9</v>
      </c>
      <c r="O8" s="45" t="s">
        <v>1285</v>
      </c>
      <c r="P8" s="47">
        <f t="shared" si="0"/>
        <v>9</v>
      </c>
      <c r="Q8" s="45" t="s">
        <v>1288</v>
      </c>
      <c r="R8" s="47">
        <f t="shared" si="0"/>
        <v>10</v>
      </c>
      <c r="S8" s="45">
        <f t="shared" si="3"/>
        <v>350</v>
      </c>
      <c r="T8" s="48">
        <f t="shared" si="4"/>
        <v>8.75</v>
      </c>
      <c r="U8" s="45">
        <v>314</v>
      </c>
      <c r="V8" s="45">
        <v>364</v>
      </c>
      <c r="W8" s="141">
        <v>368</v>
      </c>
      <c r="X8" s="141">
        <v>360</v>
      </c>
      <c r="Y8" s="141">
        <v>384</v>
      </c>
      <c r="Z8" s="49">
        <f t="shared" si="2"/>
        <v>8.9166666666666661</v>
      </c>
      <c r="AA8" s="84" t="s">
        <v>658</v>
      </c>
    </row>
    <row r="9" spans="1:27" ht="40.15" customHeight="1" x14ac:dyDescent="0.25">
      <c r="A9" s="83">
        <f t="shared" si="5"/>
        <v>5</v>
      </c>
      <c r="B9" s="150" t="s">
        <v>553</v>
      </c>
      <c r="C9" s="46" t="s">
        <v>1290</v>
      </c>
      <c r="D9" s="47">
        <f t="shared" si="0"/>
        <v>5</v>
      </c>
      <c r="E9" s="45" t="s">
        <v>1291</v>
      </c>
      <c r="F9" s="47">
        <f t="shared" si="0"/>
        <v>4</v>
      </c>
      <c r="G9" s="45" t="s">
        <v>1289</v>
      </c>
      <c r="H9" s="47">
        <f t="shared" si="0"/>
        <v>7</v>
      </c>
      <c r="I9" s="45" t="s">
        <v>1290</v>
      </c>
      <c r="J9" s="47">
        <f t="shared" si="0"/>
        <v>5</v>
      </c>
      <c r="K9" s="45" t="s">
        <v>1290</v>
      </c>
      <c r="L9" s="47">
        <f t="shared" si="1"/>
        <v>5</v>
      </c>
      <c r="M9" s="45" t="s">
        <v>1288</v>
      </c>
      <c r="N9" s="47">
        <f t="shared" si="0"/>
        <v>10</v>
      </c>
      <c r="O9" s="45" t="s">
        <v>1286</v>
      </c>
      <c r="P9" s="47">
        <f t="shared" si="0"/>
        <v>8</v>
      </c>
      <c r="Q9" s="45" t="s">
        <v>1285</v>
      </c>
      <c r="R9" s="47">
        <f t="shared" si="0"/>
        <v>9</v>
      </c>
      <c r="S9" s="45">
        <f t="shared" si="3"/>
        <v>228</v>
      </c>
      <c r="T9" s="48">
        <f t="shared" si="4"/>
        <v>5.7</v>
      </c>
      <c r="U9" s="143">
        <v>145</v>
      </c>
      <c r="V9" s="179">
        <v>174</v>
      </c>
      <c r="W9" s="141">
        <v>222</v>
      </c>
      <c r="X9" s="141">
        <v>288</v>
      </c>
      <c r="Y9" s="141">
        <v>272</v>
      </c>
      <c r="Z9" s="49">
        <f t="shared" si="2"/>
        <v>5.5374999999999996</v>
      </c>
      <c r="AA9" s="84" t="s">
        <v>659</v>
      </c>
    </row>
    <row r="10" spans="1:27" ht="40.15" customHeight="1" x14ac:dyDescent="0.25">
      <c r="A10" s="83">
        <f t="shared" si="5"/>
        <v>6</v>
      </c>
      <c r="B10" s="150" t="s">
        <v>554</v>
      </c>
      <c r="C10" s="46" t="s">
        <v>1290</v>
      </c>
      <c r="D10" s="47">
        <f t="shared" si="0"/>
        <v>5</v>
      </c>
      <c r="E10" s="45" t="s">
        <v>1287</v>
      </c>
      <c r="F10" s="47">
        <f t="shared" si="0"/>
        <v>6</v>
      </c>
      <c r="G10" s="45" t="s">
        <v>1291</v>
      </c>
      <c r="H10" s="47">
        <f t="shared" si="0"/>
        <v>4</v>
      </c>
      <c r="I10" s="45" t="s">
        <v>1287</v>
      </c>
      <c r="J10" s="47">
        <f t="shared" si="0"/>
        <v>6</v>
      </c>
      <c r="K10" s="45" t="s">
        <v>1290</v>
      </c>
      <c r="L10" s="47">
        <f t="shared" si="1"/>
        <v>5</v>
      </c>
      <c r="M10" s="45" t="s">
        <v>1289</v>
      </c>
      <c r="N10" s="47">
        <f t="shared" si="0"/>
        <v>7</v>
      </c>
      <c r="O10" s="45" t="s">
        <v>1285</v>
      </c>
      <c r="P10" s="47">
        <f t="shared" si="0"/>
        <v>9</v>
      </c>
      <c r="Q10" s="45" t="s">
        <v>1289</v>
      </c>
      <c r="R10" s="47">
        <f t="shared" si="0"/>
        <v>7</v>
      </c>
      <c r="S10" s="45">
        <f t="shared" si="3"/>
        <v>224</v>
      </c>
      <c r="T10" s="48">
        <f t="shared" si="4"/>
        <v>5.6</v>
      </c>
      <c r="U10" s="45">
        <v>259</v>
      </c>
      <c r="V10" s="45">
        <v>290</v>
      </c>
      <c r="W10" s="141">
        <v>208</v>
      </c>
      <c r="X10" s="141">
        <v>256</v>
      </c>
      <c r="Y10" s="144">
        <v>220</v>
      </c>
      <c r="Z10" s="49">
        <f t="shared" si="2"/>
        <v>6.0708333333333337</v>
      </c>
      <c r="AA10" s="84" t="s">
        <v>660</v>
      </c>
    </row>
    <row r="11" spans="1:27" ht="40.15" customHeight="1" x14ac:dyDescent="0.25">
      <c r="A11" s="83">
        <f t="shared" si="5"/>
        <v>7</v>
      </c>
      <c r="B11" s="150" t="s">
        <v>555</v>
      </c>
      <c r="C11" s="126" t="s">
        <v>12</v>
      </c>
      <c r="D11" s="47">
        <f t="shared" si="0"/>
        <v>0</v>
      </c>
      <c r="E11" s="45" t="s">
        <v>1291</v>
      </c>
      <c r="F11" s="47">
        <f t="shared" si="0"/>
        <v>4</v>
      </c>
      <c r="G11" s="45" t="s">
        <v>1287</v>
      </c>
      <c r="H11" s="47">
        <f t="shared" si="0"/>
        <v>6</v>
      </c>
      <c r="I11" s="45" t="s">
        <v>1289</v>
      </c>
      <c r="J11" s="47">
        <f t="shared" si="0"/>
        <v>7</v>
      </c>
      <c r="K11" s="45" t="s">
        <v>1289</v>
      </c>
      <c r="L11" s="47">
        <f t="shared" si="1"/>
        <v>7</v>
      </c>
      <c r="M11" s="45" t="s">
        <v>1285</v>
      </c>
      <c r="N11" s="47">
        <f t="shared" si="0"/>
        <v>9</v>
      </c>
      <c r="O11" s="45" t="s">
        <v>1287</v>
      </c>
      <c r="P11" s="47">
        <f t="shared" si="0"/>
        <v>6</v>
      </c>
      <c r="Q11" s="45" t="s">
        <v>1286</v>
      </c>
      <c r="R11" s="47">
        <f t="shared" si="0"/>
        <v>8</v>
      </c>
      <c r="S11" s="45">
        <f t="shared" si="3"/>
        <v>198</v>
      </c>
      <c r="T11" s="48">
        <f t="shared" si="4"/>
        <v>4.95</v>
      </c>
      <c r="U11" s="45">
        <v>283</v>
      </c>
      <c r="V11" s="45">
        <v>342</v>
      </c>
      <c r="W11" s="141">
        <v>256</v>
      </c>
      <c r="X11" s="141">
        <v>332</v>
      </c>
      <c r="Y11" s="141">
        <v>282</v>
      </c>
      <c r="Z11" s="49">
        <f t="shared" si="2"/>
        <v>7.0541666666666663</v>
      </c>
      <c r="AA11" s="84" t="s">
        <v>661</v>
      </c>
    </row>
    <row r="12" spans="1:27" ht="40.15" customHeight="1" x14ac:dyDescent="0.25">
      <c r="A12" s="83">
        <f t="shared" si="5"/>
        <v>8</v>
      </c>
      <c r="B12" s="150" t="s">
        <v>556</v>
      </c>
      <c r="C12" s="126" t="s">
        <v>12</v>
      </c>
      <c r="D12" s="47">
        <f t="shared" si="0"/>
        <v>0</v>
      </c>
      <c r="E12" s="112" t="s">
        <v>12</v>
      </c>
      <c r="F12" s="47">
        <f t="shared" si="0"/>
        <v>0</v>
      </c>
      <c r="G12" s="112" t="s">
        <v>12</v>
      </c>
      <c r="H12" s="47">
        <f t="shared" si="0"/>
        <v>0</v>
      </c>
      <c r="I12" s="112" t="s">
        <v>12</v>
      </c>
      <c r="J12" s="47">
        <f t="shared" si="0"/>
        <v>0</v>
      </c>
      <c r="K12" s="112" t="s">
        <v>12</v>
      </c>
      <c r="L12" s="47">
        <f t="shared" si="1"/>
        <v>0</v>
      </c>
      <c r="M12" s="45" t="s">
        <v>1289</v>
      </c>
      <c r="N12" s="47">
        <f t="shared" si="0"/>
        <v>7</v>
      </c>
      <c r="O12" s="45" t="s">
        <v>1290</v>
      </c>
      <c r="P12" s="47">
        <f t="shared" si="0"/>
        <v>5</v>
      </c>
      <c r="Q12" s="45" t="s">
        <v>1286</v>
      </c>
      <c r="R12" s="47">
        <f t="shared" si="0"/>
        <v>8</v>
      </c>
      <c r="S12" s="45">
        <f t="shared" si="3"/>
        <v>40</v>
      </c>
      <c r="T12" s="48">
        <f t="shared" si="4"/>
        <v>1</v>
      </c>
      <c r="U12" s="45">
        <v>244</v>
      </c>
      <c r="V12" s="45">
        <v>270</v>
      </c>
      <c r="W12" s="145">
        <v>164</v>
      </c>
      <c r="X12" s="172">
        <v>154</v>
      </c>
      <c r="Y12" s="145">
        <v>142</v>
      </c>
      <c r="Z12" s="49">
        <f t="shared" si="2"/>
        <v>4.2249999999999996</v>
      </c>
      <c r="AA12" s="84" t="s">
        <v>662</v>
      </c>
    </row>
    <row r="13" spans="1:27" ht="40.15" customHeight="1" x14ac:dyDescent="0.25">
      <c r="A13" s="83">
        <f t="shared" si="5"/>
        <v>9</v>
      </c>
      <c r="B13" s="150" t="s">
        <v>557</v>
      </c>
      <c r="C13" s="46" t="s">
        <v>1291</v>
      </c>
      <c r="D13" s="47">
        <f t="shared" si="0"/>
        <v>4</v>
      </c>
      <c r="E13" s="45" t="s">
        <v>1286</v>
      </c>
      <c r="F13" s="47">
        <f t="shared" si="0"/>
        <v>8</v>
      </c>
      <c r="G13" s="45" t="s">
        <v>1286</v>
      </c>
      <c r="H13" s="47">
        <f t="shared" si="0"/>
        <v>8</v>
      </c>
      <c r="I13" s="45" t="s">
        <v>1289</v>
      </c>
      <c r="J13" s="47">
        <f t="shared" si="0"/>
        <v>7</v>
      </c>
      <c r="K13" s="45" t="s">
        <v>1287</v>
      </c>
      <c r="L13" s="47">
        <f t="shared" si="1"/>
        <v>6</v>
      </c>
      <c r="M13" s="45" t="s">
        <v>1285</v>
      </c>
      <c r="N13" s="47">
        <f t="shared" si="0"/>
        <v>9</v>
      </c>
      <c r="O13" s="45" t="s">
        <v>1289</v>
      </c>
      <c r="P13" s="47">
        <f t="shared" si="0"/>
        <v>7</v>
      </c>
      <c r="Q13" s="45" t="s">
        <v>1285</v>
      </c>
      <c r="R13" s="47">
        <f t="shared" si="0"/>
        <v>9</v>
      </c>
      <c r="S13" s="45">
        <f t="shared" si="3"/>
        <v>272</v>
      </c>
      <c r="T13" s="48">
        <f t="shared" si="4"/>
        <v>6.8</v>
      </c>
      <c r="U13" s="45">
        <v>273</v>
      </c>
      <c r="V13" s="45">
        <v>286</v>
      </c>
      <c r="W13" s="141">
        <v>248</v>
      </c>
      <c r="X13" s="141">
        <v>288</v>
      </c>
      <c r="Y13" s="141">
        <v>304</v>
      </c>
      <c r="Z13" s="49">
        <f t="shared" si="2"/>
        <v>6.9625000000000004</v>
      </c>
      <c r="AA13" s="84" t="s">
        <v>663</v>
      </c>
    </row>
    <row r="14" spans="1:27" ht="40.15" customHeight="1" x14ac:dyDescent="0.25">
      <c r="A14" s="83">
        <f t="shared" si="5"/>
        <v>10</v>
      </c>
      <c r="B14" s="150" t="s">
        <v>558</v>
      </c>
      <c r="C14" s="46" t="s">
        <v>1288</v>
      </c>
      <c r="D14" s="47">
        <f t="shared" si="0"/>
        <v>10</v>
      </c>
      <c r="E14" s="45" t="s">
        <v>1285</v>
      </c>
      <c r="F14" s="47">
        <f t="shared" si="0"/>
        <v>9</v>
      </c>
      <c r="G14" s="45" t="s">
        <v>1288</v>
      </c>
      <c r="H14" s="47">
        <f t="shared" si="0"/>
        <v>10</v>
      </c>
      <c r="I14" s="45" t="s">
        <v>1285</v>
      </c>
      <c r="J14" s="47">
        <f t="shared" si="0"/>
        <v>9</v>
      </c>
      <c r="K14" s="45" t="s">
        <v>1288</v>
      </c>
      <c r="L14" s="47">
        <f t="shared" si="1"/>
        <v>10</v>
      </c>
      <c r="M14" s="45" t="s">
        <v>1288</v>
      </c>
      <c r="N14" s="47">
        <f t="shared" si="0"/>
        <v>10</v>
      </c>
      <c r="O14" s="45" t="s">
        <v>1288</v>
      </c>
      <c r="P14" s="47">
        <f t="shared" si="0"/>
        <v>10</v>
      </c>
      <c r="Q14" s="45" t="s">
        <v>1288</v>
      </c>
      <c r="R14" s="47">
        <f t="shared" si="0"/>
        <v>10</v>
      </c>
      <c r="S14" s="45">
        <f t="shared" si="3"/>
        <v>386</v>
      </c>
      <c r="T14" s="48">
        <f t="shared" si="4"/>
        <v>9.65</v>
      </c>
      <c r="U14" s="45">
        <v>275</v>
      </c>
      <c r="V14" s="45">
        <v>340</v>
      </c>
      <c r="W14" s="141">
        <v>352</v>
      </c>
      <c r="X14" s="141">
        <v>378</v>
      </c>
      <c r="Y14" s="141">
        <v>400</v>
      </c>
      <c r="Z14" s="49">
        <f t="shared" si="2"/>
        <v>8.8791666666666664</v>
      </c>
      <c r="AA14" s="84" t="s">
        <v>664</v>
      </c>
    </row>
    <row r="15" spans="1:27" ht="40.15" customHeight="1" x14ac:dyDescent="0.25">
      <c r="A15" s="83">
        <f t="shared" si="5"/>
        <v>11</v>
      </c>
      <c r="B15" s="150" t="s">
        <v>559</v>
      </c>
      <c r="C15" s="46" t="s">
        <v>1290</v>
      </c>
      <c r="D15" s="47">
        <f t="shared" si="0"/>
        <v>5</v>
      </c>
      <c r="E15" s="45" t="s">
        <v>1290</v>
      </c>
      <c r="F15" s="47">
        <f t="shared" si="0"/>
        <v>5</v>
      </c>
      <c r="G15" s="45" t="s">
        <v>1286</v>
      </c>
      <c r="H15" s="47">
        <f t="shared" si="0"/>
        <v>8</v>
      </c>
      <c r="I15" s="45" t="s">
        <v>1286</v>
      </c>
      <c r="J15" s="47">
        <f t="shared" si="0"/>
        <v>8</v>
      </c>
      <c r="K15" s="45" t="s">
        <v>1289</v>
      </c>
      <c r="L15" s="47">
        <f t="shared" si="1"/>
        <v>7</v>
      </c>
      <c r="M15" s="45" t="s">
        <v>1288</v>
      </c>
      <c r="N15" s="47">
        <f t="shared" si="0"/>
        <v>10</v>
      </c>
      <c r="O15" s="45" t="s">
        <v>1285</v>
      </c>
      <c r="P15" s="47">
        <f t="shared" si="0"/>
        <v>9</v>
      </c>
      <c r="Q15" s="45" t="s">
        <v>1285</v>
      </c>
      <c r="R15" s="47">
        <f t="shared" si="0"/>
        <v>9</v>
      </c>
      <c r="S15" s="45">
        <f t="shared" si="3"/>
        <v>274</v>
      </c>
      <c r="T15" s="48">
        <f t="shared" si="4"/>
        <v>6.85</v>
      </c>
      <c r="U15" s="45">
        <v>218</v>
      </c>
      <c r="V15" s="45">
        <v>292</v>
      </c>
      <c r="W15" s="141">
        <v>252</v>
      </c>
      <c r="X15" s="141">
        <v>292</v>
      </c>
      <c r="Y15" s="144">
        <v>288</v>
      </c>
      <c r="Z15" s="49">
        <f t="shared" si="2"/>
        <v>6.7333333333333334</v>
      </c>
      <c r="AA15" s="84" t="s">
        <v>665</v>
      </c>
    </row>
    <row r="16" spans="1:27" ht="40.15" customHeight="1" x14ac:dyDescent="0.25">
      <c r="A16" s="83">
        <f t="shared" si="5"/>
        <v>12</v>
      </c>
      <c r="B16" s="150" t="s">
        <v>560</v>
      </c>
      <c r="C16" s="46" t="s">
        <v>1290</v>
      </c>
      <c r="D16" s="47">
        <f t="shared" si="0"/>
        <v>5</v>
      </c>
      <c r="E16" s="45" t="s">
        <v>1287</v>
      </c>
      <c r="F16" s="47">
        <f t="shared" si="0"/>
        <v>6</v>
      </c>
      <c r="G16" s="45" t="s">
        <v>1288</v>
      </c>
      <c r="H16" s="47">
        <f t="shared" si="0"/>
        <v>10</v>
      </c>
      <c r="I16" s="45" t="s">
        <v>1286</v>
      </c>
      <c r="J16" s="47">
        <f t="shared" si="0"/>
        <v>8</v>
      </c>
      <c r="K16" s="45" t="s">
        <v>1289</v>
      </c>
      <c r="L16" s="47">
        <f t="shared" si="1"/>
        <v>7</v>
      </c>
      <c r="M16" s="45" t="s">
        <v>1289</v>
      </c>
      <c r="N16" s="47">
        <f t="shared" si="0"/>
        <v>7</v>
      </c>
      <c r="O16" s="45" t="s">
        <v>1289</v>
      </c>
      <c r="P16" s="47">
        <f t="shared" si="0"/>
        <v>7</v>
      </c>
      <c r="Q16" s="45" t="s">
        <v>1288</v>
      </c>
      <c r="R16" s="47">
        <f t="shared" si="0"/>
        <v>10</v>
      </c>
      <c r="S16" s="45">
        <f t="shared" si="3"/>
        <v>286</v>
      </c>
      <c r="T16" s="48">
        <f t="shared" si="4"/>
        <v>7.15</v>
      </c>
      <c r="U16" s="45">
        <v>263</v>
      </c>
      <c r="V16" s="45">
        <v>306</v>
      </c>
      <c r="W16" s="141">
        <v>258</v>
      </c>
      <c r="X16" s="141">
        <v>264</v>
      </c>
      <c r="Y16" s="141">
        <v>310</v>
      </c>
      <c r="Z16" s="49">
        <f t="shared" si="2"/>
        <v>7.0291666666666668</v>
      </c>
      <c r="AA16" s="84" t="s">
        <v>666</v>
      </c>
    </row>
    <row r="17" spans="1:27" ht="40.15" customHeight="1" x14ac:dyDescent="0.25">
      <c r="A17" s="83">
        <f t="shared" si="5"/>
        <v>13</v>
      </c>
      <c r="B17" s="150" t="s">
        <v>561</v>
      </c>
      <c r="C17" s="46" t="s">
        <v>1287</v>
      </c>
      <c r="D17" s="47">
        <f t="shared" si="0"/>
        <v>6</v>
      </c>
      <c r="E17" s="45" t="s">
        <v>1287</v>
      </c>
      <c r="F17" s="47">
        <f t="shared" si="0"/>
        <v>6</v>
      </c>
      <c r="G17" s="45" t="s">
        <v>1289</v>
      </c>
      <c r="H17" s="47">
        <f t="shared" si="0"/>
        <v>7</v>
      </c>
      <c r="I17" s="45" t="s">
        <v>1285</v>
      </c>
      <c r="J17" s="47">
        <f t="shared" si="0"/>
        <v>9</v>
      </c>
      <c r="K17" s="45" t="s">
        <v>1286</v>
      </c>
      <c r="L17" s="47">
        <f t="shared" si="1"/>
        <v>8</v>
      </c>
      <c r="M17" s="45" t="s">
        <v>1285</v>
      </c>
      <c r="N17" s="47">
        <f t="shared" si="0"/>
        <v>9</v>
      </c>
      <c r="O17" s="45" t="s">
        <v>1286</v>
      </c>
      <c r="P17" s="47">
        <f t="shared" si="0"/>
        <v>8</v>
      </c>
      <c r="Q17" s="45" t="s">
        <v>1285</v>
      </c>
      <c r="R17" s="47">
        <f t="shared" si="0"/>
        <v>9</v>
      </c>
      <c r="S17" s="45">
        <f t="shared" si="3"/>
        <v>292</v>
      </c>
      <c r="T17" s="48">
        <f t="shared" si="4"/>
        <v>7.3</v>
      </c>
      <c r="U17" s="45">
        <v>266</v>
      </c>
      <c r="V17" s="45">
        <v>334</v>
      </c>
      <c r="W17" s="141">
        <v>264</v>
      </c>
      <c r="X17" s="141">
        <v>294</v>
      </c>
      <c r="Y17" s="141">
        <v>316</v>
      </c>
      <c r="Z17" s="49">
        <f t="shared" si="2"/>
        <v>7.3583333333333334</v>
      </c>
      <c r="AA17" s="84" t="s">
        <v>667</v>
      </c>
    </row>
    <row r="18" spans="1:27" ht="40.15" customHeight="1" x14ac:dyDescent="0.25">
      <c r="A18" s="83">
        <f t="shared" si="5"/>
        <v>14</v>
      </c>
      <c r="B18" s="151" t="s">
        <v>562</v>
      </c>
      <c r="C18" s="126" t="s">
        <v>12</v>
      </c>
      <c r="D18" s="47">
        <f t="shared" si="0"/>
        <v>0</v>
      </c>
      <c r="E18" s="112" t="s">
        <v>12</v>
      </c>
      <c r="F18" s="47">
        <f t="shared" si="0"/>
        <v>0</v>
      </c>
      <c r="G18" s="112" t="s">
        <v>12</v>
      </c>
      <c r="H18" s="47">
        <f t="shared" si="0"/>
        <v>0</v>
      </c>
      <c r="I18" s="112" t="s">
        <v>12</v>
      </c>
      <c r="J18" s="47">
        <f t="shared" si="0"/>
        <v>0</v>
      </c>
      <c r="K18" s="112" t="s">
        <v>12</v>
      </c>
      <c r="L18" s="47">
        <f t="shared" si="1"/>
        <v>0</v>
      </c>
      <c r="M18" s="112" t="s">
        <v>12</v>
      </c>
      <c r="N18" s="47">
        <f t="shared" si="0"/>
        <v>0</v>
      </c>
      <c r="O18" s="112" t="s">
        <v>12</v>
      </c>
      <c r="P18" s="47">
        <f t="shared" si="0"/>
        <v>0</v>
      </c>
      <c r="Q18" s="112" t="s">
        <v>12</v>
      </c>
      <c r="R18" s="47">
        <f t="shared" si="0"/>
        <v>0</v>
      </c>
      <c r="S18" s="45">
        <f t="shared" si="3"/>
        <v>0</v>
      </c>
      <c r="T18" s="48">
        <f t="shared" si="4"/>
        <v>0</v>
      </c>
      <c r="U18" s="143">
        <v>140</v>
      </c>
      <c r="V18" s="180">
        <v>118</v>
      </c>
      <c r="W18" s="141">
        <v>42</v>
      </c>
      <c r="X18" s="146">
        <v>60</v>
      </c>
      <c r="Y18" s="146">
        <v>24</v>
      </c>
      <c r="Z18" s="49">
        <f t="shared" si="2"/>
        <v>1.6</v>
      </c>
      <c r="AA18" s="85" t="s">
        <v>668</v>
      </c>
    </row>
    <row r="19" spans="1:27" ht="40.15" customHeight="1" x14ac:dyDescent="0.25">
      <c r="A19" s="83">
        <f t="shared" si="5"/>
        <v>15</v>
      </c>
      <c r="B19" s="150" t="s">
        <v>563</v>
      </c>
      <c r="C19" s="46" t="s">
        <v>1290</v>
      </c>
      <c r="D19" s="47">
        <f t="shared" si="0"/>
        <v>5</v>
      </c>
      <c r="E19" s="45" t="s">
        <v>1289</v>
      </c>
      <c r="F19" s="47">
        <f t="shared" si="0"/>
        <v>7</v>
      </c>
      <c r="G19" s="45" t="s">
        <v>1285</v>
      </c>
      <c r="H19" s="47">
        <f t="shared" si="0"/>
        <v>9</v>
      </c>
      <c r="I19" s="45" t="s">
        <v>1285</v>
      </c>
      <c r="J19" s="47">
        <f t="shared" si="0"/>
        <v>9</v>
      </c>
      <c r="K19" s="45" t="s">
        <v>1285</v>
      </c>
      <c r="L19" s="47">
        <f t="shared" si="1"/>
        <v>9</v>
      </c>
      <c r="M19" s="45" t="s">
        <v>1288</v>
      </c>
      <c r="N19" s="47">
        <f t="shared" si="0"/>
        <v>10</v>
      </c>
      <c r="O19" s="45" t="s">
        <v>1286</v>
      </c>
      <c r="P19" s="47">
        <f t="shared" si="0"/>
        <v>8</v>
      </c>
      <c r="Q19" s="45" t="s">
        <v>1288</v>
      </c>
      <c r="R19" s="47">
        <f t="shared" si="0"/>
        <v>10</v>
      </c>
      <c r="S19" s="45">
        <f t="shared" si="3"/>
        <v>314</v>
      </c>
      <c r="T19" s="48">
        <f t="shared" si="4"/>
        <v>7.85</v>
      </c>
      <c r="U19" s="45">
        <v>246</v>
      </c>
      <c r="V19" s="45">
        <v>296</v>
      </c>
      <c r="W19" s="141">
        <v>254</v>
      </c>
      <c r="X19" s="141">
        <v>282</v>
      </c>
      <c r="Y19" s="141">
        <v>306</v>
      </c>
      <c r="Z19" s="49">
        <f t="shared" si="2"/>
        <v>7.0750000000000002</v>
      </c>
      <c r="AA19" s="84" t="s">
        <v>669</v>
      </c>
    </row>
    <row r="20" spans="1:27" ht="40.15" customHeight="1" x14ac:dyDescent="0.25">
      <c r="A20" s="83">
        <f t="shared" si="5"/>
        <v>16</v>
      </c>
      <c r="B20" s="150" t="s">
        <v>564</v>
      </c>
      <c r="C20" s="46" t="s">
        <v>1286</v>
      </c>
      <c r="D20" s="47">
        <f t="shared" si="0"/>
        <v>8</v>
      </c>
      <c r="E20" s="45" t="s">
        <v>1289</v>
      </c>
      <c r="F20" s="47">
        <f t="shared" si="0"/>
        <v>7</v>
      </c>
      <c r="G20" s="45" t="s">
        <v>1288</v>
      </c>
      <c r="H20" s="47">
        <f t="shared" si="0"/>
        <v>10</v>
      </c>
      <c r="I20" s="45" t="s">
        <v>1286</v>
      </c>
      <c r="J20" s="47">
        <f t="shared" si="0"/>
        <v>8</v>
      </c>
      <c r="K20" s="45" t="s">
        <v>1286</v>
      </c>
      <c r="L20" s="47">
        <f t="shared" si="1"/>
        <v>8</v>
      </c>
      <c r="M20" s="45" t="s">
        <v>1285</v>
      </c>
      <c r="N20" s="47">
        <f t="shared" si="0"/>
        <v>9</v>
      </c>
      <c r="O20" s="45" t="s">
        <v>1289</v>
      </c>
      <c r="P20" s="47">
        <f t="shared" si="0"/>
        <v>7</v>
      </c>
      <c r="Q20" s="45" t="s">
        <v>1285</v>
      </c>
      <c r="R20" s="47">
        <f t="shared" si="0"/>
        <v>9</v>
      </c>
      <c r="S20" s="45">
        <f t="shared" si="3"/>
        <v>326</v>
      </c>
      <c r="T20" s="48">
        <f t="shared" si="4"/>
        <v>8.15</v>
      </c>
      <c r="U20" s="45">
        <v>300</v>
      </c>
      <c r="V20" s="45">
        <v>354</v>
      </c>
      <c r="W20" s="141">
        <v>286</v>
      </c>
      <c r="X20" s="141">
        <v>334</v>
      </c>
      <c r="Y20" s="141">
        <v>328</v>
      </c>
      <c r="Z20" s="49">
        <f t="shared" si="2"/>
        <v>8.0333333333333332</v>
      </c>
      <c r="AA20" s="84" t="s">
        <v>670</v>
      </c>
    </row>
    <row r="21" spans="1:27" ht="40.15" customHeight="1" x14ac:dyDescent="0.25">
      <c r="A21" s="83">
        <f t="shared" si="5"/>
        <v>17</v>
      </c>
      <c r="B21" s="150" t="s">
        <v>565</v>
      </c>
      <c r="C21" s="46" t="s">
        <v>1291</v>
      </c>
      <c r="D21" s="47">
        <f t="shared" si="0"/>
        <v>4</v>
      </c>
      <c r="E21" s="45" t="s">
        <v>1287</v>
      </c>
      <c r="F21" s="47">
        <f t="shared" si="0"/>
        <v>6</v>
      </c>
      <c r="G21" s="45" t="s">
        <v>1289</v>
      </c>
      <c r="H21" s="47">
        <f t="shared" si="0"/>
        <v>7</v>
      </c>
      <c r="I21" s="45" t="s">
        <v>1286</v>
      </c>
      <c r="J21" s="47">
        <f t="shared" si="0"/>
        <v>8</v>
      </c>
      <c r="K21" s="45" t="s">
        <v>1290</v>
      </c>
      <c r="L21" s="47">
        <f t="shared" si="1"/>
        <v>5</v>
      </c>
      <c r="M21" s="45" t="s">
        <v>1286</v>
      </c>
      <c r="N21" s="47">
        <f t="shared" si="0"/>
        <v>8</v>
      </c>
      <c r="O21" s="45" t="s">
        <v>1286</v>
      </c>
      <c r="P21" s="47">
        <f t="shared" si="0"/>
        <v>8</v>
      </c>
      <c r="Q21" s="45" t="s">
        <v>1286</v>
      </c>
      <c r="R21" s="47">
        <f t="shared" si="0"/>
        <v>8</v>
      </c>
      <c r="S21" s="45">
        <f t="shared" si="3"/>
        <v>248</v>
      </c>
      <c r="T21" s="48">
        <f t="shared" si="4"/>
        <v>6.2</v>
      </c>
      <c r="U21" s="45">
        <v>263</v>
      </c>
      <c r="V21" s="45">
        <v>320</v>
      </c>
      <c r="W21" s="141">
        <v>236</v>
      </c>
      <c r="X21" s="141">
        <v>270</v>
      </c>
      <c r="Y21" s="141">
        <v>266</v>
      </c>
      <c r="Z21" s="49">
        <f t="shared" si="2"/>
        <v>6.6791666666666663</v>
      </c>
      <c r="AA21" s="84" t="s">
        <v>671</v>
      </c>
    </row>
    <row r="22" spans="1:27" ht="40.15" customHeight="1" x14ac:dyDescent="0.25">
      <c r="A22" s="83">
        <f t="shared" si="5"/>
        <v>18</v>
      </c>
      <c r="B22" s="150" t="s">
        <v>566</v>
      </c>
      <c r="C22" s="46" t="s">
        <v>1291</v>
      </c>
      <c r="D22" s="47">
        <f t="shared" ref="D22:D85" si="6">IF(C22="AA",10, IF(C22="AB",9, IF(C22="BB",8, IF(C22="BC",7,IF(C22="CC",6, IF(C22="CD",5, IF(C22="DD",4,IF(C22="F",0))))))))</f>
        <v>4</v>
      </c>
      <c r="E22" s="45" t="s">
        <v>1286</v>
      </c>
      <c r="F22" s="47">
        <f t="shared" ref="F22:F85" si="7">IF(E22="AA",10, IF(E22="AB",9, IF(E22="BB",8, IF(E22="BC",7,IF(E22="CC",6, IF(E22="CD",5, IF(E22="DD",4,IF(E22="F",0))))))))</f>
        <v>8</v>
      </c>
      <c r="G22" s="45" t="s">
        <v>1286</v>
      </c>
      <c r="H22" s="47">
        <f t="shared" ref="H22:H85" si="8">IF(G22="AA",10, IF(G22="AB",9, IF(G22="BB",8, IF(G22="BC",7,IF(G22="CC",6, IF(G22="CD",5, IF(G22="DD",4,IF(G22="F",0))))))))</f>
        <v>8</v>
      </c>
      <c r="I22" s="45" t="s">
        <v>1286</v>
      </c>
      <c r="J22" s="47">
        <f t="shared" ref="J22:J84" si="9">IF(I22="AA",10, IF(I22="AB",9, IF(I22="BB",8, IF(I22="BC",7,IF(I22="CC",6, IF(I22="CD",5, IF(I22="DD",4,IF(I22="F",0))))))))</f>
        <v>8</v>
      </c>
      <c r="K22" s="45" t="s">
        <v>1289</v>
      </c>
      <c r="L22" s="47">
        <f t="shared" si="1"/>
        <v>7</v>
      </c>
      <c r="M22" s="45" t="s">
        <v>1288</v>
      </c>
      <c r="N22" s="47">
        <f t="shared" ref="N22:N85" si="10">IF(M22="AA",10, IF(M22="AB",9, IF(M22="BB",8, IF(M22="BC",7,IF(M22="CC",6, IF(M22="CD",5, IF(M22="DD",4,IF(M22="F",0))))))))</f>
        <v>10</v>
      </c>
      <c r="O22" s="45" t="s">
        <v>1285</v>
      </c>
      <c r="P22" s="47">
        <f t="shared" ref="P22:P85" si="11">IF(O22="AA",10, IF(O22="AB",9, IF(O22="BB",8, IF(O22="BC",7,IF(O22="CC",6, IF(O22="CD",5, IF(O22="DD",4,IF(O22="F",0))))))))</f>
        <v>9</v>
      </c>
      <c r="Q22" s="45" t="s">
        <v>1285</v>
      </c>
      <c r="R22" s="47">
        <f t="shared" ref="R22:R85" si="12">IF(Q22="AA",10, IF(Q22="AB",9, IF(Q22="BB",8, IF(Q22="BC",7,IF(Q22="CC",6, IF(Q22="CD",5, IF(Q22="DD",4,IF(Q22="F",0))))))))</f>
        <v>9</v>
      </c>
      <c r="S22" s="45">
        <f t="shared" si="3"/>
        <v>290</v>
      </c>
      <c r="T22" s="48">
        <f t="shared" si="4"/>
        <v>7.25</v>
      </c>
      <c r="U22" s="45">
        <v>274</v>
      </c>
      <c r="V22" s="45">
        <v>314</v>
      </c>
      <c r="W22" s="141">
        <v>302</v>
      </c>
      <c r="X22" s="141">
        <v>286</v>
      </c>
      <c r="Y22" s="141">
        <v>288</v>
      </c>
      <c r="Z22" s="49">
        <f t="shared" si="2"/>
        <v>7.3083333333333336</v>
      </c>
      <c r="AA22" s="84" t="s">
        <v>672</v>
      </c>
    </row>
    <row r="23" spans="1:27" ht="40.15" customHeight="1" x14ac:dyDescent="0.25">
      <c r="A23" s="83">
        <f t="shared" si="5"/>
        <v>19</v>
      </c>
      <c r="B23" s="150" t="s">
        <v>567</v>
      </c>
      <c r="C23" s="46" t="s">
        <v>1290</v>
      </c>
      <c r="D23" s="47">
        <f t="shared" si="6"/>
        <v>5</v>
      </c>
      <c r="E23" s="45" t="s">
        <v>1285</v>
      </c>
      <c r="F23" s="47">
        <f t="shared" si="7"/>
        <v>9</v>
      </c>
      <c r="G23" s="45" t="s">
        <v>1288</v>
      </c>
      <c r="H23" s="47">
        <f t="shared" si="8"/>
        <v>10</v>
      </c>
      <c r="I23" s="45" t="s">
        <v>1285</v>
      </c>
      <c r="J23" s="47">
        <f t="shared" si="9"/>
        <v>9</v>
      </c>
      <c r="K23" s="45" t="s">
        <v>1286</v>
      </c>
      <c r="L23" s="47">
        <f t="shared" si="1"/>
        <v>8</v>
      </c>
      <c r="M23" s="45" t="s">
        <v>1288</v>
      </c>
      <c r="N23" s="47">
        <f t="shared" si="10"/>
        <v>10</v>
      </c>
      <c r="O23" s="45" t="s">
        <v>1286</v>
      </c>
      <c r="P23" s="47">
        <f t="shared" si="11"/>
        <v>8</v>
      </c>
      <c r="Q23" s="45" t="s">
        <v>1288</v>
      </c>
      <c r="R23" s="47">
        <f t="shared" si="12"/>
        <v>10</v>
      </c>
      <c r="S23" s="45">
        <f t="shared" si="3"/>
        <v>330</v>
      </c>
      <c r="T23" s="48">
        <f t="shared" si="4"/>
        <v>8.25</v>
      </c>
      <c r="U23" s="45">
        <v>309</v>
      </c>
      <c r="V23" s="45">
        <v>350</v>
      </c>
      <c r="W23" s="141">
        <v>360</v>
      </c>
      <c r="X23" s="141">
        <v>344</v>
      </c>
      <c r="Y23" s="141">
        <v>372</v>
      </c>
      <c r="Z23" s="49">
        <f t="shared" si="2"/>
        <v>8.6041666666666661</v>
      </c>
      <c r="AA23" s="84" t="s">
        <v>673</v>
      </c>
    </row>
    <row r="24" spans="1:27" ht="40.15" customHeight="1" x14ac:dyDescent="0.25">
      <c r="A24" s="83">
        <f t="shared" si="5"/>
        <v>20</v>
      </c>
      <c r="B24" s="150" t="s">
        <v>568</v>
      </c>
      <c r="C24" s="126" t="s">
        <v>12</v>
      </c>
      <c r="D24" s="47">
        <f t="shared" si="6"/>
        <v>0</v>
      </c>
      <c r="E24" s="112" t="s">
        <v>12</v>
      </c>
      <c r="F24" s="47">
        <f t="shared" si="7"/>
        <v>0</v>
      </c>
      <c r="G24" s="45" t="s">
        <v>1290</v>
      </c>
      <c r="H24" s="47">
        <f t="shared" si="8"/>
        <v>5</v>
      </c>
      <c r="I24" s="45" t="s">
        <v>1287</v>
      </c>
      <c r="J24" s="47">
        <f t="shared" si="9"/>
        <v>6</v>
      </c>
      <c r="K24" s="112" t="s">
        <v>12</v>
      </c>
      <c r="L24" s="47">
        <f t="shared" si="1"/>
        <v>0</v>
      </c>
      <c r="M24" s="45" t="s">
        <v>1290</v>
      </c>
      <c r="N24" s="47">
        <f t="shared" si="10"/>
        <v>5</v>
      </c>
      <c r="O24" s="45" t="s">
        <v>1287</v>
      </c>
      <c r="P24" s="47">
        <f t="shared" si="11"/>
        <v>6</v>
      </c>
      <c r="Q24" s="45" t="s">
        <v>1286</v>
      </c>
      <c r="R24" s="47">
        <f t="shared" si="12"/>
        <v>8</v>
      </c>
      <c r="S24" s="45">
        <f t="shared" si="3"/>
        <v>104</v>
      </c>
      <c r="T24" s="48">
        <f t="shared" si="4"/>
        <v>2.6</v>
      </c>
      <c r="U24" s="45">
        <v>262</v>
      </c>
      <c r="V24" s="45">
        <v>310</v>
      </c>
      <c r="W24" s="141">
        <v>232</v>
      </c>
      <c r="X24" s="141">
        <v>250</v>
      </c>
      <c r="Y24" s="142">
        <v>144</v>
      </c>
      <c r="Z24" s="49">
        <f t="shared" si="2"/>
        <v>5.4249999999999998</v>
      </c>
      <c r="AA24" s="84" t="s">
        <v>674</v>
      </c>
    </row>
    <row r="25" spans="1:27" ht="40.15" customHeight="1" x14ac:dyDescent="0.25">
      <c r="A25" s="83">
        <f t="shared" si="5"/>
        <v>21</v>
      </c>
      <c r="B25" s="150" t="s">
        <v>569</v>
      </c>
      <c r="C25" s="46" t="s">
        <v>1291</v>
      </c>
      <c r="D25" s="47">
        <f t="shared" si="6"/>
        <v>4</v>
      </c>
      <c r="E25" s="45" t="s">
        <v>1290</v>
      </c>
      <c r="F25" s="47">
        <f t="shared" si="7"/>
        <v>5</v>
      </c>
      <c r="G25" s="45" t="s">
        <v>1287</v>
      </c>
      <c r="H25" s="47">
        <f t="shared" si="8"/>
        <v>6</v>
      </c>
      <c r="I25" s="45" t="s">
        <v>1289</v>
      </c>
      <c r="J25" s="47">
        <f t="shared" si="9"/>
        <v>7</v>
      </c>
      <c r="K25" s="45" t="s">
        <v>1291</v>
      </c>
      <c r="L25" s="47">
        <f t="shared" si="1"/>
        <v>4</v>
      </c>
      <c r="M25" s="45" t="s">
        <v>1285</v>
      </c>
      <c r="N25" s="47">
        <f t="shared" si="10"/>
        <v>9</v>
      </c>
      <c r="O25" s="45" t="s">
        <v>1286</v>
      </c>
      <c r="P25" s="47">
        <f t="shared" si="11"/>
        <v>8</v>
      </c>
      <c r="Q25" s="45" t="s">
        <v>1285</v>
      </c>
      <c r="R25" s="47">
        <f t="shared" si="12"/>
        <v>9</v>
      </c>
      <c r="S25" s="45">
        <f t="shared" si="3"/>
        <v>226</v>
      </c>
      <c r="T25" s="48">
        <f t="shared" si="4"/>
        <v>5.65</v>
      </c>
      <c r="U25" s="45">
        <v>250</v>
      </c>
      <c r="V25" s="45">
        <v>320</v>
      </c>
      <c r="W25" s="141">
        <v>268</v>
      </c>
      <c r="X25" s="141">
        <v>276</v>
      </c>
      <c r="Y25" s="141">
        <v>254</v>
      </c>
      <c r="Z25" s="49">
        <f t="shared" si="2"/>
        <v>6.6416666666666666</v>
      </c>
      <c r="AA25" s="84" t="s">
        <v>675</v>
      </c>
    </row>
    <row r="26" spans="1:27" ht="40.15" customHeight="1" x14ac:dyDescent="0.25">
      <c r="A26" s="83">
        <f t="shared" si="5"/>
        <v>22</v>
      </c>
      <c r="B26" s="150" t="s">
        <v>570</v>
      </c>
      <c r="C26" s="126" t="s">
        <v>12</v>
      </c>
      <c r="D26" s="47">
        <f t="shared" si="6"/>
        <v>0</v>
      </c>
      <c r="E26" s="112" t="s">
        <v>12</v>
      </c>
      <c r="F26" s="47">
        <f t="shared" si="7"/>
        <v>0</v>
      </c>
      <c r="G26" s="112" t="s">
        <v>12</v>
      </c>
      <c r="H26" s="47">
        <f t="shared" si="8"/>
        <v>0</v>
      </c>
      <c r="I26" s="45" t="s">
        <v>1290</v>
      </c>
      <c r="J26" s="47">
        <f t="shared" si="9"/>
        <v>5</v>
      </c>
      <c r="K26" s="112" t="s">
        <v>12</v>
      </c>
      <c r="L26" s="47">
        <f t="shared" si="1"/>
        <v>0</v>
      </c>
      <c r="M26" s="45" t="s">
        <v>1287</v>
      </c>
      <c r="N26" s="47">
        <f t="shared" si="10"/>
        <v>6</v>
      </c>
      <c r="O26" s="45" t="s">
        <v>1286</v>
      </c>
      <c r="P26" s="47">
        <f t="shared" si="11"/>
        <v>8</v>
      </c>
      <c r="Q26" s="45" t="s">
        <v>1286</v>
      </c>
      <c r="R26" s="47">
        <f t="shared" si="12"/>
        <v>8</v>
      </c>
      <c r="S26" s="45">
        <f t="shared" si="3"/>
        <v>74</v>
      </c>
      <c r="T26" s="48">
        <f t="shared" si="4"/>
        <v>1.85</v>
      </c>
      <c r="U26" s="45">
        <v>257</v>
      </c>
      <c r="V26" s="45">
        <v>266</v>
      </c>
      <c r="W26" s="141">
        <v>220</v>
      </c>
      <c r="X26" s="172">
        <v>216</v>
      </c>
      <c r="Y26" s="142">
        <v>194</v>
      </c>
      <c r="Z26" s="49">
        <f t="shared" si="2"/>
        <v>5.1124999999999998</v>
      </c>
      <c r="AA26" s="84" t="s">
        <v>676</v>
      </c>
    </row>
    <row r="27" spans="1:27" ht="40.15" customHeight="1" x14ac:dyDescent="0.25">
      <c r="A27" s="83">
        <f>A26+1</f>
        <v>23</v>
      </c>
      <c r="B27" s="150" t="s">
        <v>571</v>
      </c>
      <c r="C27" s="126" t="s">
        <v>12</v>
      </c>
      <c r="D27" s="47">
        <f t="shared" si="6"/>
        <v>0</v>
      </c>
      <c r="E27" s="45" t="s">
        <v>1291</v>
      </c>
      <c r="F27" s="47">
        <f t="shared" si="7"/>
        <v>4</v>
      </c>
      <c r="G27" s="45" t="s">
        <v>1290</v>
      </c>
      <c r="H27" s="47">
        <f t="shared" si="8"/>
        <v>5</v>
      </c>
      <c r="I27" s="45" t="s">
        <v>1287</v>
      </c>
      <c r="J27" s="47">
        <f t="shared" si="9"/>
        <v>6</v>
      </c>
      <c r="K27" s="45" t="s">
        <v>1290</v>
      </c>
      <c r="L27" s="47">
        <f t="shared" si="1"/>
        <v>5</v>
      </c>
      <c r="M27" s="45" t="s">
        <v>1286</v>
      </c>
      <c r="N27" s="47">
        <f t="shared" si="10"/>
        <v>8</v>
      </c>
      <c r="O27" s="45" t="s">
        <v>1287</v>
      </c>
      <c r="P27" s="47">
        <f t="shared" si="11"/>
        <v>6</v>
      </c>
      <c r="Q27" s="45" t="s">
        <v>1287</v>
      </c>
      <c r="R27" s="47">
        <f t="shared" si="12"/>
        <v>6</v>
      </c>
      <c r="S27" s="45">
        <f t="shared" si="3"/>
        <v>168</v>
      </c>
      <c r="T27" s="48">
        <f t="shared" si="4"/>
        <v>4.2</v>
      </c>
      <c r="U27" s="45">
        <v>230</v>
      </c>
      <c r="V27" s="45">
        <v>266</v>
      </c>
      <c r="W27" s="141">
        <v>206</v>
      </c>
      <c r="X27" s="141">
        <v>246</v>
      </c>
      <c r="Y27" s="141">
        <v>242</v>
      </c>
      <c r="Z27" s="49">
        <f t="shared" si="2"/>
        <v>5.6583333333333332</v>
      </c>
      <c r="AA27" s="84" t="s">
        <v>677</v>
      </c>
    </row>
    <row r="28" spans="1:27" ht="40.15" customHeight="1" x14ac:dyDescent="0.25">
      <c r="A28" s="83">
        <f t="shared" si="5"/>
        <v>24</v>
      </c>
      <c r="B28" s="150" t="s">
        <v>572</v>
      </c>
      <c r="C28" s="46" t="s">
        <v>1287</v>
      </c>
      <c r="D28" s="47">
        <f t="shared" si="6"/>
        <v>6</v>
      </c>
      <c r="E28" s="45" t="s">
        <v>1287</v>
      </c>
      <c r="F28" s="47">
        <f t="shared" si="7"/>
        <v>6</v>
      </c>
      <c r="G28" s="45" t="s">
        <v>1286</v>
      </c>
      <c r="H28" s="47">
        <f t="shared" si="8"/>
        <v>8</v>
      </c>
      <c r="I28" s="45" t="s">
        <v>1285</v>
      </c>
      <c r="J28" s="47">
        <f t="shared" si="9"/>
        <v>9</v>
      </c>
      <c r="K28" s="45" t="s">
        <v>1286</v>
      </c>
      <c r="L28" s="47">
        <f t="shared" si="1"/>
        <v>8</v>
      </c>
      <c r="M28" s="45" t="s">
        <v>1285</v>
      </c>
      <c r="N28" s="47">
        <f t="shared" si="10"/>
        <v>9</v>
      </c>
      <c r="O28" s="45" t="s">
        <v>1289</v>
      </c>
      <c r="P28" s="47">
        <f t="shared" si="11"/>
        <v>7</v>
      </c>
      <c r="Q28" s="45" t="s">
        <v>1285</v>
      </c>
      <c r="R28" s="47">
        <f t="shared" si="12"/>
        <v>9</v>
      </c>
      <c r="S28" s="45">
        <f t="shared" si="3"/>
        <v>296</v>
      </c>
      <c r="T28" s="48">
        <f t="shared" si="4"/>
        <v>7.4</v>
      </c>
      <c r="U28" s="45">
        <v>241</v>
      </c>
      <c r="V28" s="45">
        <v>272</v>
      </c>
      <c r="W28" s="141">
        <v>252</v>
      </c>
      <c r="X28" s="141">
        <v>250</v>
      </c>
      <c r="Y28" s="141">
        <v>294</v>
      </c>
      <c r="Z28" s="49">
        <f t="shared" si="2"/>
        <v>6.6875</v>
      </c>
      <c r="AA28" s="84" t="s">
        <v>678</v>
      </c>
    </row>
    <row r="29" spans="1:27" ht="40.15" customHeight="1" x14ac:dyDescent="0.25">
      <c r="A29" s="83">
        <f t="shared" si="5"/>
        <v>25</v>
      </c>
      <c r="B29" s="150" t="s">
        <v>573</v>
      </c>
      <c r="C29" s="46" t="s">
        <v>1291</v>
      </c>
      <c r="D29" s="47">
        <f t="shared" si="6"/>
        <v>4</v>
      </c>
      <c r="E29" s="45" t="s">
        <v>1290</v>
      </c>
      <c r="F29" s="47">
        <f t="shared" si="7"/>
        <v>5</v>
      </c>
      <c r="G29" s="45" t="s">
        <v>1290</v>
      </c>
      <c r="H29" s="47">
        <f t="shared" si="8"/>
        <v>5</v>
      </c>
      <c r="I29" s="45" t="s">
        <v>1290</v>
      </c>
      <c r="J29" s="47">
        <f t="shared" si="9"/>
        <v>5</v>
      </c>
      <c r="K29" s="45" t="s">
        <v>1287</v>
      </c>
      <c r="L29" s="47">
        <f t="shared" si="1"/>
        <v>6</v>
      </c>
      <c r="M29" s="45" t="s">
        <v>1286</v>
      </c>
      <c r="N29" s="47">
        <f t="shared" si="10"/>
        <v>8</v>
      </c>
      <c r="O29" s="45" t="s">
        <v>1286</v>
      </c>
      <c r="P29" s="47">
        <f t="shared" si="11"/>
        <v>8</v>
      </c>
      <c r="Q29" s="45" t="s">
        <v>1287</v>
      </c>
      <c r="R29" s="47">
        <f t="shared" si="12"/>
        <v>6</v>
      </c>
      <c r="S29" s="45">
        <f t="shared" si="3"/>
        <v>212</v>
      </c>
      <c r="T29" s="48">
        <f t="shared" si="4"/>
        <v>5.3</v>
      </c>
      <c r="U29" s="45">
        <v>252</v>
      </c>
      <c r="V29" s="45">
        <v>288</v>
      </c>
      <c r="W29" s="141">
        <v>182</v>
      </c>
      <c r="X29" s="172">
        <v>202</v>
      </c>
      <c r="Y29" s="141">
        <v>230</v>
      </c>
      <c r="Z29" s="49">
        <f t="shared" si="2"/>
        <v>5.6916666666666664</v>
      </c>
      <c r="AA29" s="84" t="s">
        <v>679</v>
      </c>
    </row>
    <row r="30" spans="1:27" ht="40.15" customHeight="1" x14ac:dyDescent="0.25">
      <c r="A30" s="83">
        <f t="shared" si="5"/>
        <v>26</v>
      </c>
      <c r="B30" s="150" t="s">
        <v>574</v>
      </c>
      <c r="C30" s="126" t="s">
        <v>12</v>
      </c>
      <c r="D30" s="47">
        <f t="shared" si="6"/>
        <v>0</v>
      </c>
      <c r="E30" s="45" t="s">
        <v>1291</v>
      </c>
      <c r="F30" s="47">
        <f t="shared" si="7"/>
        <v>4</v>
      </c>
      <c r="G30" s="45" t="s">
        <v>1290</v>
      </c>
      <c r="H30" s="47">
        <f t="shared" si="8"/>
        <v>5</v>
      </c>
      <c r="I30" s="45" t="s">
        <v>1290</v>
      </c>
      <c r="J30" s="47">
        <f t="shared" si="9"/>
        <v>5</v>
      </c>
      <c r="K30" s="45" t="s">
        <v>1291</v>
      </c>
      <c r="L30" s="47">
        <f t="shared" si="1"/>
        <v>4</v>
      </c>
      <c r="M30" s="45" t="s">
        <v>1285</v>
      </c>
      <c r="N30" s="47">
        <f t="shared" si="10"/>
        <v>9</v>
      </c>
      <c r="O30" s="45" t="s">
        <v>1289</v>
      </c>
      <c r="P30" s="47">
        <f t="shared" si="11"/>
        <v>7</v>
      </c>
      <c r="Q30" s="45" t="s">
        <v>1286</v>
      </c>
      <c r="R30" s="47">
        <f t="shared" si="12"/>
        <v>8</v>
      </c>
      <c r="S30" s="45">
        <f t="shared" si="3"/>
        <v>164</v>
      </c>
      <c r="T30" s="48">
        <f t="shared" si="4"/>
        <v>4.0999999999999996</v>
      </c>
      <c r="U30" s="45">
        <v>259</v>
      </c>
      <c r="V30" s="45">
        <v>294</v>
      </c>
      <c r="W30" s="141">
        <v>198</v>
      </c>
      <c r="X30" s="141">
        <v>218</v>
      </c>
      <c r="Y30" s="144">
        <v>220</v>
      </c>
      <c r="Z30" s="49">
        <f t="shared" si="2"/>
        <v>5.6375000000000002</v>
      </c>
      <c r="AA30" s="84" t="s">
        <v>680</v>
      </c>
    </row>
    <row r="31" spans="1:27" ht="40.15" customHeight="1" x14ac:dyDescent="0.25">
      <c r="A31" s="83">
        <f t="shared" si="5"/>
        <v>27</v>
      </c>
      <c r="B31" s="150" t="s">
        <v>575</v>
      </c>
      <c r="C31" s="46" t="s">
        <v>1290</v>
      </c>
      <c r="D31" s="47">
        <f t="shared" si="6"/>
        <v>5</v>
      </c>
      <c r="E31" s="45" t="s">
        <v>1290</v>
      </c>
      <c r="F31" s="47">
        <f t="shared" si="7"/>
        <v>5</v>
      </c>
      <c r="G31" s="45" t="s">
        <v>1285</v>
      </c>
      <c r="H31" s="47">
        <f t="shared" si="8"/>
        <v>9</v>
      </c>
      <c r="I31" s="45" t="s">
        <v>1286</v>
      </c>
      <c r="J31" s="47">
        <f t="shared" si="9"/>
        <v>8</v>
      </c>
      <c r="K31" s="45" t="s">
        <v>1289</v>
      </c>
      <c r="L31" s="47">
        <f t="shared" si="1"/>
        <v>7</v>
      </c>
      <c r="M31" s="45" t="s">
        <v>1286</v>
      </c>
      <c r="N31" s="47">
        <f t="shared" si="10"/>
        <v>8</v>
      </c>
      <c r="O31" s="45" t="s">
        <v>1286</v>
      </c>
      <c r="P31" s="47">
        <f t="shared" si="11"/>
        <v>8</v>
      </c>
      <c r="Q31" s="45" t="s">
        <v>1289</v>
      </c>
      <c r="R31" s="47">
        <f t="shared" si="12"/>
        <v>7</v>
      </c>
      <c r="S31" s="45">
        <f t="shared" si="3"/>
        <v>270</v>
      </c>
      <c r="T31" s="48">
        <f t="shared" si="4"/>
        <v>6.75</v>
      </c>
      <c r="U31" s="45">
        <v>237</v>
      </c>
      <c r="V31" s="45">
        <v>300</v>
      </c>
      <c r="W31" s="141">
        <v>242</v>
      </c>
      <c r="X31" s="141">
        <v>302</v>
      </c>
      <c r="Y31" s="141">
        <v>312</v>
      </c>
      <c r="Z31" s="49">
        <f t="shared" si="2"/>
        <v>6.9291666666666663</v>
      </c>
      <c r="AA31" s="84" t="s">
        <v>681</v>
      </c>
    </row>
    <row r="32" spans="1:27" ht="40.15" customHeight="1" x14ac:dyDescent="0.25">
      <c r="A32" s="83">
        <f t="shared" si="5"/>
        <v>28</v>
      </c>
      <c r="B32" s="150" t="s">
        <v>576</v>
      </c>
      <c r="C32" s="46" t="s">
        <v>1286</v>
      </c>
      <c r="D32" s="47">
        <f t="shared" si="6"/>
        <v>8</v>
      </c>
      <c r="E32" s="45" t="s">
        <v>1289</v>
      </c>
      <c r="F32" s="47">
        <f t="shared" si="7"/>
        <v>7</v>
      </c>
      <c r="G32" s="45" t="s">
        <v>1288</v>
      </c>
      <c r="H32" s="47">
        <f t="shared" si="8"/>
        <v>10</v>
      </c>
      <c r="I32" s="45" t="s">
        <v>1286</v>
      </c>
      <c r="J32" s="47">
        <f t="shared" si="9"/>
        <v>8</v>
      </c>
      <c r="K32" s="45" t="s">
        <v>1288</v>
      </c>
      <c r="L32" s="47">
        <f t="shared" si="1"/>
        <v>10</v>
      </c>
      <c r="M32" s="45" t="s">
        <v>1288</v>
      </c>
      <c r="N32" s="47">
        <f t="shared" si="10"/>
        <v>10</v>
      </c>
      <c r="O32" s="45" t="s">
        <v>1285</v>
      </c>
      <c r="P32" s="47">
        <f t="shared" si="11"/>
        <v>9</v>
      </c>
      <c r="Q32" s="45" t="s">
        <v>1286</v>
      </c>
      <c r="R32" s="47">
        <f t="shared" si="12"/>
        <v>8</v>
      </c>
      <c r="S32" s="45">
        <f t="shared" si="3"/>
        <v>342</v>
      </c>
      <c r="T32" s="48">
        <f t="shared" si="4"/>
        <v>8.5500000000000007</v>
      </c>
      <c r="U32" s="45">
        <v>310</v>
      </c>
      <c r="V32" s="45">
        <v>360</v>
      </c>
      <c r="W32" s="141">
        <v>342</v>
      </c>
      <c r="X32" s="141">
        <v>344</v>
      </c>
      <c r="Y32" s="141">
        <v>350</v>
      </c>
      <c r="Z32" s="49">
        <f t="shared" si="2"/>
        <v>8.5333333333333332</v>
      </c>
      <c r="AA32" s="84" t="s">
        <v>682</v>
      </c>
    </row>
    <row r="33" spans="1:27" ht="40.15" customHeight="1" x14ac:dyDescent="0.25">
      <c r="A33" s="83">
        <f t="shared" si="5"/>
        <v>29</v>
      </c>
      <c r="B33" s="150" t="s">
        <v>577</v>
      </c>
      <c r="C33" s="46" t="s">
        <v>1289</v>
      </c>
      <c r="D33" s="47">
        <f t="shared" si="6"/>
        <v>7</v>
      </c>
      <c r="E33" s="45" t="s">
        <v>1290</v>
      </c>
      <c r="F33" s="47">
        <f t="shared" si="7"/>
        <v>5</v>
      </c>
      <c r="G33" s="45" t="s">
        <v>1286</v>
      </c>
      <c r="H33" s="47">
        <f t="shared" si="8"/>
        <v>8</v>
      </c>
      <c r="I33" s="45" t="s">
        <v>1286</v>
      </c>
      <c r="J33" s="47">
        <f t="shared" si="9"/>
        <v>8</v>
      </c>
      <c r="K33" s="45" t="s">
        <v>1287</v>
      </c>
      <c r="L33" s="47">
        <f t="shared" si="1"/>
        <v>6</v>
      </c>
      <c r="M33" s="45" t="s">
        <v>1286</v>
      </c>
      <c r="N33" s="47">
        <f t="shared" si="10"/>
        <v>8</v>
      </c>
      <c r="O33" s="45" t="s">
        <v>1289</v>
      </c>
      <c r="P33" s="47">
        <f t="shared" si="11"/>
        <v>7</v>
      </c>
      <c r="Q33" s="45" t="s">
        <v>1286</v>
      </c>
      <c r="R33" s="47">
        <f t="shared" si="12"/>
        <v>8</v>
      </c>
      <c r="S33" s="45">
        <f t="shared" si="3"/>
        <v>274</v>
      </c>
      <c r="T33" s="48">
        <f t="shared" si="4"/>
        <v>6.85</v>
      </c>
      <c r="U33" s="45">
        <v>239</v>
      </c>
      <c r="V33" s="45">
        <v>238</v>
      </c>
      <c r="W33" s="141">
        <v>228</v>
      </c>
      <c r="X33" s="173">
        <v>256</v>
      </c>
      <c r="Y33" s="146">
        <v>280</v>
      </c>
      <c r="Z33" s="49">
        <f t="shared" si="2"/>
        <v>6.3125</v>
      </c>
      <c r="AA33" s="84" t="s">
        <v>683</v>
      </c>
    </row>
    <row r="34" spans="1:27" ht="40.15" customHeight="1" x14ac:dyDescent="0.25">
      <c r="A34" s="83">
        <f t="shared" si="5"/>
        <v>30</v>
      </c>
      <c r="B34" s="150" t="s">
        <v>578</v>
      </c>
      <c r="C34" s="46" t="s">
        <v>1287</v>
      </c>
      <c r="D34" s="47">
        <f t="shared" si="6"/>
        <v>6</v>
      </c>
      <c r="E34" s="45" t="s">
        <v>1289</v>
      </c>
      <c r="F34" s="47">
        <f t="shared" si="7"/>
        <v>7</v>
      </c>
      <c r="G34" s="45" t="s">
        <v>1286</v>
      </c>
      <c r="H34" s="47">
        <f t="shared" si="8"/>
        <v>8</v>
      </c>
      <c r="I34" s="45" t="s">
        <v>1286</v>
      </c>
      <c r="J34" s="47">
        <f t="shared" si="9"/>
        <v>8</v>
      </c>
      <c r="K34" s="45" t="s">
        <v>1286</v>
      </c>
      <c r="L34" s="47">
        <f t="shared" si="1"/>
        <v>8</v>
      </c>
      <c r="M34" s="45" t="s">
        <v>1285</v>
      </c>
      <c r="N34" s="47">
        <f t="shared" si="10"/>
        <v>9</v>
      </c>
      <c r="O34" s="45" t="s">
        <v>1286</v>
      </c>
      <c r="P34" s="47">
        <f t="shared" si="11"/>
        <v>8</v>
      </c>
      <c r="Q34" s="45" t="s">
        <v>1288</v>
      </c>
      <c r="R34" s="47">
        <f t="shared" si="12"/>
        <v>10</v>
      </c>
      <c r="S34" s="45">
        <f t="shared" si="3"/>
        <v>302</v>
      </c>
      <c r="T34" s="48">
        <f t="shared" si="4"/>
        <v>7.55</v>
      </c>
      <c r="U34" s="45">
        <v>306</v>
      </c>
      <c r="V34" s="45">
        <v>344</v>
      </c>
      <c r="W34" s="141">
        <v>270</v>
      </c>
      <c r="X34" s="141">
        <v>320</v>
      </c>
      <c r="Y34" s="141">
        <v>326</v>
      </c>
      <c r="Z34" s="49">
        <f t="shared" si="2"/>
        <v>7.7833333333333332</v>
      </c>
      <c r="AA34" s="84" t="s">
        <v>684</v>
      </c>
    </row>
    <row r="35" spans="1:27" ht="40.15" customHeight="1" x14ac:dyDescent="0.25">
      <c r="A35" s="83">
        <f t="shared" si="5"/>
        <v>31</v>
      </c>
      <c r="B35" s="150" t="s">
        <v>579</v>
      </c>
      <c r="C35" s="46" t="s">
        <v>1288</v>
      </c>
      <c r="D35" s="47">
        <f t="shared" si="6"/>
        <v>10</v>
      </c>
      <c r="E35" s="45" t="s">
        <v>1288</v>
      </c>
      <c r="F35" s="47">
        <f t="shared" si="7"/>
        <v>10</v>
      </c>
      <c r="G35" s="45" t="s">
        <v>1288</v>
      </c>
      <c r="H35" s="47">
        <f t="shared" si="8"/>
        <v>10</v>
      </c>
      <c r="I35" s="45" t="s">
        <v>1285</v>
      </c>
      <c r="J35" s="47">
        <f t="shared" si="9"/>
        <v>9</v>
      </c>
      <c r="K35" s="45" t="s">
        <v>1288</v>
      </c>
      <c r="L35" s="47">
        <f t="shared" si="1"/>
        <v>10</v>
      </c>
      <c r="M35" s="45" t="s">
        <v>1288</v>
      </c>
      <c r="N35" s="47">
        <f t="shared" si="10"/>
        <v>10</v>
      </c>
      <c r="O35" s="45" t="s">
        <v>1285</v>
      </c>
      <c r="P35" s="47">
        <f t="shared" si="11"/>
        <v>9</v>
      </c>
      <c r="Q35" s="45" t="s">
        <v>1288</v>
      </c>
      <c r="R35" s="47">
        <f t="shared" si="12"/>
        <v>10</v>
      </c>
      <c r="S35" s="45">
        <f t="shared" si="3"/>
        <v>392</v>
      </c>
      <c r="T35" s="48">
        <f t="shared" si="4"/>
        <v>9.8000000000000007</v>
      </c>
      <c r="U35" s="45">
        <v>318</v>
      </c>
      <c r="V35" s="45">
        <v>356</v>
      </c>
      <c r="W35" s="141">
        <v>346</v>
      </c>
      <c r="X35" s="141">
        <v>352</v>
      </c>
      <c r="Y35" s="141">
        <v>376</v>
      </c>
      <c r="Z35" s="49">
        <f t="shared" si="2"/>
        <v>8.9166666666666661</v>
      </c>
      <c r="AA35" s="84" t="s">
        <v>685</v>
      </c>
    </row>
    <row r="36" spans="1:27" ht="40.15" customHeight="1" x14ac:dyDescent="0.25">
      <c r="A36" s="83">
        <f t="shared" si="5"/>
        <v>32</v>
      </c>
      <c r="B36" s="150" t="s">
        <v>580</v>
      </c>
      <c r="C36" s="46" t="s">
        <v>1291</v>
      </c>
      <c r="D36" s="47">
        <f t="shared" si="6"/>
        <v>4</v>
      </c>
      <c r="E36" s="112" t="s">
        <v>12</v>
      </c>
      <c r="F36" s="47">
        <f t="shared" si="7"/>
        <v>0</v>
      </c>
      <c r="G36" s="45" t="s">
        <v>1286</v>
      </c>
      <c r="H36" s="47">
        <f t="shared" si="8"/>
        <v>8</v>
      </c>
      <c r="I36" s="45" t="s">
        <v>1287</v>
      </c>
      <c r="J36" s="47">
        <f t="shared" si="9"/>
        <v>6</v>
      </c>
      <c r="K36" s="45" t="s">
        <v>1287</v>
      </c>
      <c r="L36" s="47">
        <f t="shared" si="1"/>
        <v>6</v>
      </c>
      <c r="M36" s="45" t="s">
        <v>1288</v>
      </c>
      <c r="N36" s="47">
        <f t="shared" si="10"/>
        <v>10</v>
      </c>
      <c r="O36" s="45" t="s">
        <v>1285</v>
      </c>
      <c r="P36" s="47">
        <f t="shared" si="11"/>
        <v>9</v>
      </c>
      <c r="Q36" s="45" t="s">
        <v>1287</v>
      </c>
      <c r="R36" s="47">
        <f t="shared" si="12"/>
        <v>6</v>
      </c>
      <c r="S36" s="45">
        <f t="shared" ref="S36:S67" si="13">(D36*8+F36*8+H36*6+J36*6+L36*6+N36*2+P36*2+R36*2)</f>
        <v>202</v>
      </c>
      <c r="T36" s="48">
        <f t="shared" si="4"/>
        <v>5.05</v>
      </c>
      <c r="U36" s="45">
        <v>292</v>
      </c>
      <c r="V36" s="45">
        <v>296</v>
      </c>
      <c r="W36" s="141">
        <v>264</v>
      </c>
      <c r="X36" s="141">
        <v>280</v>
      </c>
      <c r="Y36" s="141">
        <v>264</v>
      </c>
      <c r="Z36" s="49">
        <f t="shared" si="2"/>
        <v>6.6583333333333332</v>
      </c>
      <c r="AA36" s="84" t="s">
        <v>686</v>
      </c>
    </row>
    <row r="37" spans="1:27" ht="40.15" customHeight="1" x14ac:dyDescent="0.25">
      <c r="A37" s="83">
        <f t="shared" si="5"/>
        <v>33</v>
      </c>
      <c r="B37" s="150" t="s">
        <v>581</v>
      </c>
      <c r="C37" s="46" t="s">
        <v>1289</v>
      </c>
      <c r="D37" s="47">
        <f t="shared" si="6"/>
        <v>7</v>
      </c>
      <c r="E37" s="45" t="s">
        <v>1285</v>
      </c>
      <c r="F37" s="47">
        <f t="shared" si="7"/>
        <v>9</v>
      </c>
      <c r="G37" s="45" t="s">
        <v>1285</v>
      </c>
      <c r="H37" s="47">
        <f t="shared" si="8"/>
        <v>9</v>
      </c>
      <c r="I37" s="45" t="s">
        <v>1288</v>
      </c>
      <c r="J37" s="47">
        <f t="shared" si="9"/>
        <v>10</v>
      </c>
      <c r="K37" s="45" t="s">
        <v>1286</v>
      </c>
      <c r="L37" s="47">
        <f t="shared" si="1"/>
        <v>8</v>
      </c>
      <c r="M37" s="45" t="s">
        <v>1288</v>
      </c>
      <c r="N37" s="47">
        <f t="shared" si="10"/>
        <v>10</v>
      </c>
      <c r="O37" s="45" t="s">
        <v>1285</v>
      </c>
      <c r="P37" s="47">
        <f t="shared" si="11"/>
        <v>9</v>
      </c>
      <c r="Q37" s="45" t="s">
        <v>1288</v>
      </c>
      <c r="R37" s="47">
        <f t="shared" si="12"/>
        <v>10</v>
      </c>
      <c r="S37" s="45">
        <f t="shared" si="13"/>
        <v>348</v>
      </c>
      <c r="T37" s="48">
        <f t="shared" si="4"/>
        <v>8.6999999999999993</v>
      </c>
      <c r="U37" s="45">
        <v>300</v>
      </c>
      <c r="V37" s="45">
        <v>356</v>
      </c>
      <c r="W37" s="141">
        <v>336</v>
      </c>
      <c r="X37" s="141">
        <v>360</v>
      </c>
      <c r="Y37" s="141">
        <v>378</v>
      </c>
      <c r="Z37" s="49">
        <f t="shared" si="2"/>
        <v>8.6583333333333332</v>
      </c>
      <c r="AA37" s="84" t="s">
        <v>687</v>
      </c>
    </row>
    <row r="38" spans="1:27" ht="40.15" customHeight="1" x14ac:dyDescent="0.25">
      <c r="A38" s="83">
        <f t="shared" si="5"/>
        <v>34</v>
      </c>
      <c r="B38" s="150" t="s">
        <v>582</v>
      </c>
      <c r="C38" s="46" t="s">
        <v>1286</v>
      </c>
      <c r="D38" s="47">
        <f t="shared" si="6"/>
        <v>8</v>
      </c>
      <c r="E38" s="45" t="s">
        <v>1285</v>
      </c>
      <c r="F38" s="47">
        <f t="shared" si="7"/>
        <v>9</v>
      </c>
      <c r="G38" s="45" t="s">
        <v>1288</v>
      </c>
      <c r="H38" s="47">
        <f t="shared" si="8"/>
        <v>10</v>
      </c>
      <c r="I38" s="45" t="s">
        <v>1288</v>
      </c>
      <c r="J38" s="47">
        <f t="shared" si="9"/>
        <v>10</v>
      </c>
      <c r="K38" s="45" t="s">
        <v>1285</v>
      </c>
      <c r="L38" s="47">
        <f t="shared" si="1"/>
        <v>9</v>
      </c>
      <c r="M38" s="45" t="s">
        <v>1288</v>
      </c>
      <c r="N38" s="47">
        <f t="shared" si="10"/>
        <v>10</v>
      </c>
      <c r="O38" s="45" t="s">
        <v>1288</v>
      </c>
      <c r="P38" s="47">
        <f t="shared" si="11"/>
        <v>10</v>
      </c>
      <c r="Q38" s="45" t="s">
        <v>1288</v>
      </c>
      <c r="R38" s="47">
        <f t="shared" si="12"/>
        <v>10</v>
      </c>
      <c r="S38" s="45">
        <f t="shared" si="13"/>
        <v>370</v>
      </c>
      <c r="T38" s="48">
        <f t="shared" si="4"/>
        <v>9.25</v>
      </c>
      <c r="U38" s="45">
        <v>307</v>
      </c>
      <c r="V38" s="45">
        <v>366</v>
      </c>
      <c r="W38" s="141">
        <v>362</v>
      </c>
      <c r="X38" s="141">
        <v>360</v>
      </c>
      <c r="Y38" s="141">
        <v>362</v>
      </c>
      <c r="Z38" s="49">
        <f t="shared" si="2"/>
        <v>8.8625000000000007</v>
      </c>
      <c r="AA38" s="84" t="s">
        <v>688</v>
      </c>
    </row>
    <row r="39" spans="1:27" ht="40.15" customHeight="1" x14ac:dyDescent="0.25">
      <c r="A39" s="83">
        <f t="shared" si="5"/>
        <v>35</v>
      </c>
      <c r="B39" s="150" t="s">
        <v>583</v>
      </c>
      <c r="C39" s="46" t="s">
        <v>1291</v>
      </c>
      <c r="D39" s="47">
        <f t="shared" si="6"/>
        <v>4</v>
      </c>
      <c r="E39" s="45" t="s">
        <v>1285</v>
      </c>
      <c r="F39" s="47">
        <f t="shared" si="7"/>
        <v>9</v>
      </c>
      <c r="G39" s="45" t="s">
        <v>1285</v>
      </c>
      <c r="H39" s="47">
        <f t="shared" si="8"/>
        <v>9</v>
      </c>
      <c r="I39" s="45" t="s">
        <v>1288</v>
      </c>
      <c r="J39" s="47">
        <f t="shared" si="9"/>
        <v>10</v>
      </c>
      <c r="K39" s="45" t="s">
        <v>1285</v>
      </c>
      <c r="L39" s="47">
        <f t="shared" si="1"/>
        <v>9</v>
      </c>
      <c r="M39" s="45" t="s">
        <v>1288</v>
      </c>
      <c r="N39" s="47">
        <f t="shared" si="10"/>
        <v>10</v>
      </c>
      <c r="O39" s="45" t="s">
        <v>1285</v>
      </c>
      <c r="P39" s="47">
        <f t="shared" si="11"/>
        <v>9</v>
      </c>
      <c r="Q39" s="45" t="s">
        <v>1288</v>
      </c>
      <c r="R39" s="47">
        <f t="shared" si="12"/>
        <v>10</v>
      </c>
      <c r="S39" s="45">
        <f t="shared" si="13"/>
        <v>330</v>
      </c>
      <c r="T39" s="48">
        <f t="shared" si="4"/>
        <v>8.25</v>
      </c>
      <c r="U39" s="45">
        <v>299</v>
      </c>
      <c r="V39" s="45">
        <v>350</v>
      </c>
      <c r="W39" s="141">
        <v>256</v>
      </c>
      <c r="X39" s="141">
        <v>280</v>
      </c>
      <c r="Y39" s="141">
        <v>386</v>
      </c>
      <c r="Z39" s="49">
        <f t="shared" si="2"/>
        <v>7.9208333333333334</v>
      </c>
      <c r="AA39" s="84" t="s">
        <v>689</v>
      </c>
    </row>
    <row r="40" spans="1:27" ht="40.15" customHeight="1" x14ac:dyDescent="0.25">
      <c r="A40" s="83">
        <f t="shared" si="5"/>
        <v>36</v>
      </c>
      <c r="B40" s="150" t="s">
        <v>584</v>
      </c>
      <c r="C40" s="46" t="s">
        <v>1290</v>
      </c>
      <c r="D40" s="47">
        <f t="shared" si="6"/>
        <v>5</v>
      </c>
      <c r="E40" s="45" t="s">
        <v>1289</v>
      </c>
      <c r="F40" s="47">
        <f t="shared" si="7"/>
        <v>7</v>
      </c>
      <c r="G40" s="45" t="s">
        <v>1285</v>
      </c>
      <c r="H40" s="47">
        <f t="shared" si="8"/>
        <v>9</v>
      </c>
      <c r="I40" s="45" t="s">
        <v>1285</v>
      </c>
      <c r="J40" s="47">
        <f t="shared" si="9"/>
        <v>9</v>
      </c>
      <c r="K40" s="45" t="s">
        <v>1289</v>
      </c>
      <c r="L40" s="47">
        <f t="shared" si="1"/>
        <v>7</v>
      </c>
      <c r="M40" s="45" t="s">
        <v>1285</v>
      </c>
      <c r="N40" s="47">
        <f t="shared" si="10"/>
        <v>9</v>
      </c>
      <c r="O40" s="45" t="s">
        <v>1286</v>
      </c>
      <c r="P40" s="47">
        <f t="shared" si="11"/>
        <v>8</v>
      </c>
      <c r="Q40" s="45" t="s">
        <v>1286</v>
      </c>
      <c r="R40" s="47">
        <f t="shared" si="12"/>
        <v>8</v>
      </c>
      <c r="S40" s="45">
        <f t="shared" si="13"/>
        <v>296</v>
      </c>
      <c r="T40" s="48">
        <f t="shared" si="4"/>
        <v>7.4</v>
      </c>
      <c r="U40" s="45">
        <v>252</v>
      </c>
      <c r="V40" s="45">
        <v>290</v>
      </c>
      <c r="W40" s="141">
        <v>254</v>
      </c>
      <c r="X40" s="141">
        <v>292</v>
      </c>
      <c r="Y40" s="141">
        <v>292</v>
      </c>
      <c r="Z40" s="49">
        <f t="shared" si="2"/>
        <v>6.9833333333333334</v>
      </c>
      <c r="AA40" s="84" t="s">
        <v>690</v>
      </c>
    </row>
    <row r="41" spans="1:27" ht="40.15" customHeight="1" x14ac:dyDescent="0.25">
      <c r="A41" s="83">
        <f t="shared" si="5"/>
        <v>37</v>
      </c>
      <c r="B41" s="150" t="s">
        <v>585</v>
      </c>
      <c r="C41" s="46" t="s">
        <v>1285</v>
      </c>
      <c r="D41" s="47">
        <f t="shared" si="6"/>
        <v>9</v>
      </c>
      <c r="E41" s="45" t="s">
        <v>1288</v>
      </c>
      <c r="F41" s="47">
        <f t="shared" si="7"/>
        <v>10</v>
      </c>
      <c r="G41" s="45" t="s">
        <v>1288</v>
      </c>
      <c r="H41" s="47">
        <f t="shared" si="8"/>
        <v>10</v>
      </c>
      <c r="I41" s="45" t="s">
        <v>1285</v>
      </c>
      <c r="J41" s="47">
        <f t="shared" si="9"/>
        <v>9</v>
      </c>
      <c r="K41" s="45" t="s">
        <v>1288</v>
      </c>
      <c r="L41" s="47">
        <f t="shared" si="1"/>
        <v>10</v>
      </c>
      <c r="M41" s="45" t="s">
        <v>1288</v>
      </c>
      <c r="N41" s="47">
        <f t="shared" si="10"/>
        <v>10</v>
      </c>
      <c r="O41" s="45" t="s">
        <v>1285</v>
      </c>
      <c r="P41" s="47">
        <f t="shared" si="11"/>
        <v>9</v>
      </c>
      <c r="Q41" s="45" t="s">
        <v>1288</v>
      </c>
      <c r="R41" s="47">
        <f t="shared" si="12"/>
        <v>10</v>
      </c>
      <c r="S41" s="45">
        <f t="shared" si="13"/>
        <v>384</v>
      </c>
      <c r="T41" s="48">
        <f t="shared" si="4"/>
        <v>9.6</v>
      </c>
      <c r="U41" s="45">
        <v>300</v>
      </c>
      <c r="V41" s="45">
        <v>364</v>
      </c>
      <c r="W41" s="141">
        <v>338</v>
      </c>
      <c r="X41" s="141">
        <v>332</v>
      </c>
      <c r="Y41" s="141">
        <v>400</v>
      </c>
      <c r="Z41" s="49">
        <f t="shared" si="2"/>
        <v>8.8249999999999993</v>
      </c>
      <c r="AA41" s="84" t="s">
        <v>691</v>
      </c>
    </row>
    <row r="42" spans="1:27" ht="40.15" customHeight="1" x14ac:dyDescent="0.25">
      <c r="A42" s="83">
        <f t="shared" si="5"/>
        <v>38</v>
      </c>
      <c r="B42" s="150" t="s">
        <v>586</v>
      </c>
      <c r="C42" s="46" t="s">
        <v>1286</v>
      </c>
      <c r="D42" s="47">
        <f t="shared" si="6"/>
        <v>8</v>
      </c>
      <c r="E42" s="45" t="s">
        <v>1285</v>
      </c>
      <c r="F42" s="47">
        <f t="shared" si="7"/>
        <v>9</v>
      </c>
      <c r="G42" s="45" t="s">
        <v>1288</v>
      </c>
      <c r="H42" s="47">
        <f t="shared" si="8"/>
        <v>10</v>
      </c>
      <c r="I42" s="45" t="s">
        <v>1288</v>
      </c>
      <c r="J42" s="47">
        <f t="shared" si="9"/>
        <v>10</v>
      </c>
      <c r="K42" s="45" t="s">
        <v>1285</v>
      </c>
      <c r="L42" s="47">
        <f t="shared" si="1"/>
        <v>9</v>
      </c>
      <c r="M42" s="45" t="s">
        <v>1288</v>
      </c>
      <c r="N42" s="47">
        <f t="shared" si="10"/>
        <v>10</v>
      </c>
      <c r="O42" s="45" t="s">
        <v>1288</v>
      </c>
      <c r="P42" s="47">
        <f t="shared" si="11"/>
        <v>10</v>
      </c>
      <c r="Q42" s="45" t="s">
        <v>1288</v>
      </c>
      <c r="R42" s="47">
        <f t="shared" si="12"/>
        <v>10</v>
      </c>
      <c r="S42" s="45">
        <f t="shared" si="13"/>
        <v>370</v>
      </c>
      <c r="T42" s="48">
        <f t="shared" si="4"/>
        <v>9.25</v>
      </c>
      <c r="U42" s="45">
        <v>267</v>
      </c>
      <c r="V42" s="45">
        <v>332</v>
      </c>
      <c r="W42" s="141">
        <v>352</v>
      </c>
      <c r="X42" s="141">
        <v>384</v>
      </c>
      <c r="Y42" s="141">
        <v>374</v>
      </c>
      <c r="Z42" s="49">
        <f t="shared" si="2"/>
        <v>8.6624999999999996</v>
      </c>
      <c r="AA42" s="84" t="s">
        <v>692</v>
      </c>
    </row>
    <row r="43" spans="1:27" ht="40.15" customHeight="1" x14ac:dyDescent="0.25">
      <c r="A43" s="83">
        <f t="shared" si="5"/>
        <v>39</v>
      </c>
      <c r="B43" s="150" t="s">
        <v>587</v>
      </c>
      <c r="C43" s="126" t="s">
        <v>12</v>
      </c>
      <c r="D43" s="47">
        <f t="shared" si="6"/>
        <v>0</v>
      </c>
      <c r="E43" s="45" t="s">
        <v>1290</v>
      </c>
      <c r="F43" s="47">
        <f t="shared" si="7"/>
        <v>5</v>
      </c>
      <c r="G43" s="45" t="s">
        <v>1286</v>
      </c>
      <c r="H43" s="47">
        <f t="shared" si="8"/>
        <v>8</v>
      </c>
      <c r="I43" s="112" t="s">
        <v>12</v>
      </c>
      <c r="J43" s="47">
        <f t="shared" si="9"/>
        <v>0</v>
      </c>
      <c r="K43" s="45" t="s">
        <v>1289</v>
      </c>
      <c r="L43" s="47">
        <f t="shared" si="1"/>
        <v>7</v>
      </c>
      <c r="M43" s="45" t="s">
        <v>1288</v>
      </c>
      <c r="N43" s="47">
        <f t="shared" si="10"/>
        <v>10</v>
      </c>
      <c r="O43" s="45" t="s">
        <v>1285</v>
      </c>
      <c r="P43" s="47">
        <f t="shared" si="11"/>
        <v>9</v>
      </c>
      <c r="Q43" s="45" t="s">
        <v>1285</v>
      </c>
      <c r="R43" s="47">
        <f t="shared" si="12"/>
        <v>9</v>
      </c>
      <c r="S43" s="45">
        <f t="shared" si="13"/>
        <v>186</v>
      </c>
      <c r="T43" s="48">
        <f t="shared" si="4"/>
        <v>4.6500000000000004</v>
      </c>
      <c r="U43" s="45">
        <v>206</v>
      </c>
      <c r="V43" s="45">
        <v>264</v>
      </c>
      <c r="W43" s="141">
        <v>300</v>
      </c>
      <c r="X43" s="141">
        <v>270</v>
      </c>
      <c r="Y43" s="144">
        <v>282</v>
      </c>
      <c r="Z43" s="49">
        <f t="shared" si="2"/>
        <v>6.2833333333333332</v>
      </c>
      <c r="AA43" s="84" t="s">
        <v>693</v>
      </c>
    </row>
    <row r="44" spans="1:27" ht="40.15" customHeight="1" x14ac:dyDescent="0.25">
      <c r="A44" s="83">
        <f t="shared" si="5"/>
        <v>40</v>
      </c>
      <c r="B44" s="150" t="s">
        <v>588</v>
      </c>
      <c r="C44" s="46" t="s">
        <v>1290</v>
      </c>
      <c r="D44" s="47">
        <f t="shared" si="6"/>
        <v>5</v>
      </c>
      <c r="E44" s="45" t="s">
        <v>1291</v>
      </c>
      <c r="F44" s="47">
        <f t="shared" si="7"/>
        <v>4</v>
      </c>
      <c r="G44" s="45" t="s">
        <v>1289</v>
      </c>
      <c r="H44" s="47">
        <f t="shared" si="8"/>
        <v>7</v>
      </c>
      <c r="I44" s="45" t="s">
        <v>1287</v>
      </c>
      <c r="J44" s="47">
        <f t="shared" si="9"/>
        <v>6</v>
      </c>
      <c r="K44" s="45" t="s">
        <v>1290</v>
      </c>
      <c r="L44" s="47">
        <f t="shared" si="1"/>
        <v>5</v>
      </c>
      <c r="M44" s="45" t="s">
        <v>1285</v>
      </c>
      <c r="N44" s="47">
        <f t="shared" si="10"/>
        <v>9</v>
      </c>
      <c r="O44" s="45" t="s">
        <v>1285</v>
      </c>
      <c r="P44" s="47">
        <f t="shared" si="11"/>
        <v>9</v>
      </c>
      <c r="Q44" s="45" t="s">
        <v>1286</v>
      </c>
      <c r="R44" s="47">
        <f t="shared" si="12"/>
        <v>8</v>
      </c>
      <c r="S44" s="45">
        <f t="shared" si="13"/>
        <v>232</v>
      </c>
      <c r="T44" s="48">
        <f t="shared" si="4"/>
        <v>5.8</v>
      </c>
      <c r="U44" s="45">
        <v>272</v>
      </c>
      <c r="V44" s="45">
        <v>338</v>
      </c>
      <c r="W44" s="141">
        <v>296</v>
      </c>
      <c r="X44" s="141">
        <v>300</v>
      </c>
      <c r="Y44" s="141">
        <v>262</v>
      </c>
      <c r="Z44" s="49">
        <f t="shared" si="2"/>
        <v>7.083333333333333</v>
      </c>
      <c r="AA44" s="84" t="s">
        <v>694</v>
      </c>
    </row>
    <row r="45" spans="1:27" ht="40.15" customHeight="1" x14ac:dyDescent="0.25">
      <c r="A45" s="83">
        <f t="shared" si="5"/>
        <v>41</v>
      </c>
      <c r="B45" s="150" t="s">
        <v>589</v>
      </c>
      <c r="C45" s="46" t="s">
        <v>1287</v>
      </c>
      <c r="D45" s="47">
        <f t="shared" si="6"/>
        <v>6</v>
      </c>
      <c r="E45" s="45" t="s">
        <v>1290</v>
      </c>
      <c r="F45" s="47">
        <f t="shared" si="7"/>
        <v>5</v>
      </c>
      <c r="G45" s="45" t="s">
        <v>1291</v>
      </c>
      <c r="H45" s="47">
        <f t="shared" si="8"/>
        <v>4</v>
      </c>
      <c r="I45" s="45" t="s">
        <v>1291</v>
      </c>
      <c r="J45" s="47">
        <f t="shared" si="9"/>
        <v>4</v>
      </c>
      <c r="K45" s="45" t="s">
        <v>1290</v>
      </c>
      <c r="L45" s="47">
        <f t="shared" si="1"/>
        <v>5</v>
      </c>
      <c r="M45" s="45" t="s">
        <v>1286</v>
      </c>
      <c r="N45" s="47">
        <f t="shared" si="10"/>
        <v>8</v>
      </c>
      <c r="O45" s="45" t="s">
        <v>1290</v>
      </c>
      <c r="P45" s="47">
        <f t="shared" si="11"/>
        <v>5</v>
      </c>
      <c r="Q45" s="45" t="s">
        <v>1287</v>
      </c>
      <c r="R45" s="47">
        <f t="shared" si="12"/>
        <v>6</v>
      </c>
      <c r="S45" s="45">
        <f t="shared" si="13"/>
        <v>204</v>
      </c>
      <c r="T45" s="48">
        <f t="shared" si="4"/>
        <v>5.0999999999999996</v>
      </c>
      <c r="U45" s="45">
        <v>255</v>
      </c>
      <c r="V45" s="45">
        <v>286</v>
      </c>
      <c r="W45" s="141">
        <v>196</v>
      </c>
      <c r="X45" s="172">
        <v>218</v>
      </c>
      <c r="Y45" s="144">
        <v>244</v>
      </c>
      <c r="Z45" s="49">
        <f t="shared" si="2"/>
        <v>5.8458333333333332</v>
      </c>
      <c r="AA45" s="84" t="s">
        <v>695</v>
      </c>
    </row>
    <row r="46" spans="1:27" ht="40.15" customHeight="1" x14ac:dyDescent="0.25">
      <c r="A46" s="83">
        <f t="shared" si="5"/>
        <v>42</v>
      </c>
      <c r="B46" s="150" t="s">
        <v>590</v>
      </c>
      <c r="C46" s="46" t="s">
        <v>1290</v>
      </c>
      <c r="D46" s="47">
        <f t="shared" si="6"/>
        <v>5</v>
      </c>
      <c r="E46" s="45" t="s">
        <v>1287</v>
      </c>
      <c r="F46" s="47">
        <f t="shared" si="7"/>
        <v>6</v>
      </c>
      <c r="G46" s="45" t="s">
        <v>1287</v>
      </c>
      <c r="H46" s="47">
        <f t="shared" si="8"/>
        <v>6</v>
      </c>
      <c r="I46" s="45" t="s">
        <v>1289</v>
      </c>
      <c r="J46" s="47">
        <f t="shared" si="9"/>
        <v>7</v>
      </c>
      <c r="K46" s="45" t="s">
        <v>1287</v>
      </c>
      <c r="L46" s="47">
        <f t="shared" si="1"/>
        <v>6</v>
      </c>
      <c r="M46" s="45" t="s">
        <v>1286</v>
      </c>
      <c r="N46" s="47">
        <f t="shared" si="10"/>
        <v>8</v>
      </c>
      <c r="O46" s="45" t="s">
        <v>1285</v>
      </c>
      <c r="P46" s="47">
        <f t="shared" si="11"/>
        <v>9</v>
      </c>
      <c r="Q46" s="45" t="s">
        <v>1285</v>
      </c>
      <c r="R46" s="47">
        <f t="shared" si="12"/>
        <v>9</v>
      </c>
      <c r="S46" s="45">
        <f t="shared" si="13"/>
        <v>254</v>
      </c>
      <c r="T46" s="48">
        <f t="shared" si="4"/>
        <v>6.35</v>
      </c>
      <c r="U46" s="45">
        <v>250</v>
      </c>
      <c r="V46" s="45">
        <v>304</v>
      </c>
      <c r="W46" s="141">
        <v>294</v>
      </c>
      <c r="X46" s="141">
        <v>280</v>
      </c>
      <c r="Y46" s="144">
        <v>282</v>
      </c>
      <c r="Z46" s="49">
        <f t="shared" si="2"/>
        <v>6.9333333333333336</v>
      </c>
      <c r="AA46" s="84" t="s">
        <v>696</v>
      </c>
    </row>
    <row r="47" spans="1:27" ht="40.15" customHeight="1" x14ac:dyDescent="0.25">
      <c r="A47" s="83">
        <f t="shared" si="5"/>
        <v>43</v>
      </c>
      <c r="B47" s="150" t="s">
        <v>591</v>
      </c>
      <c r="C47" s="46" t="s">
        <v>1285</v>
      </c>
      <c r="D47" s="47">
        <f t="shared" si="6"/>
        <v>9</v>
      </c>
      <c r="E47" s="45" t="s">
        <v>1289</v>
      </c>
      <c r="F47" s="47">
        <f t="shared" si="7"/>
        <v>7</v>
      </c>
      <c r="G47" s="45" t="s">
        <v>1285</v>
      </c>
      <c r="H47" s="47">
        <f t="shared" si="8"/>
        <v>9</v>
      </c>
      <c r="I47" s="45" t="s">
        <v>1288</v>
      </c>
      <c r="J47" s="47">
        <f t="shared" si="9"/>
        <v>10</v>
      </c>
      <c r="K47" s="45" t="s">
        <v>1285</v>
      </c>
      <c r="L47" s="47">
        <f t="shared" si="1"/>
        <v>9</v>
      </c>
      <c r="M47" s="45" t="s">
        <v>1288</v>
      </c>
      <c r="N47" s="47">
        <f t="shared" si="10"/>
        <v>10</v>
      </c>
      <c r="O47" s="45" t="s">
        <v>1285</v>
      </c>
      <c r="P47" s="47">
        <f t="shared" si="11"/>
        <v>9</v>
      </c>
      <c r="Q47" s="45" t="s">
        <v>1285</v>
      </c>
      <c r="R47" s="47">
        <f t="shared" si="12"/>
        <v>9</v>
      </c>
      <c r="S47" s="45">
        <f t="shared" si="13"/>
        <v>352</v>
      </c>
      <c r="T47" s="48">
        <f t="shared" si="4"/>
        <v>8.8000000000000007</v>
      </c>
      <c r="U47" s="45">
        <v>288</v>
      </c>
      <c r="V47" s="45">
        <v>358</v>
      </c>
      <c r="W47" s="141">
        <v>260</v>
      </c>
      <c r="X47" s="141">
        <v>320</v>
      </c>
      <c r="Y47" s="141">
        <v>340</v>
      </c>
      <c r="Z47" s="49">
        <f t="shared" si="2"/>
        <v>7.9916666666666663</v>
      </c>
      <c r="AA47" s="84" t="s">
        <v>697</v>
      </c>
    </row>
    <row r="48" spans="1:27" ht="40.15" customHeight="1" x14ac:dyDescent="0.25">
      <c r="A48" s="83">
        <f t="shared" si="5"/>
        <v>44</v>
      </c>
      <c r="B48" s="150" t="s">
        <v>592</v>
      </c>
      <c r="C48" s="50" t="s">
        <v>1287</v>
      </c>
      <c r="D48" s="47">
        <f t="shared" si="6"/>
        <v>6</v>
      </c>
      <c r="E48" s="52" t="s">
        <v>1290</v>
      </c>
      <c r="F48" s="47">
        <f t="shared" si="7"/>
        <v>5</v>
      </c>
      <c r="G48" s="52" t="s">
        <v>1286</v>
      </c>
      <c r="H48" s="47">
        <f t="shared" si="8"/>
        <v>8</v>
      </c>
      <c r="I48" s="52" t="s">
        <v>1286</v>
      </c>
      <c r="J48" s="51">
        <f>IF(I48="AA",10, IF(I48="AB",9, IF(I48="BB",8, IF(I48="BC",7,IF(I48="CC",6, IF(I48="CD",5, IF(I48="DD",4,IF(I48="F",0))))))))</f>
        <v>8</v>
      </c>
      <c r="K48" s="52" t="s">
        <v>1286</v>
      </c>
      <c r="L48" s="47">
        <f t="shared" si="1"/>
        <v>8</v>
      </c>
      <c r="M48" s="45" t="s">
        <v>1285</v>
      </c>
      <c r="N48" s="47">
        <f t="shared" si="10"/>
        <v>9</v>
      </c>
      <c r="O48" s="45" t="s">
        <v>1288</v>
      </c>
      <c r="P48" s="47">
        <f t="shared" si="11"/>
        <v>10</v>
      </c>
      <c r="Q48" s="45" t="s">
        <v>1286</v>
      </c>
      <c r="R48" s="47">
        <f t="shared" si="12"/>
        <v>8</v>
      </c>
      <c r="S48" s="45">
        <f t="shared" si="13"/>
        <v>286</v>
      </c>
      <c r="T48" s="48">
        <f t="shared" si="4"/>
        <v>7.15</v>
      </c>
      <c r="U48" s="45">
        <v>293</v>
      </c>
      <c r="V48" s="45">
        <v>304</v>
      </c>
      <c r="W48" s="141">
        <v>278</v>
      </c>
      <c r="X48" s="141">
        <v>326</v>
      </c>
      <c r="Y48" s="141">
        <v>328</v>
      </c>
      <c r="Z48" s="49">
        <f t="shared" si="2"/>
        <v>7.5625</v>
      </c>
      <c r="AA48" s="84" t="s">
        <v>698</v>
      </c>
    </row>
    <row r="49" spans="1:27" ht="40.15" customHeight="1" x14ac:dyDescent="0.25">
      <c r="A49" s="83">
        <f t="shared" si="5"/>
        <v>45</v>
      </c>
      <c r="B49" s="150" t="s">
        <v>593</v>
      </c>
      <c r="C49" s="50" t="s">
        <v>1291</v>
      </c>
      <c r="D49" s="47">
        <f t="shared" si="6"/>
        <v>4</v>
      </c>
      <c r="E49" s="52" t="s">
        <v>1291</v>
      </c>
      <c r="F49" s="47">
        <f t="shared" si="7"/>
        <v>4</v>
      </c>
      <c r="G49" s="52" t="s">
        <v>1286</v>
      </c>
      <c r="H49" s="47">
        <f t="shared" si="8"/>
        <v>8</v>
      </c>
      <c r="I49" s="52" t="s">
        <v>1291</v>
      </c>
      <c r="J49" s="51">
        <f t="shared" ref="J49:J55" si="14">IF(I49="AA",10, IF(I49="AB",9, IF(I49="BB",8, IF(I49="BC",7,IF(I49="CC",6, IF(I49="CD",5, IF(I49="DD",4,IF(I49="F",0))))))))</f>
        <v>4</v>
      </c>
      <c r="K49" s="52" t="s">
        <v>1290</v>
      </c>
      <c r="L49" s="47">
        <f t="shared" si="1"/>
        <v>5</v>
      </c>
      <c r="M49" s="45" t="s">
        <v>1285</v>
      </c>
      <c r="N49" s="47">
        <f t="shared" si="10"/>
        <v>9</v>
      </c>
      <c r="O49" s="45" t="s">
        <v>1287</v>
      </c>
      <c r="P49" s="47">
        <f t="shared" si="11"/>
        <v>6</v>
      </c>
      <c r="Q49" s="45" t="s">
        <v>1285</v>
      </c>
      <c r="R49" s="47">
        <f t="shared" si="12"/>
        <v>9</v>
      </c>
      <c r="S49" s="45">
        <f t="shared" si="13"/>
        <v>214</v>
      </c>
      <c r="T49" s="48">
        <f t="shared" si="4"/>
        <v>5.35</v>
      </c>
      <c r="U49" s="45">
        <v>291</v>
      </c>
      <c r="V49" s="45">
        <v>314</v>
      </c>
      <c r="W49" s="141">
        <v>324</v>
      </c>
      <c r="X49" s="141">
        <v>272</v>
      </c>
      <c r="Y49" s="141">
        <v>240</v>
      </c>
      <c r="Z49" s="49">
        <f t="shared" si="2"/>
        <v>6.895833333333333</v>
      </c>
      <c r="AA49" s="84" t="s">
        <v>699</v>
      </c>
    </row>
    <row r="50" spans="1:27" ht="40.15" customHeight="1" x14ac:dyDescent="0.25">
      <c r="A50" s="83">
        <f t="shared" si="5"/>
        <v>46</v>
      </c>
      <c r="B50" s="150" t="s">
        <v>594</v>
      </c>
      <c r="C50" s="126" t="s">
        <v>12</v>
      </c>
      <c r="D50" s="47">
        <f t="shared" si="6"/>
        <v>0</v>
      </c>
      <c r="E50" s="112" t="s">
        <v>12</v>
      </c>
      <c r="F50" s="47">
        <f t="shared" si="7"/>
        <v>0</v>
      </c>
      <c r="G50" s="52" t="s">
        <v>1290</v>
      </c>
      <c r="H50" s="47">
        <f t="shared" si="8"/>
        <v>5</v>
      </c>
      <c r="I50" s="52" t="s">
        <v>1291</v>
      </c>
      <c r="J50" s="51">
        <f t="shared" si="14"/>
        <v>4</v>
      </c>
      <c r="K50" s="112" t="s">
        <v>12</v>
      </c>
      <c r="L50" s="47">
        <f t="shared" si="1"/>
        <v>0</v>
      </c>
      <c r="M50" s="45" t="s">
        <v>1286</v>
      </c>
      <c r="N50" s="47">
        <f t="shared" si="10"/>
        <v>8</v>
      </c>
      <c r="O50" s="45" t="s">
        <v>1287</v>
      </c>
      <c r="P50" s="47">
        <f t="shared" si="11"/>
        <v>6</v>
      </c>
      <c r="Q50" s="45" t="s">
        <v>1291</v>
      </c>
      <c r="R50" s="47">
        <f t="shared" si="12"/>
        <v>4</v>
      </c>
      <c r="S50" s="45">
        <f t="shared" si="13"/>
        <v>90</v>
      </c>
      <c r="T50" s="48">
        <f t="shared" si="4"/>
        <v>2.25</v>
      </c>
      <c r="U50" s="143">
        <v>144</v>
      </c>
      <c r="V50" s="45">
        <v>160</v>
      </c>
      <c r="W50" s="146">
        <v>88</v>
      </c>
      <c r="X50" s="173">
        <v>154</v>
      </c>
      <c r="Y50" s="146">
        <v>120</v>
      </c>
      <c r="Z50" s="49">
        <f t="shared" si="2"/>
        <v>3.15</v>
      </c>
      <c r="AA50" s="84" t="s">
        <v>700</v>
      </c>
    </row>
    <row r="51" spans="1:27" ht="40.15" customHeight="1" x14ac:dyDescent="0.25">
      <c r="A51" s="83">
        <f t="shared" si="5"/>
        <v>47</v>
      </c>
      <c r="B51" s="150" t="s">
        <v>595</v>
      </c>
      <c r="C51" s="50" t="s">
        <v>1288</v>
      </c>
      <c r="D51" s="47">
        <f t="shared" si="6"/>
        <v>10</v>
      </c>
      <c r="E51" s="52" t="s">
        <v>1287</v>
      </c>
      <c r="F51" s="47">
        <f t="shared" si="7"/>
        <v>6</v>
      </c>
      <c r="G51" s="52" t="s">
        <v>1286</v>
      </c>
      <c r="H51" s="47">
        <f t="shared" si="8"/>
        <v>8</v>
      </c>
      <c r="I51" s="52" t="s">
        <v>1285</v>
      </c>
      <c r="J51" s="51">
        <f t="shared" si="14"/>
        <v>9</v>
      </c>
      <c r="K51" s="52" t="s">
        <v>1288</v>
      </c>
      <c r="L51" s="47">
        <f t="shared" si="1"/>
        <v>10</v>
      </c>
      <c r="M51" s="45" t="s">
        <v>1288</v>
      </c>
      <c r="N51" s="47">
        <f t="shared" si="10"/>
        <v>10</v>
      </c>
      <c r="O51" s="45" t="s">
        <v>1288</v>
      </c>
      <c r="P51" s="47">
        <f t="shared" si="11"/>
        <v>10</v>
      </c>
      <c r="Q51" s="45" t="s">
        <v>1288</v>
      </c>
      <c r="R51" s="47">
        <f t="shared" si="12"/>
        <v>10</v>
      </c>
      <c r="S51" s="45">
        <f t="shared" si="13"/>
        <v>350</v>
      </c>
      <c r="T51" s="48">
        <f t="shared" si="4"/>
        <v>8.75</v>
      </c>
      <c r="U51" s="45">
        <v>299</v>
      </c>
      <c r="V51" s="45">
        <v>346</v>
      </c>
      <c r="W51" s="141">
        <v>350</v>
      </c>
      <c r="X51" s="141">
        <v>338</v>
      </c>
      <c r="Y51" s="141">
        <v>338</v>
      </c>
      <c r="Z51" s="49">
        <f t="shared" si="2"/>
        <v>8.4208333333333325</v>
      </c>
      <c r="AA51" s="84" t="s">
        <v>701</v>
      </c>
    </row>
    <row r="52" spans="1:27" ht="40.15" customHeight="1" x14ac:dyDescent="0.25">
      <c r="A52" s="83">
        <f t="shared" si="5"/>
        <v>48</v>
      </c>
      <c r="B52" s="150" t="s">
        <v>596</v>
      </c>
      <c r="C52" s="50" t="s">
        <v>1291</v>
      </c>
      <c r="D52" s="47">
        <f t="shared" si="6"/>
        <v>4</v>
      </c>
      <c r="E52" s="52" t="s">
        <v>1291</v>
      </c>
      <c r="F52" s="47">
        <f t="shared" si="7"/>
        <v>4</v>
      </c>
      <c r="G52" s="52" t="s">
        <v>1291</v>
      </c>
      <c r="H52" s="47">
        <f t="shared" si="8"/>
        <v>4</v>
      </c>
      <c r="I52" s="52" t="s">
        <v>1290</v>
      </c>
      <c r="J52" s="51">
        <f t="shared" si="14"/>
        <v>5</v>
      </c>
      <c r="K52" s="52" t="s">
        <v>1290</v>
      </c>
      <c r="L52" s="47">
        <f t="shared" si="1"/>
        <v>5</v>
      </c>
      <c r="M52" s="45" t="s">
        <v>1289</v>
      </c>
      <c r="N52" s="47">
        <f t="shared" si="10"/>
        <v>7</v>
      </c>
      <c r="O52" s="45" t="s">
        <v>1286</v>
      </c>
      <c r="P52" s="47">
        <f t="shared" si="11"/>
        <v>8</v>
      </c>
      <c r="Q52" s="45" t="s">
        <v>1285</v>
      </c>
      <c r="R52" s="47">
        <f t="shared" si="12"/>
        <v>9</v>
      </c>
      <c r="S52" s="45">
        <f t="shared" si="13"/>
        <v>196</v>
      </c>
      <c r="T52" s="48">
        <f t="shared" si="4"/>
        <v>4.9000000000000004</v>
      </c>
      <c r="U52" s="45">
        <v>259</v>
      </c>
      <c r="V52" s="45">
        <v>252</v>
      </c>
      <c r="W52" s="141">
        <v>220</v>
      </c>
      <c r="X52" s="141">
        <v>254</v>
      </c>
      <c r="Y52" s="141">
        <v>254</v>
      </c>
      <c r="Z52" s="49">
        <f t="shared" si="2"/>
        <v>5.979166666666667</v>
      </c>
      <c r="AA52" s="84" t="s">
        <v>702</v>
      </c>
    </row>
    <row r="53" spans="1:27" ht="40.15" customHeight="1" x14ac:dyDescent="0.25">
      <c r="A53" s="83">
        <f t="shared" si="5"/>
        <v>49</v>
      </c>
      <c r="B53" s="151" t="s">
        <v>597</v>
      </c>
      <c r="C53" s="126" t="s">
        <v>12</v>
      </c>
      <c r="D53" s="47">
        <f t="shared" si="6"/>
        <v>0</v>
      </c>
      <c r="E53" s="52" t="s">
        <v>1286</v>
      </c>
      <c r="F53" s="47">
        <f t="shared" si="7"/>
        <v>8</v>
      </c>
      <c r="G53" s="52" t="s">
        <v>1287</v>
      </c>
      <c r="H53" s="47">
        <f t="shared" si="8"/>
        <v>6</v>
      </c>
      <c r="I53" s="52" t="s">
        <v>1287</v>
      </c>
      <c r="J53" s="51">
        <f t="shared" si="14"/>
        <v>6</v>
      </c>
      <c r="K53" s="52" t="s">
        <v>1291</v>
      </c>
      <c r="L53" s="47">
        <f t="shared" si="1"/>
        <v>4</v>
      </c>
      <c r="M53" s="45" t="s">
        <v>1285</v>
      </c>
      <c r="N53" s="47">
        <f t="shared" si="10"/>
        <v>9</v>
      </c>
      <c r="O53" s="45" t="s">
        <v>1286</v>
      </c>
      <c r="P53" s="47">
        <f t="shared" si="11"/>
        <v>8</v>
      </c>
      <c r="Q53" s="45" t="s">
        <v>1290</v>
      </c>
      <c r="R53" s="47">
        <f t="shared" si="12"/>
        <v>5</v>
      </c>
      <c r="S53" s="45">
        <f t="shared" si="13"/>
        <v>204</v>
      </c>
      <c r="T53" s="48">
        <f t="shared" si="4"/>
        <v>5.0999999999999996</v>
      </c>
      <c r="U53" s="45">
        <v>258</v>
      </c>
      <c r="V53" s="45">
        <v>278</v>
      </c>
      <c r="W53" s="141">
        <v>212</v>
      </c>
      <c r="X53" s="141">
        <v>248</v>
      </c>
      <c r="Y53" s="141">
        <v>248</v>
      </c>
      <c r="Z53" s="49">
        <f t="shared" si="2"/>
        <v>6.0333333333333332</v>
      </c>
      <c r="AA53" s="85" t="s">
        <v>703</v>
      </c>
    </row>
    <row r="54" spans="1:27" ht="40.15" customHeight="1" x14ac:dyDescent="0.25">
      <c r="A54" s="83">
        <f t="shared" si="5"/>
        <v>50</v>
      </c>
      <c r="B54" s="150" t="s">
        <v>598</v>
      </c>
      <c r="C54" s="50" t="s">
        <v>1290</v>
      </c>
      <c r="D54" s="47">
        <f t="shared" si="6"/>
        <v>5</v>
      </c>
      <c r="E54" s="52" t="s">
        <v>1291</v>
      </c>
      <c r="F54" s="47">
        <f t="shared" si="7"/>
        <v>4</v>
      </c>
      <c r="G54" s="52" t="s">
        <v>1287</v>
      </c>
      <c r="H54" s="47">
        <f t="shared" si="8"/>
        <v>6</v>
      </c>
      <c r="I54" s="52" t="s">
        <v>1290</v>
      </c>
      <c r="J54" s="51">
        <f t="shared" si="14"/>
        <v>5</v>
      </c>
      <c r="K54" s="52" t="s">
        <v>1290</v>
      </c>
      <c r="L54" s="47">
        <f t="shared" si="1"/>
        <v>5</v>
      </c>
      <c r="M54" s="45" t="s">
        <v>1287</v>
      </c>
      <c r="N54" s="47">
        <f t="shared" si="10"/>
        <v>6</v>
      </c>
      <c r="O54" s="45" t="s">
        <v>1287</v>
      </c>
      <c r="P54" s="47">
        <f t="shared" si="11"/>
        <v>6</v>
      </c>
      <c r="Q54" s="45" t="s">
        <v>1289</v>
      </c>
      <c r="R54" s="47">
        <f t="shared" si="12"/>
        <v>7</v>
      </c>
      <c r="S54" s="45">
        <f t="shared" si="13"/>
        <v>206</v>
      </c>
      <c r="T54" s="48">
        <f t="shared" si="4"/>
        <v>5.15</v>
      </c>
      <c r="U54" s="45">
        <v>255</v>
      </c>
      <c r="V54" s="45">
        <v>260</v>
      </c>
      <c r="W54" s="141">
        <v>244</v>
      </c>
      <c r="X54" s="173">
        <v>282</v>
      </c>
      <c r="Y54" s="141">
        <v>238</v>
      </c>
      <c r="Z54" s="49">
        <f t="shared" si="2"/>
        <v>6.1875</v>
      </c>
      <c r="AA54" s="84" t="s">
        <v>704</v>
      </c>
    </row>
    <row r="55" spans="1:27" ht="40.15" customHeight="1" x14ac:dyDescent="0.25">
      <c r="A55" s="83">
        <f t="shared" si="5"/>
        <v>51</v>
      </c>
      <c r="B55" s="150" t="s">
        <v>599</v>
      </c>
      <c r="C55" s="50" t="s">
        <v>1287</v>
      </c>
      <c r="D55" s="47">
        <f t="shared" si="6"/>
        <v>6</v>
      </c>
      <c r="E55" s="52" t="s">
        <v>1289</v>
      </c>
      <c r="F55" s="47">
        <f t="shared" si="7"/>
        <v>7</v>
      </c>
      <c r="G55" s="52" t="s">
        <v>1286</v>
      </c>
      <c r="H55" s="47">
        <f t="shared" si="8"/>
        <v>8</v>
      </c>
      <c r="I55" s="52" t="s">
        <v>1289</v>
      </c>
      <c r="J55" s="51">
        <f t="shared" si="14"/>
        <v>7</v>
      </c>
      <c r="K55" s="52" t="s">
        <v>1289</v>
      </c>
      <c r="L55" s="47">
        <f t="shared" si="1"/>
        <v>7</v>
      </c>
      <c r="M55" s="45" t="s">
        <v>1289</v>
      </c>
      <c r="N55" s="47">
        <f t="shared" si="10"/>
        <v>7</v>
      </c>
      <c r="O55" s="45" t="s">
        <v>1290</v>
      </c>
      <c r="P55" s="47">
        <f t="shared" si="11"/>
        <v>5</v>
      </c>
      <c r="Q55" s="45" t="s">
        <v>1287</v>
      </c>
      <c r="R55" s="47">
        <f t="shared" si="12"/>
        <v>6</v>
      </c>
      <c r="S55" s="45">
        <f t="shared" si="13"/>
        <v>272</v>
      </c>
      <c r="T55" s="48">
        <f t="shared" si="4"/>
        <v>6.8</v>
      </c>
      <c r="U55" s="45">
        <v>229</v>
      </c>
      <c r="V55" s="45">
        <v>308</v>
      </c>
      <c r="W55" s="141">
        <v>240</v>
      </c>
      <c r="X55" s="141">
        <v>280</v>
      </c>
      <c r="Y55" s="141">
        <v>306</v>
      </c>
      <c r="Z55" s="49">
        <f t="shared" si="2"/>
        <v>6.8125</v>
      </c>
      <c r="AA55" s="84" t="s">
        <v>705</v>
      </c>
    </row>
    <row r="56" spans="1:27" ht="40.15" customHeight="1" x14ac:dyDescent="0.25">
      <c r="A56" s="83">
        <f t="shared" si="5"/>
        <v>52</v>
      </c>
      <c r="B56" s="150" t="s">
        <v>600</v>
      </c>
      <c r="C56" s="50" t="s">
        <v>1290</v>
      </c>
      <c r="D56" s="47">
        <f t="shared" si="6"/>
        <v>5</v>
      </c>
      <c r="E56" s="52" t="s">
        <v>1285</v>
      </c>
      <c r="F56" s="47">
        <f t="shared" si="7"/>
        <v>9</v>
      </c>
      <c r="G56" s="52" t="s">
        <v>1285</v>
      </c>
      <c r="H56" s="47">
        <f t="shared" si="8"/>
        <v>9</v>
      </c>
      <c r="I56" s="52" t="s">
        <v>1285</v>
      </c>
      <c r="J56" s="51">
        <f t="shared" si="9"/>
        <v>9</v>
      </c>
      <c r="K56" s="52" t="s">
        <v>1288</v>
      </c>
      <c r="L56" s="47">
        <f t="shared" si="1"/>
        <v>10</v>
      </c>
      <c r="M56" s="45" t="s">
        <v>1288</v>
      </c>
      <c r="N56" s="47">
        <f t="shared" si="10"/>
        <v>10</v>
      </c>
      <c r="O56" s="45" t="s">
        <v>1285</v>
      </c>
      <c r="P56" s="47">
        <f t="shared" si="11"/>
        <v>9</v>
      </c>
      <c r="Q56" s="45" t="s">
        <v>1285</v>
      </c>
      <c r="R56" s="47">
        <f t="shared" si="12"/>
        <v>9</v>
      </c>
      <c r="S56" s="45">
        <f t="shared" si="13"/>
        <v>336</v>
      </c>
      <c r="T56" s="48">
        <f t="shared" si="4"/>
        <v>8.4</v>
      </c>
      <c r="U56" s="45">
        <v>288</v>
      </c>
      <c r="V56" s="45">
        <v>306</v>
      </c>
      <c r="W56" s="141">
        <v>358</v>
      </c>
      <c r="X56" s="141">
        <v>330</v>
      </c>
      <c r="Y56" s="141">
        <v>366</v>
      </c>
      <c r="Z56" s="49">
        <f t="shared" si="2"/>
        <v>8.2666666666666675</v>
      </c>
      <c r="AA56" s="84" t="s">
        <v>706</v>
      </c>
    </row>
    <row r="57" spans="1:27" ht="40.15" customHeight="1" x14ac:dyDescent="0.25">
      <c r="A57" s="83">
        <f t="shared" si="5"/>
        <v>53</v>
      </c>
      <c r="B57" s="150" t="s">
        <v>601</v>
      </c>
      <c r="C57" s="50" t="s">
        <v>1287</v>
      </c>
      <c r="D57" s="47">
        <f t="shared" si="6"/>
        <v>6</v>
      </c>
      <c r="E57" s="52" t="s">
        <v>1285</v>
      </c>
      <c r="F57" s="47">
        <f t="shared" si="7"/>
        <v>9</v>
      </c>
      <c r="G57" s="52" t="s">
        <v>1288</v>
      </c>
      <c r="H57" s="47">
        <f t="shared" si="8"/>
        <v>10</v>
      </c>
      <c r="I57" s="52" t="s">
        <v>1286</v>
      </c>
      <c r="J57" s="51">
        <f t="shared" si="9"/>
        <v>8</v>
      </c>
      <c r="K57" s="52" t="s">
        <v>1286</v>
      </c>
      <c r="L57" s="47">
        <f t="shared" si="1"/>
        <v>8</v>
      </c>
      <c r="M57" s="45" t="s">
        <v>1289</v>
      </c>
      <c r="N57" s="47">
        <f t="shared" si="10"/>
        <v>7</v>
      </c>
      <c r="O57" s="45" t="s">
        <v>1285</v>
      </c>
      <c r="P57" s="47">
        <f t="shared" si="11"/>
        <v>9</v>
      </c>
      <c r="Q57" s="45" t="s">
        <v>1288</v>
      </c>
      <c r="R57" s="47">
        <f t="shared" si="12"/>
        <v>10</v>
      </c>
      <c r="S57" s="45">
        <f t="shared" si="13"/>
        <v>328</v>
      </c>
      <c r="T57" s="48">
        <f t="shared" si="4"/>
        <v>8.1999999999999993</v>
      </c>
      <c r="U57" s="45">
        <v>299</v>
      </c>
      <c r="V57" s="45">
        <v>302</v>
      </c>
      <c r="W57" s="141">
        <v>310</v>
      </c>
      <c r="X57" s="141">
        <v>334</v>
      </c>
      <c r="Y57" s="141">
        <v>350</v>
      </c>
      <c r="Z57" s="49">
        <f t="shared" si="2"/>
        <v>8.0124999999999993</v>
      </c>
      <c r="AA57" s="84" t="s">
        <v>707</v>
      </c>
    </row>
    <row r="58" spans="1:27" ht="40.15" customHeight="1" x14ac:dyDescent="0.25">
      <c r="A58" s="83">
        <f t="shared" si="5"/>
        <v>54</v>
      </c>
      <c r="B58" s="150" t="s">
        <v>602</v>
      </c>
      <c r="C58" s="126" t="s">
        <v>12</v>
      </c>
      <c r="D58" s="47">
        <f t="shared" si="6"/>
        <v>0</v>
      </c>
      <c r="E58" s="52" t="s">
        <v>1289</v>
      </c>
      <c r="F58" s="47">
        <f t="shared" si="7"/>
        <v>7</v>
      </c>
      <c r="G58" s="52" t="s">
        <v>1286</v>
      </c>
      <c r="H58" s="47">
        <f t="shared" si="8"/>
        <v>8</v>
      </c>
      <c r="I58" s="52" t="s">
        <v>1286</v>
      </c>
      <c r="J58" s="51">
        <f t="shared" si="9"/>
        <v>8</v>
      </c>
      <c r="K58" s="52" t="s">
        <v>1287</v>
      </c>
      <c r="L58" s="47">
        <f t="shared" si="1"/>
        <v>6</v>
      </c>
      <c r="M58" s="45" t="s">
        <v>1288</v>
      </c>
      <c r="N58" s="47">
        <f t="shared" si="10"/>
        <v>10</v>
      </c>
      <c r="O58" s="45" t="s">
        <v>1286</v>
      </c>
      <c r="P58" s="47">
        <f t="shared" si="11"/>
        <v>8</v>
      </c>
      <c r="Q58" s="45" t="s">
        <v>1286</v>
      </c>
      <c r="R58" s="47">
        <f t="shared" si="12"/>
        <v>8</v>
      </c>
      <c r="S58" s="45">
        <f t="shared" si="13"/>
        <v>240</v>
      </c>
      <c r="T58" s="48">
        <f t="shared" si="4"/>
        <v>6</v>
      </c>
      <c r="U58" s="45">
        <v>276</v>
      </c>
      <c r="V58" s="45">
        <v>220</v>
      </c>
      <c r="W58" s="146">
        <v>222</v>
      </c>
      <c r="X58" s="141">
        <v>274</v>
      </c>
      <c r="Y58" s="144">
        <v>308</v>
      </c>
      <c r="Z58" s="49">
        <f t="shared" si="2"/>
        <v>6.416666666666667</v>
      </c>
      <c r="AA58" s="84" t="s">
        <v>708</v>
      </c>
    </row>
    <row r="59" spans="1:27" ht="40.15" customHeight="1" x14ac:dyDescent="0.25">
      <c r="A59" s="83">
        <f t="shared" si="5"/>
        <v>55</v>
      </c>
      <c r="B59" s="150" t="s">
        <v>603</v>
      </c>
      <c r="C59" s="50" t="s">
        <v>1287</v>
      </c>
      <c r="D59" s="47">
        <f t="shared" si="6"/>
        <v>6</v>
      </c>
      <c r="E59" s="52" t="s">
        <v>1285</v>
      </c>
      <c r="F59" s="47">
        <f t="shared" si="7"/>
        <v>9</v>
      </c>
      <c r="G59" s="52" t="s">
        <v>1285</v>
      </c>
      <c r="H59" s="47">
        <f t="shared" si="8"/>
        <v>9</v>
      </c>
      <c r="I59" s="52" t="s">
        <v>1288</v>
      </c>
      <c r="J59" s="51">
        <f t="shared" si="9"/>
        <v>10</v>
      </c>
      <c r="K59" s="52" t="s">
        <v>1285</v>
      </c>
      <c r="L59" s="47">
        <f t="shared" si="1"/>
        <v>9</v>
      </c>
      <c r="M59" s="45" t="s">
        <v>1286</v>
      </c>
      <c r="N59" s="47">
        <f t="shared" si="10"/>
        <v>8</v>
      </c>
      <c r="O59" s="45" t="s">
        <v>1286</v>
      </c>
      <c r="P59" s="47">
        <f t="shared" si="11"/>
        <v>8</v>
      </c>
      <c r="Q59" s="45" t="s">
        <v>1288</v>
      </c>
      <c r="R59" s="47">
        <f t="shared" si="12"/>
        <v>10</v>
      </c>
      <c r="S59" s="45">
        <f t="shared" si="13"/>
        <v>340</v>
      </c>
      <c r="T59" s="48">
        <f t="shared" si="4"/>
        <v>8.5</v>
      </c>
      <c r="U59" s="45">
        <v>356</v>
      </c>
      <c r="V59" s="45">
        <v>358</v>
      </c>
      <c r="W59" s="141">
        <v>384</v>
      </c>
      <c r="X59" s="141">
        <v>392</v>
      </c>
      <c r="Y59" s="141">
        <v>392</v>
      </c>
      <c r="Z59" s="49">
        <f t="shared" si="2"/>
        <v>9.2583333333333329</v>
      </c>
      <c r="AA59" s="84" t="s">
        <v>709</v>
      </c>
    </row>
    <row r="60" spans="1:27" ht="40.15" customHeight="1" x14ac:dyDescent="0.25">
      <c r="A60" s="83">
        <f t="shared" si="5"/>
        <v>56</v>
      </c>
      <c r="B60" s="150" t="s">
        <v>604</v>
      </c>
      <c r="C60" s="50" t="s">
        <v>1291</v>
      </c>
      <c r="D60" s="47">
        <f t="shared" si="6"/>
        <v>4</v>
      </c>
      <c r="E60" s="52" t="s">
        <v>1289</v>
      </c>
      <c r="F60" s="47">
        <f t="shared" si="7"/>
        <v>7</v>
      </c>
      <c r="G60" s="52" t="s">
        <v>1289</v>
      </c>
      <c r="H60" s="47">
        <f t="shared" si="8"/>
        <v>7</v>
      </c>
      <c r="I60" s="52" t="s">
        <v>1286</v>
      </c>
      <c r="J60" s="51">
        <f t="shared" si="9"/>
        <v>8</v>
      </c>
      <c r="K60" s="52" t="s">
        <v>1289</v>
      </c>
      <c r="L60" s="47">
        <f t="shared" si="1"/>
        <v>7</v>
      </c>
      <c r="M60" s="45" t="s">
        <v>1286</v>
      </c>
      <c r="N60" s="47">
        <f t="shared" si="10"/>
        <v>8</v>
      </c>
      <c r="O60" s="45" t="s">
        <v>1287</v>
      </c>
      <c r="P60" s="47">
        <f t="shared" si="11"/>
        <v>6</v>
      </c>
      <c r="Q60" s="45" t="s">
        <v>1289</v>
      </c>
      <c r="R60" s="47">
        <f t="shared" si="12"/>
        <v>7</v>
      </c>
      <c r="S60" s="45">
        <f t="shared" si="13"/>
        <v>262</v>
      </c>
      <c r="T60" s="48">
        <f t="shared" si="4"/>
        <v>6.55</v>
      </c>
      <c r="U60" s="45">
        <v>265</v>
      </c>
      <c r="V60" s="45">
        <v>218</v>
      </c>
      <c r="W60" s="141">
        <v>218</v>
      </c>
      <c r="X60" s="141">
        <v>248</v>
      </c>
      <c r="Y60" s="141">
        <v>268</v>
      </c>
      <c r="Z60" s="49">
        <f t="shared" si="2"/>
        <v>6.1624999999999996</v>
      </c>
      <c r="AA60" s="84" t="s">
        <v>710</v>
      </c>
    </row>
    <row r="61" spans="1:27" ht="40.15" customHeight="1" x14ac:dyDescent="0.25">
      <c r="A61" s="83">
        <f t="shared" si="5"/>
        <v>57</v>
      </c>
      <c r="B61" s="150" t="s">
        <v>605</v>
      </c>
      <c r="C61" s="126" t="s">
        <v>12</v>
      </c>
      <c r="D61" s="47">
        <f t="shared" si="6"/>
        <v>0</v>
      </c>
      <c r="E61" s="112" t="s">
        <v>12</v>
      </c>
      <c r="F61" s="47">
        <f t="shared" si="7"/>
        <v>0</v>
      </c>
      <c r="G61" s="52" t="s">
        <v>1290</v>
      </c>
      <c r="H61" s="47">
        <f t="shared" si="8"/>
        <v>5</v>
      </c>
      <c r="I61" s="52" t="s">
        <v>1290</v>
      </c>
      <c r="J61" s="51">
        <f t="shared" si="9"/>
        <v>5</v>
      </c>
      <c r="K61" s="112" t="s">
        <v>12</v>
      </c>
      <c r="L61" s="47">
        <f t="shared" si="1"/>
        <v>0</v>
      </c>
      <c r="M61" s="45" t="s">
        <v>1286</v>
      </c>
      <c r="N61" s="47">
        <f t="shared" si="10"/>
        <v>8</v>
      </c>
      <c r="O61" s="45" t="s">
        <v>1290</v>
      </c>
      <c r="P61" s="47">
        <f t="shared" si="11"/>
        <v>5</v>
      </c>
      <c r="Q61" s="45" t="s">
        <v>1287</v>
      </c>
      <c r="R61" s="47">
        <f t="shared" si="12"/>
        <v>6</v>
      </c>
      <c r="S61" s="45">
        <f t="shared" si="13"/>
        <v>98</v>
      </c>
      <c r="T61" s="48">
        <f t="shared" si="4"/>
        <v>2.4500000000000002</v>
      </c>
      <c r="U61" s="45">
        <v>224</v>
      </c>
      <c r="V61" s="179">
        <v>162</v>
      </c>
      <c r="W61" s="141">
        <v>196</v>
      </c>
      <c r="X61" s="141">
        <v>218</v>
      </c>
      <c r="Y61" s="144">
        <v>222</v>
      </c>
      <c r="Z61" s="49">
        <f t="shared" si="2"/>
        <v>4.666666666666667</v>
      </c>
      <c r="AA61" s="84" t="s">
        <v>711</v>
      </c>
    </row>
    <row r="62" spans="1:27" ht="40.15" customHeight="1" x14ac:dyDescent="0.25">
      <c r="A62" s="83">
        <f t="shared" si="5"/>
        <v>58</v>
      </c>
      <c r="B62" s="150" t="s">
        <v>606</v>
      </c>
      <c r="C62" s="50" t="s">
        <v>1289</v>
      </c>
      <c r="D62" s="47">
        <f t="shared" si="6"/>
        <v>7</v>
      </c>
      <c r="E62" s="52" t="s">
        <v>1288</v>
      </c>
      <c r="F62" s="47">
        <f t="shared" si="7"/>
        <v>10</v>
      </c>
      <c r="G62" s="45" t="s">
        <v>1288</v>
      </c>
      <c r="H62" s="47">
        <f t="shared" si="8"/>
        <v>10</v>
      </c>
      <c r="I62" s="52" t="s">
        <v>1288</v>
      </c>
      <c r="J62" s="51">
        <f t="shared" si="9"/>
        <v>10</v>
      </c>
      <c r="K62" s="52" t="s">
        <v>1289</v>
      </c>
      <c r="L62" s="47">
        <f t="shared" si="1"/>
        <v>7</v>
      </c>
      <c r="M62" s="45" t="s">
        <v>1285</v>
      </c>
      <c r="N62" s="47">
        <f t="shared" si="10"/>
        <v>9</v>
      </c>
      <c r="O62" s="45" t="s">
        <v>1289</v>
      </c>
      <c r="P62" s="47">
        <f t="shared" si="11"/>
        <v>7</v>
      </c>
      <c r="Q62" s="45" t="s">
        <v>1285</v>
      </c>
      <c r="R62" s="47">
        <f t="shared" si="12"/>
        <v>9</v>
      </c>
      <c r="S62" s="45">
        <f t="shared" si="13"/>
        <v>348</v>
      </c>
      <c r="T62" s="48">
        <f t="shared" si="4"/>
        <v>8.6999999999999993</v>
      </c>
      <c r="U62" s="45">
        <v>296</v>
      </c>
      <c r="V62" s="45">
        <v>346</v>
      </c>
      <c r="W62" s="141">
        <v>376</v>
      </c>
      <c r="X62" s="141">
        <v>368</v>
      </c>
      <c r="Y62" s="141">
        <v>374</v>
      </c>
      <c r="Z62" s="49">
        <f t="shared" si="2"/>
        <v>8.7833333333333332</v>
      </c>
      <c r="AA62" s="84" t="s">
        <v>712</v>
      </c>
    </row>
    <row r="63" spans="1:27" ht="40.15" customHeight="1" x14ac:dyDescent="0.25">
      <c r="A63" s="83">
        <f t="shared" si="5"/>
        <v>59</v>
      </c>
      <c r="B63" s="150" t="s">
        <v>607</v>
      </c>
      <c r="C63" s="126" t="s">
        <v>12</v>
      </c>
      <c r="D63" s="47">
        <f t="shared" si="6"/>
        <v>0</v>
      </c>
      <c r="E63" s="45" t="s">
        <v>1291</v>
      </c>
      <c r="F63" s="47">
        <f t="shared" si="7"/>
        <v>4</v>
      </c>
      <c r="G63" s="112" t="s">
        <v>12</v>
      </c>
      <c r="H63" s="47">
        <f t="shared" si="8"/>
        <v>0</v>
      </c>
      <c r="I63" s="52" t="s">
        <v>1290</v>
      </c>
      <c r="J63" s="51">
        <f t="shared" si="9"/>
        <v>5</v>
      </c>
      <c r="K63" s="52" t="s">
        <v>1291</v>
      </c>
      <c r="L63" s="47">
        <f t="shared" si="1"/>
        <v>4</v>
      </c>
      <c r="M63" s="45" t="s">
        <v>1289</v>
      </c>
      <c r="N63" s="47">
        <f t="shared" si="10"/>
        <v>7</v>
      </c>
      <c r="O63" s="45" t="s">
        <v>1287</v>
      </c>
      <c r="P63" s="47">
        <f t="shared" si="11"/>
        <v>6</v>
      </c>
      <c r="Q63" s="45" t="s">
        <v>1289</v>
      </c>
      <c r="R63" s="47">
        <f t="shared" si="12"/>
        <v>7</v>
      </c>
      <c r="S63" s="45">
        <f t="shared" si="13"/>
        <v>126</v>
      </c>
      <c r="T63" s="48">
        <f t="shared" si="4"/>
        <v>3.15</v>
      </c>
      <c r="U63" s="45">
        <v>293</v>
      </c>
      <c r="V63" s="45">
        <v>272</v>
      </c>
      <c r="W63" s="146">
        <v>120</v>
      </c>
      <c r="X63" s="172">
        <v>142</v>
      </c>
      <c r="Y63" s="144">
        <v>234</v>
      </c>
      <c r="Z63" s="49">
        <f t="shared" si="2"/>
        <v>4.9458333333333337</v>
      </c>
      <c r="AA63" s="84" t="s">
        <v>713</v>
      </c>
    </row>
    <row r="64" spans="1:27" ht="40.15" customHeight="1" x14ac:dyDescent="0.25">
      <c r="A64" s="83">
        <f t="shared" si="5"/>
        <v>60</v>
      </c>
      <c r="B64" s="150" t="s">
        <v>608</v>
      </c>
      <c r="C64" s="46" t="s">
        <v>1291</v>
      </c>
      <c r="D64" s="47">
        <f t="shared" si="6"/>
        <v>4</v>
      </c>
      <c r="E64" s="45" t="s">
        <v>1291</v>
      </c>
      <c r="F64" s="47">
        <f t="shared" si="7"/>
        <v>4</v>
      </c>
      <c r="G64" s="52" t="s">
        <v>1286</v>
      </c>
      <c r="H64" s="47">
        <f t="shared" si="8"/>
        <v>8</v>
      </c>
      <c r="I64" s="52" t="s">
        <v>1287</v>
      </c>
      <c r="J64" s="51">
        <f t="shared" si="9"/>
        <v>6</v>
      </c>
      <c r="K64" s="52" t="s">
        <v>1289</v>
      </c>
      <c r="L64" s="47">
        <f t="shared" si="1"/>
        <v>7</v>
      </c>
      <c r="M64" s="45" t="s">
        <v>1287</v>
      </c>
      <c r="N64" s="47">
        <f t="shared" si="10"/>
        <v>6</v>
      </c>
      <c r="O64" s="45" t="s">
        <v>1286</v>
      </c>
      <c r="P64" s="47">
        <f t="shared" si="11"/>
        <v>8</v>
      </c>
      <c r="Q64" s="45" t="s">
        <v>1285</v>
      </c>
      <c r="R64" s="47">
        <f t="shared" si="12"/>
        <v>9</v>
      </c>
      <c r="S64" s="45">
        <f t="shared" si="13"/>
        <v>236</v>
      </c>
      <c r="T64" s="48">
        <f t="shared" si="4"/>
        <v>5.9</v>
      </c>
      <c r="U64" s="45">
        <v>286</v>
      </c>
      <c r="V64" s="45">
        <v>336</v>
      </c>
      <c r="W64" s="141">
        <v>386</v>
      </c>
      <c r="X64" s="141">
        <v>392</v>
      </c>
      <c r="Y64" s="141">
        <v>384</v>
      </c>
      <c r="Z64" s="49">
        <f t="shared" si="2"/>
        <v>8.4166666666666661</v>
      </c>
      <c r="AA64" s="84" t="s">
        <v>714</v>
      </c>
    </row>
    <row r="65" spans="1:27" ht="40.15" customHeight="1" x14ac:dyDescent="0.25">
      <c r="A65" s="83">
        <f t="shared" si="5"/>
        <v>61</v>
      </c>
      <c r="B65" s="150" t="s">
        <v>609</v>
      </c>
      <c r="C65" s="46" t="s">
        <v>1287</v>
      </c>
      <c r="D65" s="47">
        <f t="shared" si="6"/>
        <v>6</v>
      </c>
      <c r="E65" s="45" t="s">
        <v>1287</v>
      </c>
      <c r="F65" s="47">
        <f t="shared" si="7"/>
        <v>6</v>
      </c>
      <c r="G65" s="52" t="s">
        <v>1289</v>
      </c>
      <c r="H65" s="47">
        <f t="shared" si="8"/>
        <v>7</v>
      </c>
      <c r="I65" s="52" t="s">
        <v>1286</v>
      </c>
      <c r="J65" s="51">
        <f t="shared" si="9"/>
        <v>8</v>
      </c>
      <c r="K65" s="52" t="s">
        <v>1286</v>
      </c>
      <c r="L65" s="47">
        <f t="shared" si="1"/>
        <v>8</v>
      </c>
      <c r="M65" s="45" t="s">
        <v>1286</v>
      </c>
      <c r="N65" s="47">
        <f t="shared" si="10"/>
        <v>8</v>
      </c>
      <c r="O65" s="45" t="s">
        <v>1285</v>
      </c>
      <c r="P65" s="47">
        <f t="shared" si="11"/>
        <v>9</v>
      </c>
      <c r="Q65" s="45" t="s">
        <v>1285</v>
      </c>
      <c r="R65" s="47">
        <f t="shared" si="12"/>
        <v>9</v>
      </c>
      <c r="S65" s="45">
        <f t="shared" si="13"/>
        <v>286</v>
      </c>
      <c r="T65" s="48">
        <f t="shared" si="4"/>
        <v>7.15</v>
      </c>
      <c r="U65" s="45">
        <v>316</v>
      </c>
      <c r="V65" s="45">
        <v>334</v>
      </c>
      <c r="W65" s="141">
        <v>328</v>
      </c>
      <c r="X65" s="141">
        <v>356</v>
      </c>
      <c r="Y65" s="141">
        <v>356</v>
      </c>
      <c r="Z65" s="49">
        <f t="shared" si="2"/>
        <v>8.2333333333333325</v>
      </c>
      <c r="AA65" s="84" t="s">
        <v>715</v>
      </c>
    </row>
    <row r="66" spans="1:27" ht="40.15" customHeight="1" x14ac:dyDescent="0.25">
      <c r="A66" s="83">
        <f t="shared" si="5"/>
        <v>62</v>
      </c>
      <c r="B66" s="150" t="s">
        <v>610</v>
      </c>
      <c r="C66" s="126" t="s">
        <v>12</v>
      </c>
      <c r="D66" s="47">
        <f t="shared" si="6"/>
        <v>0</v>
      </c>
      <c r="E66" s="112" t="s">
        <v>12</v>
      </c>
      <c r="F66" s="47">
        <f t="shared" si="7"/>
        <v>0</v>
      </c>
      <c r="G66" s="112" t="s">
        <v>12</v>
      </c>
      <c r="H66" s="47">
        <f t="shared" si="8"/>
        <v>0</v>
      </c>
      <c r="I66" s="52" t="s">
        <v>1291</v>
      </c>
      <c r="J66" s="51">
        <f t="shared" si="9"/>
        <v>4</v>
      </c>
      <c r="K66" s="112" t="s">
        <v>12</v>
      </c>
      <c r="L66" s="47">
        <f t="shared" si="1"/>
        <v>0</v>
      </c>
      <c r="M66" s="45" t="s">
        <v>1286</v>
      </c>
      <c r="N66" s="47">
        <f t="shared" si="10"/>
        <v>8</v>
      </c>
      <c r="O66" s="45" t="s">
        <v>1291</v>
      </c>
      <c r="P66" s="47">
        <f t="shared" si="11"/>
        <v>4</v>
      </c>
      <c r="Q66" s="45" t="s">
        <v>1286</v>
      </c>
      <c r="R66" s="47">
        <f t="shared" si="12"/>
        <v>8</v>
      </c>
      <c r="S66" s="45">
        <f t="shared" si="13"/>
        <v>64</v>
      </c>
      <c r="T66" s="48">
        <f t="shared" si="4"/>
        <v>1.6</v>
      </c>
      <c r="U66" s="45">
        <v>198</v>
      </c>
      <c r="V66" s="180">
        <v>212</v>
      </c>
      <c r="W66" s="146">
        <v>162</v>
      </c>
      <c r="X66" s="141">
        <v>240</v>
      </c>
      <c r="Y66" s="144">
        <v>208</v>
      </c>
      <c r="Z66" s="49">
        <f t="shared" si="2"/>
        <v>4.5166666666666666</v>
      </c>
      <c r="AA66" s="84" t="s">
        <v>716</v>
      </c>
    </row>
    <row r="67" spans="1:27" ht="40.15" customHeight="1" x14ac:dyDescent="0.25">
      <c r="A67" s="83">
        <f t="shared" si="5"/>
        <v>63</v>
      </c>
      <c r="B67" s="150" t="s">
        <v>611</v>
      </c>
      <c r="C67" s="126" t="s">
        <v>12</v>
      </c>
      <c r="D67" s="47">
        <f t="shared" si="6"/>
        <v>0</v>
      </c>
      <c r="E67" s="52" t="s">
        <v>1290</v>
      </c>
      <c r="F67" s="47">
        <f t="shared" si="7"/>
        <v>5</v>
      </c>
      <c r="G67" s="112" t="s">
        <v>12</v>
      </c>
      <c r="H67" s="47">
        <f t="shared" si="8"/>
        <v>0</v>
      </c>
      <c r="I67" s="52" t="s">
        <v>1291</v>
      </c>
      <c r="J67" s="51">
        <f t="shared" si="9"/>
        <v>4</v>
      </c>
      <c r="K67" s="52" t="s">
        <v>1291</v>
      </c>
      <c r="L67" s="47">
        <f t="shared" si="1"/>
        <v>4</v>
      </c>
      <c r="M67" s="45" t="s">
        <v>1285</v>
      </c>
      <c r="N67" s="47">
        <f t="shared" si="10"/>
        <v>9</v>
      </c>
      <c r="O67" s="45" t="s">
        <v>1287</v>
      </c>
      <c r="P67" s="47">
        <f t="shared" si="11"/>
        <v>6</v>
      </c>
      <c r="Q67" s="45" t="s">
        <v>1286</v>
      </c>
      <c r="R67" s="47">
        <f t="shared" si="12"/>
        <v>8</v>
      </c>
      <c r="S67" s="45">
        <f t="shared" si="13"/>
        <v>134</v>
      </c>
      <c r="T67" s="48">
        <f t="shared" si="4"/>
        <v>3.35</v>
      </c>
      <c r="U67" s="45">
        <v>178</v>
      </c>
      <c r="V67" s="45">
        <v>222</v>
      </c>
      <c r="W67" s="141">
        <v>186</v>
      </c>
      <c r="X67" s="172">
        <v>194</v>
      </c>
      <c r="Y67" s="146">
        <v>216</v>
      </c>
      <c r="Z67" s="49">
        <f t="shared" si="2"/>
        <v>4.708333333333333</v>
      </c>
      <c r="AA67" s="84" t="s">
        <v>717</v>
      </c>
    </row>
    <row r="68" spans="1:27" ht="40.15" customHeight="1" x14ac:dyDescent="0.25">
      <c r="A68" s="83">
        <f t="shared" si="5"/>
        <v>64</v>
      </c>
      <c r="B68" s="150" t="s">
        <v>612</v>
      </c>
      <c r="C68" s="50" t="s">
        <v>1287</v>
      </c>
      <c r="D68" s="47">
        <f t="shared" si="6"/>
        <v>6</v>
      </c>
      <c r="E68" s="52" t="s">
        <v>1287</v>
      </c>
      <c r="F68" s="47">
        <f t="shared" si="7"/>
        <v>6</v>
      </c>
      <c r="G68" s="52" t="s">
        <v>1285</v>
      </c>
      <c r="H68" s="47">
        <f t="shared" si="8"/>
        <v>9</v>
      </c>
      <c r="I68" s="52" t="s">
        <v>1285</v>
      </c>
      <c r="J68" s="51">
        <f t="shared" si="9"/>
        <v>9</v>
      </c>
      <c r="K68" s="52" t="s">
        <v>1285</v>
      </c>
      <c r="L68" s="47">
        <f t="shared" si="1"/>
        <v>9</v>
      </c>
      <c r="M68" s="45" t="s">
        <v>1289</v>
      </c>
      <c r="N68" s="47">
        <f t="shared" si="10"/>
        <v>7</v>
      </c>
      <c r="O68" s="45" t="s">
        <v>1288</v>
      </c>
      <c r="P68" s="47">
        <f t="shared" si="11"/>
        <v>10</v>
      </c>
      <c r="Q68" s="45" t="s">
        <v>1285</v>
      </c>
      <c r="R68" s="47">
        <f t="shared" si="12"/>
        <v>9</v>
      </c>
      <c r="S68" s="45">
        <f t="shared" ref="S68:S99" si="15">(D68*8+F68*8+H68*6+J68*6+L68*6+N68*2+P68*2+R68*2)</f>
        <v>310</v>
      </c>
      <c r="T68" s="48">
        <f t="shared" si="4"/>
        <v>7.75</v>
      </c>
      <c r="U68" s="45">
        <v>308</v>
      </c>
      <c r="V68" s="45">
        <v>342</v>
      </c>
      <c r="W68" s="141">
        <v>318</v>
      </c>
      <c r="X68" s="141">
        <v>300</v>
      </c>
      <c r="Y68" s="141">
        <v>344</v>
      </c>
      <c r="Z68" s="49">
        <f t="shared" si="2"/>
        <v>8.0083333333333329</v>
      </c>
      <c r="AA68" s="84" t="s">
        <v>718</v>
      </c>
    </row>
    <row r="69" spans="1:27" ht="40.15" customHeight="1" x14ac:dyDescent="0.25">
      <c r="A69" s="83">
        <f t="shared" si="5"/>
        <v>65</v>
      </c>
      <c r="B69" s="150" t="s">
        <v>613</v>
      </c>
      <c r="C69" s="126" t="s">
        <v>12</v>
      </c>
      <c r="D69" s="47">
        <f t="shared" si="6"/>
        <v>0</v>
      </c>
      <c r="E69" s="52" t="s">
        <v>1287</v>
      </c>
      <c r="F69" s="47">
        <f t="shared" si="7"/>
        <v>6</v>
      </c>
      <c r="G69" s="52" t="s">
        <v>1289</v>
      </c>
      <c r="H69" s="47">
        <f t="shared" si="8"/>
        <v>7</v>
      </c>
      <c r="I69" s="52" t="s">
        <v>1289</v>
      </c>
      <c r="J69" s="51">
        <f t="shared" si="9"/>
        <v>7</v>
      </c>
      <c r="K69" s="112" t="s">
        <v>12</v>
      </c>
      <c r="L69" s="47">
        <f t="shared" ref="L69:L112" si="16">IF(K69="AA",10, IF(K69="AB",9, IF(K69="BB",8, IF(K69="BC",7,IF(K69="CC",6, IF(K69="CD",5, IF(K69="DD",4,IF(K69="F",0))))))))</f>
        <v>0</v>
      </c>
      <c r="M69" s="45" t="s">
        <v>1286</v>
      </c>
      <c r="N69" s="47">
        <f t="shared" si="10"/>
        <v>8</v>
      </c>
      <c r="O69" s="45" t="s">
        <v>1287</v>
      </c>
      <c r="P69" s="47">
        <f t="shared" si="11"/>
        <v>6</v>
      </c>
      <c r="Q69" s="45" t="s">
        <v>1286</v>
      </c>
      <c r="R69" s="47">
        <f t="shared" si="12"/>
        <v>8</v>
      </c>
      <c r="S69" s="45">
        <f t="shared" si="15"/>
        <v>176</v>
      </c>
      <c r="T69" s="48">
        <f t="shared" ref="T69:T112" si="17">S69/40</f>
        <v>4.4000000000000004</v>
      </c>
      <c r="U69" s="45">
        <v>244</v>
      </c>
      <c r="V69" s="45">
        <v>230</v>
      </c>
      <c r="W69" s="141">
        <v>200</v>
      </c>
      <c r="X69" s="172">
        <v>210</v>
      </c>
      <c r="Y69" s="141">
        <v>254</v>
      </c>
      <c r="Z69" s="49">
        <f t="shared" si="2"/>
        <v>5.4749999999999996</v>
      </c>
      <c r="AA69" s="84" t="s">
        <v>719</v>
      </c>
    </row>
    <row r="70" spans="1:27" ht="40.15" customHeight="1" x14ac:dyDescent="0.25">
      <c r="A70" s="83">
        <f t="shared" si="5"/>
        <v>66</v>
      </c>
      <c r="B70" s="150" t="s">
        <v>614</v>
      </c>
      <c r="C70" s="50" t="s">
        <v>1287</v>
      </c>
      <c r="D70" s="47">
        <f t="shared" si="6"/>
        <v>6</v>
      </c>
      <c r="E70" s="52" t="s">
        <v>1287</v>
      </c>
      <c r="F70" s="47">
        <f t="shared" si="7"/>
        <v>6</v>
      </c>
      <c r="G70" s="52" t="s">
        <v>1285</v>
      </c>
      <c r="H70" s="47">
        <f t="shared" si="8"/>
        <v>9</v>
      </c>
      <c r="I70" s="52" t="s">
        <v>1286</v>
      </c>
      <c r="J70" s="51">
        <f>IF(I70="AA",10, IF(I70="AB",9, IF(I70="BB",8, IF(I70="BC",7,IF(I70="CC",6, IF(I70="CD",5, IF(I70="DD",4,IF(I70="F",0))))))))</f>
        <v>8</v>
      </c>
      <c r="K70" s="52" t="s">
        <v>1289</v>
      </c>
      <c r="L70" s="47">
        <f t="shared" si="16"/>
        <v>7</v>
      </c>
      <c r="M70" s="45" t="s">
        <v>1286</v>
      </c>
      <c r="N70" s="47">
        <f t="shared" si="10"/>
        <v>8</v>
      </c>
      <c r="O70" s="45" t="s">
        <v>1289</v>
      </c>
      <c r="P70" s="47">
        <f t="shared" si="11"/>
        <v>7</v>
      </c>
      <c r="Q70" s="45" t="s">
        <v>1285</v>
      </c>
      <c r="R70" s="47">
        <f t="shared" si="12"/>
        <v>9</v>
      </c>
      <c r="S70" s="45">
        <f t="shared" si="15"/>
        <v>288</v>
      </c>
      <c r="T70" s="48">
        <f t="shared" si="17"/>
        <v>7.2</v>
      </c>
      <c r="U70" s="45">
        <v>241</v>
      </c>
      <c r="V70" s="45">
        <v>270</v>
      </c>
      <c r="W70" s="141">
        <v>234</v>
      </c>
      <c r="X70" s="141">
        <v>278</v>
      </c>
      <c r="Y70" s="141">
        <v>310</v>
      </c>
      <c r="Z70" s="49">
        <f t="shared" ref="Z70:Z110" si="18">(S70+U70+V70+W70+X70+Y70)/240</f>
        <v>6.7541666666666664</v>
      </c>
      <c r="AA70" s="84" t="s">
        <v>720</v>
      </c>
    </row>
    <row r="71" spans="1:27" ht="40.15" customHeight="1" x14ac:dyDescent="0.25">
      <c r="A71" s="83">
        <f t="shared" si="5"/>
        <v>67</v>
      </c>
      <c r="B71" s="150" t="s">
        <v>615</v>
      </c>
      <c r="C71" s="46" t="s">
        <v>1287</v>
      </c>
      <c r="D71" s="47">
        <f t="shared" si="6"/>
        <v>6</v>
      </c>
      <c r="E71" s="52" t="s">
        <v>1286</v>
      </c>
      <c r="F71" s="47">
        <f t="shared" si="7"/>
        <v>8</v>
      </c>
      <c r="G71" s="52" t="s">
        <v>1285</v>
      </c>
      <c r="H71" s="47">
        <f t="shared" si="8"/>
        <v>9</v>
      </c>
      <c r="I71" s="52" t="s">
        <v>1286</v>
      </c>
      <c r="J71" s="51">
        <f>IF(I71="AA",10, IF(I71="AB",9, IF(I71="BB",8, IF(I71="BC",7,IF(I71="CC",6, IF(I71="CD",5, IF(I71="DD",4,IF(I71="F",0))))))))</f>
        <v>8</v>
      </c>
      <c r="K71" s="52" t="s">
        <v>1285</v>
      </c>
      <c r="L71" s="47">
        <f t="shared" si="16"/>
        <v>9</v>
      </c>
      <c r="M71" s="45" t="s">
        <v>1286</v>
      </c>
      <c r="N71" s="47">
        <f t="shared" si="10"/>
        <v>8</v>
      </c>
      <c r="O71" s="45" t="s">
        <v>1286</v>
      </c>
      <c r="P71" s="47">
        <f t="shared" si="11"/>
        <v>8</v>
      </c>
      <c r="Q71" s="45" t="s">
        <v>1285</v>
      </c>
      <c r="R71" s="47">
        <f t="shared" si="12"/>
        <v>9</v>
      </c>
      <c r="S71" s="45">
        <f t="shared" si="15"/>
        <v>318</v>
      </c>
      <c r="T71" s="48">
        <f t="shared" si="17"/>
        <v>7.95</v>
      </c>
      <c r="U71" s="45">
        <v>276</v>
      </c>
      <c r="V71" s="45">
        <v>270</v>
      </c>
      <c r="W71" s="141">
        <v>310</v>
      </c>
      <c r="X71" s="141">
        <v>350</v>
      </c>
      <c r="Y71" s="141">
        <v>372</v>
      </c>
      <c r="Z71" s="49">
        <f t="shared" si="18"/>
        <v>7.9</v>
      </c>
      <c r="AA71" s="84" t="s">
        <v>721</v>
      </c>
    </row>
    <row r="72" spans="1:27" ht="40.15" customHeight="1" x14ac:dyDescent="0.25">
      <c r="A72" s="83">
        <f t="shared" ref="A72:A109" si="19">A71+1</f>
        <v>68</v>
      </c>
      <c r="B72" s="150" t="s">
        <v>616</v>
      </c>
      <c r="C72" s="46" t="s">
        <v>1290</v>
      </c>
      <c r="D72" s="47">
        <f t="shared" si="6"/>
        <v>5</v>
      </c>
      <c r="E72" s="45" t="s">
        <v>1290</v>
      </c>
      <c r="F72" s="47">
        <f t="shared" si="7"/>
        <v>5</v>
      </c>
      <c r="G72" s="45" t="s">
        <v>1288</v>
      </c>
      <c r="H72" s="47">
        <f t="shared" si="8"/>
        <v>10</v>
      </c>
      <c r="I72" s="45" t="s">
        <v>1285</v>
      </c>
      <c r="J72" s="51">
        <f>IF(I72="AA",10, IF(I72="AB",9, IF(I72="BB",8, IF(I72="BC",7,IF(I72="CC",6, IF(I72="CD",5, IF(I72="DD",4,IF(I72="F",0))))))))</f>
        <v>9</v>
      </c>
      <c r="K72" s="52" t="s">
        <v>1289</v>
      </c>
      <c r="L72" s="47">
        <f t="shared" si="16"/>
        <v>7</v>
      </c>
      <c r="M72" s="45" t="s">
        <v>1288</v>
      </c>
      <c r="N72" s="47">
        <f t="shared" si="10"/>
        <v>10</v>
      </c>
      <c r="O72" s="45" t="s">
        <v>1287</v>
      </c>
      <c r="P72" s="47">
        <f t="shared" si="11"/>
        <v>6</v>
      </c>
      <c r="Q72" s="45" t="s">
        <v>1286</v>
      </c>
      <c r="R72" s="47">
        <f t="shared" si="12"/>
        <v>8</v>
      </c>
      <c r="S72" s="45">
        <f t="shared" si="15"/>
        <v>284</v>
      </c>
      <c r="T72" s="48">
        <f t="shared" si="17"/>
        <v>7.1</v>
      </c>
      <c r="U72" s="45">
        <v>269</v>
      </c>
      <c r="V72" s="45">
        <v>292</v>
      </c>
      <c r="W72" s="141">
        <v>296</v>
      </c>
      <c r="X72" s="141">
        <v>266</v>
      </c>
      <c r="Y72" s="141">
        <v>310</v>
      </c>
      <c r="Z72" s="49">
        <f t="shared" si="18"/>
        <v>7.1541666666666668</v>
      </c>
      <c r="AA72" s="84" t="s">
        <v>722</v>
      </c>
    </row>
    <row r="73" spans="1:27" ht="40.15" customHeight="1" x14ac:dyDescent="0.25">
      <c r="A73" s="83">
        <f t="shared" si="19"/>
        <v>69</v>
      </c>
      <c r="B73" s="150" t="s">
        <v>617</v>
      </c>
      <c r="C73" s="46" t="s">
        <v>1289</v>
      </c>
      <c r="D73" s="47">
        <f t="shared" si="6"/>
        <v>7</v>
      </c>
      <c r="E73" s="45" t="s">
        <v>1285</v>
      </c>
      <c r="F73" s="47">
        <f t="shared" si="7"/>
        <v>9</v>
      </c>
      <c r="G73" s="45" t="s">
        <v>1288</v>
      </c>
      <c r="H73" s="47">
        <f t="shared" si="8"/>
        <v>10</v>
      </c>
      <c r="I73" s="45" t="s">
        <v>1285</v>
      </c>
      <c r="J73" s="51">
        <f>IF(I73="AA",10, IF(I73="AB",9, IF(I73="BB",8, IF(I73="BC",7,IF(I73="CC",6, IF(I73="CD",5, IF(I73="DD",4,IF(I73="F",0))))))))</f>
        <v>9</v>
      </c>
      <c r="K73" s="52" t="s">
        <v>1285</v>
      </c>
      <c r="L73" s="47">
        <f t="shared" si="16"/>
        <v>9</v>
      </c>
      <c r="M73" s="45" t="s">
        <v>1288</v>
      </c>
      <c r="N73" s="47">
        <f t="shared" si="10"/>
        <v>10</v>
      </c>
      <c r="O73" s="45" t="s">
        <v>1285</v>
      </c>
      <c r="P73" s="47">
        <f t="shared" si="11"/>
        <v>9</v>
      </c>
      <c r="Q73" s="45" t="s">
        <v>1288</v>
      </c>
      <c r="R73" s="47">
        <f t="shared" si="12"/>
        <v>10</v>
      </c>
      <c r="S73" s="45">
        <f t="shared" si="15"/>
        <v>354</v>
      </c>
      <c r="T73" s="48">
        <f t="shared" si="17"/>
        <v>8.85</v>
      </c>
      <c r="U73" s="45">
        <v>311</v>
      </c>
      <c r="V73" s="45">
        <v>314</v>
      </c>
      <c r="W73" s="141">
        <v>326</v>
      </c>
      <c r="X73" s="141">
        <v>390</v>
      </c>
      <c r="Y73" s="141">
        <v>382</v>
      </c>
      <c r="Z73" s="49">
        <f t="shared" si="18"/>
        <v>8.6541666666666668</v>
      </c>
      <c r="AA73" s="84" t="s">
        <v>723</v>
      </c>
    </row>
    <row r="74" spans="1:27" ht="40.15" customHeight="1" x14ac:dyDescent="0.25">
      <c r="A74" s="83">
        <f t="shared" si="19"/>
        <v>70</v>
      </c>
      <c r="B74" s="150" t="s">
        <v>618</v>
      </c>
      <c r="C74" s="46" t="s">
        <v>1287</v>
      </c>
      <c r="D74" s="47">
        <f t="shared" si="6"/>
        <v>6</v>
      </c>
      <c r="E74" s="45" t="s">
        <v>1289</v>
      </c>
      <c r="F74" s="47">
        <f t="shared" si="7"/>
        <v>7</v>
      </c>
      <c r="G74" s="45" t="s">
        <v>1286</v>
      </c>
      <c r="H74" s="47">
        <f t="shared" si="8"/>
        <v>8</v>
      </c>
      <c r="I74" s="45" t="s">
        <v>1289</v>
      </c>
      <c r="J74" s="51">
        <f>IF(I74="AA",10, IF(I74="AB",9, IF(I74="BB",8, IF(I74="BC",7,IF(I74="CC",6, IF(I74="CD",5, IF(I74="DD",4,IF(I74="F",0))))))))</f>
        <v>7</v>
      </c>
      <c r="K74" s="52" t="s">
        <v>1285</v>
      </c>
      <c r="L74" s="47">
        <f t="shared" si="16"/>
        <v>9</v>
      </c>
      <c r="M74" s="45" t="s">
        <v>1288</v>
      </c>
      <c r="N74" s="47">
        <f t="shared" si="10"/>
        <v>10</v>
      </c>
      <c r="O74" s="45" t="s">
        <v>1288</v>
      </c>
      <c r="P74" s="47">
        <f t="shared" si="11"/>
        <v>10</v>
      </c>
      <c r="Q74" s="45" t="s">
        <v>1288</v>
      </c>
      <c r="R74" s="47">
        <f t="shared" si="12"/>
        <v>10</v>
      </c>
      <c r="S74" s="45">
        <f t="shared" si="15"/>
        <v>308</v>
      </c>
      <c r="T74" s="48">
        <f t="shared" si="17"/>
        <v>7.7</v>
      </c>
      <c r="U74" s="45">
        <v>297</v>
      </c>
      <c r="V74" s="45">
        <v>298</v>
      </c>
      <c r="W74" s="141">
        <v>268</v>
      </c>
      <c r="X74" s="141">
        <v>308</v>
      </c>
      <c r="Y74" s="141">
        <v>350</v>
      </c>
      <c r="Z74" s="49">
        <f t="shared" si="18"/>
        <v>7.6208333333333336</v>
      </c>
      <c r="AA74" s="84" t="s">
        <v>305</v>
      </c>
    </row>
    <row r="75" spans="1:27" ht="40.15" customHeight="1" x14ac:dyDescent="0.25">
      <c r="A75" s="83">
        <f t="shared" si="19"/>
        <v>71</v>
      </c>
      <c r="B75" s="150" t="s">
        <v>619</v>
      </c>
      <c r="C75" s="50" t="s">
        <v>1290</v>
      </c>
      <c r="D75" s="47">
        <f t="shared" si="6"/>
        <v>5</v>
      </c>
      <c r="E75" s="45" t="s">
        <v>1290</v>
      </c>
      <c r="F75" s="47">
        <f t="shared" si="7"/>
        <v>5</v>
      </c>
      <c r="G75" s="45" t="s">
        <v>1289</v>
      </c>
      <c r="H75" s="47">
        <f t="shared" si="8"/>
        <v>7</v>
      </c>
      <c r="I75" s="45" t="s">
        <v>1286</v>
      </c>
      <c r="J75" s="51">
        <f t="shared" si="9"/>
        <v>8</v>
      </c>
      <c r="K75" s="52" t="s">
        <v>1289</v>
      </c>
      <c r="L75" s="47">
        <f t="shared" si="16"/>
        <v>7</v>
      </c>
      <c r="M75" s="45" t="s">
        <v>1286</v>
      </c>
      <c r="N75" s="47">
        <f t="shared" si="10"/>
        <v>8</v>
      </c>
      <c r="O75" s="45" t="s">
        <v>1286</v>
      </c>
      <c r="P75" s="47">
        <f t="shared" si="11"/>
        <v>8</v>
      </c>
      <c r="Q75" s="45" t="s">
        <v>1286</v>
      </c>
      <c r="R75" s="47">
        <f t="shared" si="12"/>
        <v>8</v>
      </c>
      <c r="S75" s="45">
        <f t="shared" si="15"/>
        <v>260</v>
      </c>
      <c r="T75" s="48">
        <f t="shared" si="17"/>
        <v>6.5</v>
      </c>
      <c r="U75" s="45">
        <v>278</v>
      </c>
      <c r="V75" s="45">
        <v>310</v>
      </c>
      <c r="W75" s="141">
        <v>236</v>
      </c>
      <c r="X75" s="141">
        <v>264</v>
      </c>
      <c r="Y75" s="141">
        <v>306</v>
      </c>
      <c r="Z75" s="49">
        <f t="shared" si="18"/>
        <v>6.8916666666666666</v>
      </c>
      <c r="AA75" s="84" t="s">
        <v>724</v>
      </c>
    </row>
    <row r="76" spans="1:27" ht="40.15" customHeight="1" x14ac:dyDescent="0.25">
      <c r="A76" s="83">
        <f t="shared" si="19"/>
        <v>72</v>
      </c>
      <c r="B76" s="150" t="s">
        <v>620</v>
      </c>
      <c r="C76" s="50" t="s">
        <v>1291</v>
      </c>
      <c r="D76" s="47">
        <f t="shared" si="6"/>
        <v>4</v>
      </c>
      <c r="E76" s="45" t="s">
        <v>1285</v>
      </c>
      <c r="F76" s="47">
        <f t="shared" si="7"/>
        <v>9</v>
      </c>
      <c r="G76" s="45" t="s">
        <v>1285</v>
      </c>
      <c r="H76" s="47">
        <f t="shared" si="8"/>
        <v>9</v>
      </c>
      <c r="I76" s="45" t="s">
        <v>1289</v>
      </c>
      <c r="J76" s="51">
        <f t="shared" si="9"/>
        <v>7</v>
      </c>
      <c r="K76" s="52" t="s">
        <v>1285</v>
      </c>
      <c r="L76" s="47">
        <f t="shared" si="16"/>
        <v>9</v>
      </c>
      <c r="M76" s="45" t="s">
        <v>1285</v>
      </c>
      <c r="N76" s="47">
        <f t="shared" si="10"/>
        <v>9</v>
      </c>
      <c r="O76" s="45" t="s">
        <v>1285</v>
      </c>
      <c r="P76" s="47">
        <f t="shared" si="11"/>
        <v>9</v>
      </c>
      <c r="Q76" s="45" t="s">
        <v>1288</v>
      </c>
      <c r="R76" s="47">
        <f t="shared" si="12"/>
        <v>10</v>
      </c>
      <c r="S76" s="45">
        <f t="shared" si="15"/>
        <v>310</v>
      </c>
      <c r="T76" s="48">
        <f t="shared" si="17"/>
        <v>7.75</v>
      </c>
      <c r="U76" s="45">
        <v>268</v>
      </c>
      <c r="V76" s="45">
        <v>234</v>
      </c>
      <c r="W76" s="141">
        <v>254</v>
      </c>
      <c r="X76" s="141">
        <v>302</v>
      </c>
      <c r="Y76" s="141">
        <v>302</v>
      </c>
      <c r="Z76" s="49">
        <f t="shared" si="18"/>
        <v>6.958333333333333</v>
      </c>
      <c r="AA76" s="84" t="s">
        <v>725</v>
      </c>
    </row>
    <row r="77" spans="1:27" ht="40.15" customHeight="1" x14ac:dyDescent="0.25">
      <c r="A77" s="83">
        <f t="shared" si="19"/>
        <v>73</v>
      </c>
      <c r="B77" s="150" t="s">
        <v>621</v>
      </c>
      <c r="C77" s="50" t="s">
        <v>1291</v>
      </c>
      <c r="D77" s="47">
        <f t="shared" si="6"/>
        <v>4</v>
      </c>
      <c r="E77" s="52" t="s">
        <v>1290</v>
      </c>
      <c r="F77" s="47">
        <f t="shared" si="7"/>
        <v>5</v>
      </c>
      <c r="G77" s="52" t="s">
        <v>1289</v>
      </c>
      <c r="H77" s="47">
        <f t="shared" si="8"/>
        <v>7</v>
      </c>
      <c r="I77" s="52" t="s">
        <v>1289</v>
      </c>
      <c r="J77" s="51">
        <f t="shared" si="9"/>
        <v>7</v>
      </c>
      <c r="K77" s="52" t="s">
        <v>1290</v>
      </c>
      <c r="L77" s="47">
        <f t="shared" si="16"/>
        <v>5</v>
      </c>
      <c r="M77" s="45" t="s">
        <v>1285</v>
      </c>
      <c r="N77" s="47">
        <f t="shared" si="10"/>
        <v>9</v>
      </c>
      <c r="O77" s="45" t="s">
        <v>1289</v>
      </c>
      <c r="P77" s="47">
        <f t="shared" si="11"/>
        <v>7</v>
      </c>
      <c r="Q77" s="45" t="s">
        <v>1288</v>
      </c>
      <c r="R77" s="47">
        <f t="shared" si="12"/>
        <v>10</v>
      </c>
      <c r="S77" s="45">
        <f t="shared" si="15"/>
        <v>238</v>
      </c>
      <c r="T77" s="48">
        <f t="shared" si="17"/>
        <v>5.95</v>
      </c>
      <c r="U77" s="45">
        <v>188</v>
      </c>
      <c r="V77" s="45">
        <v>246</v>
      </c>
      <c r="W77" s="141">
        <v>218</v>
      </c>
      <c r="X77" s="172">
        <v>212</v>
      </c>
      <c r="Y77" s="141">
        <v>270</v>
      </c>
      <c r="Z77" s="49">
        <f t="shared" si="18"/>
        <v>5.7166666666666668</v>
      </c>
      <c r="AA77" s="84" t="s">
        <v>726</v>
      </c>
    </row>
    <row r="78" spans="1:27" ht="40.15" customHeight="1" x14ac:dyDescent="0.25">
      <c r="A78" s="83">
        <f t="shared" si="19"/>
        <v>74</v>
      </c>
      <c r="B78" s="150" t="s">
        <v>622</v>
      </c>
      <c r="C78" s="50" t="s">
        <v>1290</v>
      </c>
      <c r="D78" s="47">
        <f t="shared" si="6"/>
        <v>5</v>
      </c>
      <c r="E78" s="52" t="s">
        <v>1289</v>
      </c>
      <c r="F78" s="47">
        <f t="shared" si="7"/>
        <v>7</v>
      </c>
      <c r="G78" s="52" t="s">
        <v>1289</v>
      </c>
      <c r="H78" s="47">
        <f t="shared" si="8"/>
        <v>7</v>
      </c>
      <c r="I78" s="52" t="s">
        <v>1289</v>
      </c>
      <c r="J78" s="51">
        <f t="shared" si="9"/>
        <v>7</v>
      </c>
      <c r="K78" s="52" t="s">
        <v>1287</v>
      </c>
      <c r="L78" s="47">
        <f t="shared" si="16"/>
        <v>6</v>
      </c>
      <c r="M78" s="45" t="s">
        <v>1286</v>
      </c>
      <c r="N78" s="47">
        <f t="shared" si="10"/>
        <v>8</v>
      </c>
      <c r="O78" s="45" t="s">
        <v>1287</v>
      </c>
      <c r="P78" s="47">
        <f t="shared" si="11"/>
        <v>6</v>
      </c>
      <c r="Q78" s="45" t="s">
        <v>1289</v>
      </c>
      <c r="R78" s="47">
        <f t="shared" si="12"/>
        <v>7</v>
      </c>
      <c r="S78" s="45">
        <f t="shared" si="15"/>
        <v>258</v>
      </c>
      <c r="T78" s="48">
        <f t="shared" si="17"/>
        <v>6.45</v>
      </c>
      <c r="U78" s="45">
        <v>327</v>
      </c>
      <c r="V78" s="45">
        <v>334</v>
      </c>
      <c r="W78" s="141">
        <v>310</v>
      </c>
      <c r="X78" s="141">
        <v>328</v>
      </c>
      <c r="Y78" s="141">
        <v>268</v>
      </c>
      <c r="Z78" s="49">
        <f t="shared" si="18"/>
        <v>7.604166666666667</v>
      </c>
      <c r="AA78" s="84" t="s">
        <v>727</v>
      </c>
    </row>
    <row r="79" spans="1:27" ht="40.15" customHeight="1" x14ac:dyDescent="0.25">
      <c r="A79" s="83">
        <f t="shared" si="19"/>
        <v>75</v>
      </c>
      <c r="B79" s="150" t="s">
        <v>623</v>
      </c>
      <c r="C79" s="50" t="s">
        <v>1287</v>
      </c>
      <c r="D79" s="47">
        <f t="shared" si="6"/>
        <v>6</v>
      </c>
      <c r="E79" s="52" t="s">
        <v>1286</v>
      </c>
      <c r="F79" s="47">
        <f t="shared" si="7"/>
        <v>8</v>
      </c>
      <c r="G79" s="52" t="s">
        <v>1285</v>
      </c>
      <c r="H79" s="47">
        <f t="shared" si="8"/>
        <v>9</v>
      </c>
      <c r="I79" s="52" t="s">
        <v>1285</v>
      </c>
      <c r="J79" s="51">
        <f t="shared" si="9"/>
        <v>9</v>
      </c>
      <c r="K79" s="52" t="s">
        <v>1286</v>
      </c>
      <c r="L79" s="47">
        <f t="shared" si="16"/>
        <v>8</v>
      </c>
      <c r="M79" s="45" t="s">
        <v>1285</v>
      </c>
      <c r="N79" s="47">
        <f t="shared" si="10"/>
        <v>9</v>
      </c>
      <c r="O79" s="45" t="s">
        <v>1286</v>
      </c>
      <c r="P79" s="47">
        <f t="shared" si="11"/>
        <v>8</v>
      </c>
      <c r="Q79" s="45" t="s">
        <v>1288</v>
      </c>
      <c r="R79" s="47">
        <f t="shared" si="12"/>
        <v>10</v>
      </c>
      <c r="S79" s="45">
        <f t="shared" si="15"/>
        <v>322</v>
      </c>
      <c r="T79" s="48">
        <f t="shared" si="17"/>
        <v>8.0500000000000007</v>
      </c>
      <c r="U79" s="45">
        <v>265</v>
      </c>
      <c r="V79" s="45">
        <v>280</v>
      </c>
      <c r="W79" s="141">
        <v>292</v>
      </c>
      <c r="X79" s="141">
        <v>276</v>
      </c>
      <c r="Y79" s="141">
        <v>326</v>
      </c>
      <c r="Z79" s="49">
        <f t="shared" si="18"/>
        <v>7.3375000000000004</v>
      </c>
      <c r="AA79" s="84" t="s">
        <v>728</v>
      </c>
    </row>
    <row r="80" spans="1:27" ht="40.15" customHeight="1" x14ac:dyDescent="0.25">
      <c r="A80" s="83">
        <f t="shared" si="19"/>
        <v>76</v>
      </c>
      <c r="B80" s="150" t="s">
        <v>624</v>
      </c>
      <c r="C80" s="50" t="s">
        <v>1290</v>
      </c>
      <c r="D80" s="47">
        <f t="shared" si="6"/>
        <v>5</v>
      </c>
      <c r="E80" s="52" t="s">
        <v>1286</v>
      </c>
      <c r="F80" s="47">
        <f t="shared" si="7"/>
        <v>8</v>
      </c>
      <c r="G80" s="52" t="s">
        <v>1285</v>
      </c>
      <c r="H80" s="47">
        <f t="shared" si="8"/>
        <v>9</v>
      </c>
      <c r="I80" s="52" t="s">
        <v>1286</v>
      </c>
      <c r="J80" s="51">
        <f t="shared" si="9"/>
        <v>8</v>
      </c>
      <c r="K80" s="52" t="s">
        <v>1285</v>
      </c>
      <c r="L80" s="47">
        <f t="shared" si="16"/>
        <v>9</v>
      </c>
      <c r="M80" s="45" t="s">
        <v>1288</v>
      </c>
      <c r="N80" s="47">
        <f t="shared" si="10"/>
        <v>10</v>
      </c>
      <c r="O80" s="45" t="s">
        <v>1286</v>
      </c>
      <c r="P80" s="47">
        <f t="shared" si="11"/>
        <v>8</v>
      </c>
      <c r="Q80" s="45" t="s">
        <v>1289</v>
      </c>
      <c r="R80" s="47">
        <f t="shared" si="12"/>
        <v>7</v>
      </c>
      <c r="S80" s="45">
        <f t="shared" si="15"/>
        <v>310</v>
      </c>
      <c r="T80" s="48">
        <f t="shared" si="17"/>
        <v>7.75</v>
      </c>
      <c r="U80" s="45">
        <v>285</v>
      </c>
      <c r="V80" s="45">
        <v>288</v>
      </c>
      <c r="W80" s="141">
        <v>288</v>
      </c>
      <c r="X80" s="141">
        <v>300</v>
      </c>
      <c r="Y80" s="141">
        <v>336</v>
      </c>
      <c r="Z80" s="49">
        <f t="shared" si="18"/>
        <v>7.5291666666666668</v>
      </c>
      <c r="AA80" s="84" t="s">
        <v>729</v>
      </c>
    </row>
    <row r="81" spans="1:27" ht="40.15" customHeight="1" x14ac:dyDescent="0.25">
      <c r="A81" s="83">
        <f t="shared" si="19"/>
        <v>77</v>
      </c>
      <c r="B81" s="151" t="s">
        <v>625</v>
      </c>
      <c r="C81" s="126" t="s">
        <v>12</v>
      </c>
      <c r="D81" s="47">
        <f t="shared" si="6"/>
        <v>0</v>
      </c>
      <c r="E81" s="112" t="s">
        <v>12</v>
      </c>
      <c r="F81" s="47">
        <f t="shared" si="7"/>
        <v>0</v>
      </c>
      <c r="G81" s="52" t="s">
        <v>1291</v>
      </c>
      <c r="H81" s="47">
        <f t="shared" si="8"/>
        <v>4</v>
      </c>
      <c r="I81" s="52" t="s">
        <v>1290</v>
      </c>
      <c r="J81" s="51">
        <f t="shared" si="9"/>
        <v>5</v>
      </c>
      <c r="K81" s="52" t="s">
        <v>1291</v>
      </c>
      <c r="L81" s="47">
        <f t="shared" si="16"/>
        <v>4</v>
      </c>
      <c r="M81" s="112" t="s">
        <v>12</v>
      </c>
      <c r="N81" s="47">
        <f t="shared" si="10"/>
        <v>0</v>
      </c>
      <c r="O81" s="45" t="s">
        <v>1291</v>
      </c>
      <c r="P81" s="47">
        <f t="shared" si="11"/>
        <v>4</v>
      </c>
      <c r="Q81" s="45" t="s">
        <v>1289</v>
      </c>
      <c r="R81" s="47">
        <f t="shared" si="12"/>
        <v>7</v>
      </c>
      <c r="S81" s="45">
        <f t="shared" si="15"/>
        <v>100</v>
      </c>
      <c r="T81" s="48">
        <f t="shared" si="17"/>
        <v>2.5</v>
      </c>
      <c r="U81" s="45">
        <v>229</v>
      </c>
      <c r="V81" s="143">
        <v>212</v>
      </c>
      <c r="W81" s="145">
        <v>120</v>
      </c>
      <c r="X81" s="172">
        <v>110</v>
      </c>
      <c r="Y81" s="146">
        <v>224</v>
      </c>
      <c r="Z81" s="49">
        <f t="shared" si="18"/>
        <v>4.145833333333333</v>
      </c>
      <c r="AA81" s="85" t="s">
        <v>730</v>
      </c>
    </row>
    <row r="82" spans="1:27" ht="40.15" customHeight="1" x14ac:dyDescent="0.25">
      <c r="A82" s="83">
        <f t="shared" si="19"/>
        <v>78</v>
      </c>
      <c r="B82" s="150" t="s">
        <v>626</v>
      </c>
      <c r="C82" s="126" t="s">
        <v>12</v>
      </c>
      <c r="D82" s="47">
        <f t="shared" si="6"/>
        <v>0</v>
      </c>
      <c r="E82" s="52" t="s">
        <v>1291</v>
      </c>
      <c r="F82" s="47">
        <f t="shared" si="7"/>
        <v>4</v>
      </c>
      <c r="G82" s="52" t="s">
        <v>1287</v>
      </c>
      <c r="H82" s="47">
        <f t="shared" si="8"/>
        <v>6</v>
      </c>
      <c r="I82" s="52" t="s">
        <v>1287</v>
      </c>
      <c r="J82" s="51">
        <f t="shared" si="9"/>
        <v>6</v>
      </c>
      <c r="K82" s="52" t="s">
        <v>1291</v>
      </c>
      <c r="L82" s="47">
        <f t="shared" si="16"/>
        <v>4</v>
      </c>
      <c r="M82" s="45" t="s">
        <v>1288</v>
      </c>
      <c r="N82" s="47">
        <f t="shared" si="10"/>
        <v>10</v>
      </c>
      <c r="O82" s="45" t="s">
        <v>1289</v>
      </c>
      <c r="P82" s="47">
        <f t="shared" si="11"/>
        <v>7</v>
      </c>
      <c r="Q82" s="45" t="s">
        <v>1288</v>
      </c>
      <c r="R82" s="47">
        <f t="shared" si="12"/>
        <v>10</v>
      </c>
      <c r="S82" s="45">
        <f t="shared" si="15"/>
        <v>182</v>
      </c>
      <c r="T82" s="48">
        <f t="shared" si="17"/>
        <v>4.55</v>
      </c>
      <c r="U82" s="45">
        <v>302</v>
      </c>
      <c r="V82" s="45">
        <v>270</v>
      </c>
      <c r="W82" s="141">
        <v>220</v>
      </c>
      <c r="X82" s="141">
        <v>250</v>
      </c>
      <c r="Y82" s="144">
        <v>230</v>
      </c>
      <c r="Z82" s="49">
        <f t="shared" si="18"/>
        <v>6.0583333333333336</v>
      </c>
      <c r="AA82" s="84" t="s">
        <v>731</v>
      </c>
    </row>
    <row r="83" spans="1:27" ht="40.15" customHeight="1" x14ac:dyDescent="0.25">
      <c r="A83" s="83">
        <f t="shared" si="19"/>
        <v>79</v>
      </c>
      <c r="B83" s="150" t="s">
        <v>627</v>
      </c>
      <c r="C83" s="46" t="s">
        <v>1286</v>
      </c>
      <c r="D83" s="47">
        <f t="shared" si="6"/>
        <v>8</v>
      </c>
      <c r="E83" s="52" t="s">
        <v>1288</v>
      </c>
      <c r="F83" s="47">
        <f t="shared" si="7"/>
        <v>10</v>
      </c>
      <c r="G83" s="52" t="s">
        <v>1288</v>
      </c>
      <c r="H83" s="47">
        <f t="shared" si="8"/>
        <v>10</v>
      </c>
      <c r="I83" s="52" t="s">
        <v>1285</v>
      </c>
      <c r="J83" s="51">
        <f t="shared" si="9"/>
        <v>9</v>
      </c>
      <c r="K83" s="52" t="s">
        <v>1285</v>
      </c>
      <c r="L83" s="47">
        <f t="shared" si="16"/>
        <v>9</v>
      </c>
      <c r="M83" s="45" t="s">
        <v>1288</v>
      </c>
      <c r="N83" s="47">
        <f t="shared" si="10"/>
        <v>10</v>
      </c>
      <c r="O83" s="45" t="s">
        <v>1286</v>
      </c>
      <c r="P83" s="47">
        <f t="shared" si="11"/>
        <v>8</v>
      </c>
      <c r="Q83" s="45" t="s">
        <v>1285</v>
      </c>
      <c r="R83" s="47">
        <f t="shared" si="12"/>
        <v>9</v>
      </c>
      <c r="S83" s="45">
        <f t="shared" si="15"/>
        <v>366</v>
      </c>
      <c r="T83" s="48">
        <f t="shared" si="17"/>
        <v>9.15</v>
      </c>
      <c r="U83" s="45">
        <v>352</v>
      </c>
      <c r="V83" s="45">
        <v>328</v>
      </c>
      <c r="W83" s="141">
        <v>384</v>
      </c>
      <c r="X83" s="141">
        <v>376</v>
      </c>
      <c r="Y83" s="141">
        <v>370</v>
      </c>
      <c r="Z83" s="49">
        <f t="shared" si="18"/>
        <v>9.0666666666666664</v>
      </c>
      <c r="AA83" s="84" t="s">
        <v>732</v>
      </c>
    </row>
    <row r="84" spans="1:27" ht="40.15" customHeight="1" x14ac:dyDescent="0.25">
      <c r="A84" s="83">
        <f t="shared" si="19"/>
        <v>80</v>
      </c>
      <c r="B84" s="150" t="s">
        <v>628</v>
      </c>
      <c r="C84" s="126" t="s">
        <v>12</v>
      </c>
      <c r="D84" s="47">
        <f t="shared" si="6"/>
        <v>0</v>
      </c>
      <c r="E84" s="112" t="s">
        <v>12</v>
      </c>
      <c r="F84" s="47">
        <f t="shared" si="7"/>
        <v>0</v>
      </c>
      <c r="G84" s="112" t="s">
        <v>12</v>
      </c>
      <c r="H84" s="47">
        <f t="shared" si="8"/>
        <v>0</v>
      </c>
      <c r="I84" s="52" t="s">
        <v>1290</v>
      </c>
      <c r="J84" s="51">
        <f t="shared" si="9"/>
        <v>5</v>
      </c>
      <c r="K84" s="52" t="s">
        <v>1291</v>
      </c>
      <c r="L84" s="47">
        <f t="shared" si="16"/>
        <v>4</v>
      </c>
      <c r="M84" s="45" t="s">
        <v>1286</v>
      </c>
      <c r="N84" s="47">
        <f t="shared" si="10"/>
        <v>8</v>
      </c>
      <c r="O84" s="45" t="s">
        <v>1290</v>
      </c>
      <c r="P84" s="47">
        <f t="shared" si="11"/>
        <v>5</v>
      </c>
      <c r="Q84" s="45" t="s">
        <v>1287</v>
      </c>
      <c r="R84" s="47">
        <f t="shared" si="12"/>
        <v>6</v>
      </c>
      <c r="S84" s="45">
        <f t="shared" si="15"/>
        <v>92</v>
      </c>
      <c r="T84" s="48">
        <f t="shared" si="17"/>
        <v>2.2999999999999998</v>
      </c>
      <c r="U84" s="45">
        <v>230</v>
      </c>
      <c r="V84" s="143">
        <v>210</v>
      </c>
      <c r="W84" s="145">
        <v>148</v>
      </c>
      <c r="X84" s="146">
        <v>212</v>
      </c>
      <c r="Y84" s="146">
        <v>210</v>
      </c>
      <c r="Z84" s="49">
        <f t="shared" si="18"/>
        <v>4.5916666666666668</v>
      </c>
      <c r="AA84" s="84" t="s">
        <v>733</v>
      </c>
    </row>
    <row r="85" spans="1:27" ht="40.15" customHeight="1" x14ac:dyDescent="0.25">
      <c r="A85" s="83">
        <f t="shared" si="19"/>
        <v>81</v>
      </c>
      <c r="B85" s="150" t="s">
        <v>629</v>
      </c>
      <c r="C85" s="46" t="s">
        <v>1291</v>
      </c>
      <c r="D85" s="47">
        <f t="shared" si="6"/>
        <v>4</v>
      </c>
      <c r="E85" s="52" t="s">
        <v>1289</v>
      </c>
      <c r="F85" s="47">
        <f t="shared" si="7"/>
        <v>7</v>
      </c>
      <c r="G85" s="52" t="s">
        <v>1290</v>
      </c>
      <c r="H85" s="47">
        <f t="shared" si="8"/>
        <v>5</v>
      </c>
      <c r="I85" s="52" t="s">
        <v>1289</v>
      </c>
      <c r="J85" s="51">
        <f t="shared" ref="J85:J112" si="20">IF(I85="AA",10, IF(I85="AB",9, IF(I85="BB",8, IF(I85="BC",7,IF(I85="CC",6, IF(I85="CD",5, IF(I85="DD",4,IF(I85="F",0))))))))</f>
        <v>7</v>
      </c>
      <c r="K85" s="52" t="s">
        <v>1289</v>
      </c>
      <c r="L85" s="47">
        <f t="shared" si="16"/>
        <v>7</v>
      </c>
      <c r="M85" s="45" t="s">
        <v>1289</v>
      </c>
      <c r="N85" s="47">
        <f t="shared" si="10"/>
        <v>7</v>
      </c>
      <c r="O85" s="45" t="s">
        <v>1285</v>
      </c>
      <c r="P85" s="47">
        <f t="shared" si="11"/>
        <v>9</v>
      </c>
      <c r="Q85" s="45" t="s">
        <v>1288</v>
      </c>
      <c r="R85" s="47">
        <f t="shared" si="12"/>
        <v>10</v>
      </c>
      <c r="S85" s="45">
        <f t="shared" si="15"/>
        <v>254</v>
      </c>
      <c r="T85" s="48">
        <f t="shared" si="17"/>
        <v>6.35</v>
      </c>
      <c r="U85" s="45">
        <v>250</v>
      </c>
      <c r="V85" s="45">
        <v>220</v>
      </c>
      <c r="W85" s="141">
        <v>224</v>
      </c>
      <c r="X85" s="141">
        <v>254</v>
      </c>
      <c r="Y85" s="141">
        <v>264</v>
      </c>
      <c r="Z85" s="49">
        <f t="shared" si="18"/>
        <v>6.1083333333333334</v>
      </c>
      <c r="AA85" s="84" t="s">
        <v>734</v>
      </c>
    </row>
    <row r="86" spans="1:27" ht="40.15" customHeight="1" x14ac:dyDescent="0.25">
      <c r="A86" s="83">
        <f t="shared" si="19"/>
        <v>82</v>
      </c>
      <c r="B86" s="150" t="s">
        <v>630</v>
      </c>
      <c r="C86" s="126" t="s">
        <v>12</v>
      </c>
      <c r="D86" s="47">
        <f t="shared" ref="D86:D112" si="21">IF(C86="AA",10, IF(C86="AB",9, IF(C86="BB",8, IF(C86="BC",7,IF(C86="CC",6, IF(C86="CD",5, IF(C86="DD",4,IF(C86="F",0))))))))</f>
        <v>0</v>
      </c>
      <c r="E86" s="112" t="s">
        <v>12</v>
      </c>
      <c r="F86" s="47">
        <f t="shared" ref="F86:F112" si="22">IF(E86="AA",10, IF(E86="AB",9, IF(E86="BB",8, IF(E86="BC",7,IF(E86="CC",6, IF(E86="CD",5, IF(E86="DD",4,IF(E86="F",0))))))))</f>
        <v>0</v>
      </c>
      <c r="G86" s="52" t="s">
        <v>1291</v>
      </c>
      <c r="H86" s="47">
        <f t="shared" ref="H86:H112" si="23">IF(G86="AA",10, IF(G86="AB",9, IF(G86="BB",8, IF(G86="BC",7,IF(G86="CC",6, IF(G86="CD",5, IF(G86="DD",4,IF(G86="F",0))))))))</f>
        <v>4</v>
      </c>
      <c r="I86" s="52" t="s">
        <v>1290</v>
      </c>
      <c r="J86" s="51">
        <f t="shared" si="20"/>
        <v>5</v>
      </c>
      <c r="K86" s="112" t="s">
        <v>12</v>
      </c>
      <c r="L86" s="47">
        <f t="shared" si="16"/>
        <v>0</v>
      </c>
      <c r="M86" s="45" t="s">
        <v>1287</v>
      </c>
      <c r="N86" s="47">
        <f t="shared" ref="N86:N112" si="24">IF(M86="AA",10, IF(M86="AB",9, IF(M86="BB",8, IF(M86="BC",7,IF(M86="CC",6, IF(M86="CD",5, IF(M86="DD",4,IF(M86="F",0))))))))</f>
        <v>6</v>
      </c>
      <c r="O86" s="45" t="s">
        <v>1290</v>
      </c>
      <c r="P86" s="47">
        <f t="shared" ref="P86:P112" si="25">IF(O86="AA",10, IF(O86="AB",9, IF(O86="BB",8, IF(O86="BC",7,IF(O86="CC",6, IF(O86="CD",5, IF(O86="DD",4,IF(O86="F",0))))))))</f>
        <v>5</v>
      </c>
      <c r="Q86" s="45" t="s">
        <v>1287</v>
      </c>
      <c r="R86" s="47">
        <f t="shared" ref="R86:R112" si="26">IF(Q86="AA",10, IF(Q86="AB",9, IF(Q86="BB",8, IF(Q86="BC",7,IF(Q86="CC",6, IF(Q86="CD",5, IF(Q86="DD",4,IF(Q86="F",0))))))))</f>
        <v>6</v>
      </c>
      <c r="S86" s="45">
        <f t="shared" si="15"/>
        <v>88</v>
      </c>
      <c r="T86" s="48">
        <f t="shared" si="17"/>
        <v>2.2000000000000002</v>
      </c>
      <c r="U86" s="45">
        <v>226</v>
      </c>
      <c r="V86" s="45">
        <v>228</v>
      </c>
      <c r="W86" s="141">
        <v>210</v>
      </c>
      <c r="X86" s="172">
        <v>194</v>
      </c>
      <c r="Y86" s="146">
        <v>244</v>
      </c>
      <c r="Z86" s="49">
        <f t="shared" si="18"/>
        <v>4.958333333333333</v>
      </c>
      <c r="AA86" s="84" t="s">
        <v>735</v>
      </c>
    </row>
    <row r="87" spans="1:27" ht="40.15" customHeight="1" x14ac:dyDescent="0.25">
      <c r="A87" s="83">
        <f t="shared" si="19"/>
        <v>83</v>
      </c>
      <c r="B87" s="150" t="s">
        <v>631</v>
      </c>
      <c r="C87" s="126" t="s">
        <v>12</v>
      </c>
      <c r="D87" s="47">
        <f t="shared" si="21"/>
        <v>0</v>
      </c>
      <c r="E87" s="112" t="s">
        <v>12</v>
      </c>
      <c r="F87" s="47">
        <f t="shared" si="22"/>
        <v>0</v>
      </c>
      <c r="G87" s="112" t="s">
        <v>12</v>
      </c>
      <c r="H87" s="47">
        <f t="shared" si="23"/>
        <v>0</v>
      </c>
      <c r="I87" s="52" t="s">
        <v>1291</v>
      </c>
      <c r="J87" s="51">
        <f t="shared" si="20"/>
        <v>4</v>
      </c>
      <c r="K87" s="52" t="s">
        <v>1291</v>
      </c>
      <c r="L87" s="47">
        <f t="shared" si="16"/>
        <v>4</v>
      </c>
      <c r="M87" s="45" t="s">
        <v>1287</v>
      </c>
      <c r="N87" s="47">
        <f t="shared" si="24"/>
        <v>6</v>
      </c>
      <c r="O87" s="45" t="s">
        <v>1287</v>
      </c>
      <c r="P87" s="47">
        <f t="shared" si="25"/>
        <v>6</v>
      </c>
      <c r="Q87" s="45" t="s">
        <v>1287</v>
      </c>
      <c r="R87" s="47">
        <f t="shared" si="26"/>
        <v>6</v>
      </c>
      <c r="S87" s="45">
        <f t="shared" si="15"/>
        <v>84</v>
      </c>
      <c r="T87" s="48">
        <f t="shared" si="17"/>
        <v>2.1</v>
      </c>
      <c r="U87" s="147">
        <v>173</v>
      </c>
      <c r="V87" s="143">
        <v>200</v>
      </c>
      <c r="W87" s="146">
        <v>178</v>
      </c>
      <c r="X87" s="172">
        <v>142</v>
      </c>
      <c r="Y87" s="146">
        <v>156</v>
      </c>
      <c r="Z87" s="49">
        <f t="shared" si="18"/>
        <v>3.8875000000000002</v>
      </c>
      <c r="AA87" s="84" t="s">
        <v>736</v>
      </c>
    </row>
    <row r="88" spans="1:27" ht="40.15" customHeight="1" x14ac:dyDescent="0.25">
      <c r="A88" s="83">
        <f t="shared" si="19"/>
        <v>84</v>
      </c>
      <c r="B88" s="150" t="s">
        <v>632</v>
      </c>
      <c r="C88" s="46" t="s">
        <v>1286</v>
      </c>
      <c r="D88" s="47">
        <f t="shared" si="21"/>
        <v>8</v>
      </c>
      <c r="E88" s="52" t="s">
        <v>1289</v>
      </c>
      <c r="F88" s="47">
        <f t="shared" si="22"/>
        <v>7</v>
      </c>
      <c r="G88" s="45" t="s">
        <v>1285</v>
      </c>
      <c r="H88" s="47">
        <f t="shared" si="23"/>
        <v>9</v>
      </c>
      <c r="I88" s="52" t="s">
        <v>1285</v>
      </c>
      <c r="J88" s="51">
        <f t="shared" si="20"/>
        <v>9</v>
      </c>
      <c r="K88" s="52" t="s">
        <v>1290</v>
      </c>
      <c r="L88" s="47">
        <f t="shared" si="16"/>
        <v>5</v>
      </c>
      <c r="M88" s="45" t="s">
        <v>1285</v>
      </c>
      <c r="N88" s="47">
        <f t="shared" si="24"/>
        <v>9</v>
      </c>
      <c r="O88" s="45" t="s">
        <v>1285</v>
      </c>
      <c r="P88" s="47">
        <f t="shared" si="25"/>
        <v>9</v>
      </c>
      <c r="Q88" s="45" t="s">
        <v>1288</v>
      </c>
      <c r="R88" s="47">
        <f t="shared" si="26"/>
        <v>10</v>
      </c>
      <c r="S88" s="45">
        <f t="shared" si="15"/>
        <v>314</v>
      </c>
      <c r="T88" s="48">
        <f t="shared" si="17"/>
        <v>7.85</v>
      </c>
      <c r="U88" s="45">
        <v>308</v>
      </c>
      <c r="V88" s="45">
        <v>348</v>
      </c>
      <c r="W88" s="141">
        <v>312</v>
      </c>
      <c r="X88" s="141">
        <v>328</v>
      </c>
      <c r="Y88" s="141">
        <v>388</v>
      </c>
      <c r="Z88" s="49">
        <f t="shared" si="18"/>
        <v>8.3249999999999993</v>
      </c>
      <c r="AA88" s="84" t="s">
        <v>737</v>
      </c>
    </row>
    <row r="89" spans="1:27" ht="40.15" customHeight="1" x14ac:dyDescent="0.25">
      <c r="A89" s="83">
        <f t="shared" si="19"/>
        <v>85</v>
      </c>
      <c r="B89" s="150" t="s">
        <v>633</v>
      </c>
      <c r="C89" s="126" t="s">
        <v>12</v>
      </c>
      <c r="D89" s="47">
        <f t="shared" si="21"/>
        <v>0</v>
      </c>
      <c r="E89" s="112" t="s">
        <v>12</v>
      </c>
      <c r="F89" s="47">
        <f t="shared" si="22"/>
        <v>0</v>
      </c>
      <c r="G89" s="45" t="s">
        <v>1290</v>
      </c>
      <c r="H89" s="47">
        <f t="shared" si="23"/>
        <v>5</v>
      </c>
      <c r="I89" s="52" t="s">
        <v>1290</v>
      </c>
      <c r="J89" s="51">
        <f t="shared" si="20"/>
        <v>5</v>
      </c>
      <c r="K89" s="52" t="s">
        <v>1291</v>
      </c>
      <c r="L89" s="47">
        <f t="shared" si="16"/>
        <v>4</v>
      </c>
      <c r="M89" s="45" t="s">
        <v>1290</v>
      </c>
      <c r="N89" s="47">
        <f t="shared" si="24"/>
        <v>5</v>
      </c>
      <c r="O89" s="45" t="s">
        <v>1290</v>
      </c>
      <c r="P89" s="47">
        <f t="shared" si="25"/>
        <v>5</v>
      </c>
      <c r="Q89" s="45" t="s">
        <v>1291</v>
      </c>
      <c r="R89" s="47">
        <f t="shared" si="26"/>
        <v>4</v>
      </c>
      <c r="S89" s="45">
        <f t="shared" si="15"/>
        <v>112</v>
      </c>
      <c r="T89" s="48">
        <f t="shared" si="17"/>
        <v>2.8</v>
      </c>
      <c r="U89" s="143">
        <v>133</v>
      </c>
      <c r="V89" s="180">
        <v>138</v>
      </c>
      <c r="W89" s="145">
        <v>54</v>
      </c>
      <c r="X89" s="141">
        <v>114</v>
      </c>
      <c r="Y89" s="146">
        <v>178</v>
      </c>
      <c r="Z89" s="49">
        <f t="shared" si="18"/>
        <v>3.0375000000000001</v>
      </c>
      <c r="AA89" s="84" t="s">
        <v>738</v>
      </c>
    </row>
    <row r="90" spans="1:27" ht="40.15" customHeight="1" x14ac:dyDescent="0.25">
      <c r="A90" s="83">
        <f t="shared" si="19"/>
        <v>86</v>
      </c>
      <c r="B90" s="150" t="s">
        <v>634</v>
      </c>
      <c r="C90" s="46" t="s">
        <v>1290</v>
      </c>
      <c r="D90" s="47">
        <f t="shared" si="21"/>
        <v>5</v>
      </c>
      <c r="E90" s="45" t="s">
        <v>1287</v>
      </c>
      <c r="F90" s="47">
        <f t="shared" si="22"/>
        <v>6</v>
      </c>
      <c r="G90" s="45" t="s">
        <v>1285</v>
      </c>
      <c r="H90" s="47">
        <f t="shared" si="23"/>
        <v>9</v>
      </c>
      <c r="I90" s="52" t="s">
        <v>1286</v>
      </c>
      <c r="J90" s="51">
        <f>IF(I90="AA",10, IF(I90="AB",9, IF(I90="BB",8, IF(I90="BC",7,IF(I90="CC",6, IF(I90="CD",5, IF(I90="DD",4,IF(I90="F",0))))))))</f>
        <v>8</v>
      </c>
      <c r="K90" s="52" t="s">
        <v>1289</v>
      </c>
      <c r="L90" s="47">
        <f t="shared" si="16"/>
        <v>7</v>
      </c>
      <c r="M90" s="52" t="s">
        <v>1285</v>
      </c>
      <c r="N90" s="47">
        <f t="shared" si="24"/>
        <v>9</v>
      </c>
      <c r="O90" s="52" t="s">
        <v>1289</v>
      </c>
      <c r="P90" s="47">
        <f t="shared" si="25"/>
        <v>7</v>
      </c>
      <c r="Q90" s="52" t="s">
        <v>1285</v>
      </c>
      <c r="R90" s="47">
        <f t="shared" si="26"/>
        <v>9</v>
      </c>
      <c r="S90" s="52">
        <f t="shared" si="15"/>
        <v>282</v>
      </c>
      <c r="T90" s="53">
        <f t="shared" si="17"/>
        <v>7.05</v>
      </c>
      <c r="U90" s="45">
        <v>239</v>
      </c>
      <c r="V90" s="45">
        <v>272</v>
      </c>
      <c r="W90" s="141">
        <v>248</v>
      </c>
      <c r="X90" s="141">
        <v>288</v>
      </c>
      <c r="Y90" s="141">
        <v>294</v>
      </c>
      <c r="Z90" s="49">
        <f t="shared" si="18"/>
        <v>6.7625000000000002</v>
      </c>
      <c r="AA90" s="84" t="s">
        <v>739</v>
      </c>
    </row>
    <row r="91" spans="1:27" ht="40.15" customHeight="1" x14ac:dyDescent="0.25">
      <c r="A91" s="83">
        <f t="shared" si="19"/>
        <v>87</v>
      </c>
      <c r="B91" s="150" t="s">
        <v>635</v>
      </c>
      <c r="C91" s="46" t="s">
        <v>1286</v>
      </c>
      <c r="D91" s="47">
        <f t="shared" si="21"/>
        <v>8</v>
      </c>
      <c r="E91" s="45" t="s">
        <v>1287</v>
      </c>
      <c r="F91" s="47">
        <f t="shared" si="22"/>
        <v>6</v>
      </c>
      <c r="G91" s="45" t="s">
        <v>1288</v>
      </c>
      <c r="H91" s="47">
        <f t="shared" si="23"/>
        <v>10</v>
      </c>
      <c r="I91" s="45" t="s">
        <v>1285</v>
      </c>
      <c r="J91" s="51">
        <f t="shared" ref="J91:J96" si="27">IF(I91="AA",10, IF(I91="AB",9, IF(I91="BB",8, IF(I91="BC",7,IF(I91="CC",6, IF(I91="CD",5, IF(I91="DD",4,IF(I91="F",0))))))))</f>
        <v>9</v>
      </c>
      <c r="K91" s="52" t="s">
        <v>1286</v>
      </c>
      <c r="L91" s="47">
        <f t="shared" si="16"/>
        <v>8</v>
      </c>
      <c r="M91" s="52" t="s">
        <v>1288</v>
      </c>
      <c r="N91" s="47">
        <f t="shared" si="24"/>
        <v>10</v>
      </c>
      <c r="O91" s="52" t="s">
        <v>1285</v>
      </c>
      <c r="P91" s="47">
        <f t="shared" si="25"/>
        <v>9</v>
      </c>
      <c r="Q91" s="52" t="s">
        <v>1288</v>
      </c>
      <c r="R91" s="47">
        <f t="shared" si="26"/>
        <v>10</v>
      </c>
      <c r="S91" s="52">
        <f t="shared" si="15"/>
        <v>332</v>
      </c>
      <c r="T91" s="53">
        <f t="shared" si="17"/>
        <v>8.3000000000000007</v>
      </c>
      <c r="U91" s="148">
        <v>303</v>
      </c>
      <c r="V91" s="45">
        <v>350</v>
      </c>
      <c r="W91" s="141">
        <v>352</v>
      </c>
      <c r="X91" s="141">
        <v>392</v>
      </c>
      <c r="Y91" s="141">
        <v>364</v>
      </c>
      <c r="Z91" s="49">
        <f t="shared" si="18"/>
        <v>8.7208333333333332</v>
      </c>
      <c r="AA91" s="84" t="s">
        <v>740</v>
      </c>
    </row>
    <row r="92" spans="1:27" ht="40.15" customHeight="1" x14ac:dyDescent="0.25">
      <c r="A92" s="83">
        <f t="shared" si="19"/>
        <v>88</v>
      </c>
      <c r="B92" s="150" t="s">
        <v>636</v>
      </c>
      <c r="C92" s="46" t="s">
        <v>1287</v>
      </c>
      <c r="D92" s="47">
        <f t="shared" si="21"/>
        <v>6</v>
      </c>
      <c r="E92" s="45" t="s">
        <v>1286</v>
      </c>
      <c r="F92" s="47">
        <f t="shared" si="22"/>
        <v>8</v>
      </c>
      <c r="G92" s="45" t="s">
        <v>1286</v>
      </c>
      <c r="H92" s="47">
        <f t="shared" si="23"/>
        <v>8</v>
      </c>
      <c r="I92" s="52" t="s">
        <v>1286</v>
      </c>
      <c r="J92" s="51">
        <f t="shared" si="27"/>
        <v>8</v>
      </c>
      <c r="K92" s="52" t="s">
        <v>1286</v>
      </c>
      <c r="L92" s="47">
        <f t="shared" si="16"/>
        <v>8</v>
      </c>
      <c r="M92" s="52" t="s">
        <v>1285</v>
      </c>
      <c r="N92" s="47">
        <f t="shared" si="24"/>
        <v>9</v>
      </c>
      <c r="O92" s="52" t="s">
        <v>1288</v>
      </c>
      <c r="P92" s="47">
        <f t="shared" si="25"/>
        <v>10</v>
      </c>
      <c r="Q92" s="52" t="s">
        <v>1288</v>
      </c>
      <c r="R92" s="47">
        <f t="shared" si="26"/>
        <v>10</v>
      </c>
      <c r="S92" s="52">
        <f t="shared" si="15"/>
        <v>314</v>
      </c>
      <c r="T92" s="53">
        <f t="shared" si="17"/>
        <v>7.85</v>
      </c>
      <c r="U92" s="45">
        <v>240</v>
      </c>
      <c r="V92" s="45">
        <v>312</v>
      </c>
      <c r="W92" s="141">
        <v>270</v>
      </c>
      <c r="X92" s="141">
        <v>332</v>
      </c>
      <c r="Y92" s="141">
        <v>324</v>
      </c>
      <c r="Z92" s="49">
        <f t="shared" si="18"/>
        <v>7.4666666666666668</v>
      </c>
      <c r="AA92" s="84" t="s">
        <v>741</v>
      </c>
    </row>
    <row r="93" spans="1:27" s="8" customFormat="1" ht="40.15" customHeight="1" x14ac:dyDescent="0.25">
      <c r="A93" s="83">
        <f t="shared" si="19"/>
        <v>89</v>
      </c>
      <c r="B93" s="150" t="s">
        <v>637</v>
      </c>
      <c r="C93" s="126" t="s">
        <v>12</v>
      </c>
      <c r="D93" s="47">
        <f t="shared" si="21"/>
        <v>0</v>
      </c>
      <c r="E93" s="45" t="s">
        <v>1290</v>
      </c>
      <c r="F93" s="47">
        <f t="shared" si="22"/>
        <v>5</v>
      </c>
      <c r="G93" s="45" t="s">
        <v>1289</v>
      </c>
      <c r="H93" s="47">
        <f t="shared" si="23"/>
        <v>7</v>
      </c>
      <c r="I93" s="52" t="s">
        <v>1289</v>
      </c>
      <c r="J93" s="51">
        <f t="shared" si="27"/>
        <v>7</v>
      </c>
      <c r="K93" s="52" t="s">
        <v>1287</v>
      </c>
      <c r="L93" s="47">
        <f t="shared" si="16"/>
        <v>6</v>
      </c>
      <c r="M93" s="52" t="s">
        <v>1286</v>
      </c>
      <c r="N93" s="47">
        <f t="shared" si="24"/>
        <v>8</v>
      </c>
      <c r="O93" s="52" t="s">
        <v>1287</v>
      </c>
      <c r="P93" s="47">
        <f t="shared" si="25"/>
        <v>6</v>
      </c>
      <c r="Q93" s="52" t="s">
        <v>1286</v>
      </c>
      <c r="R93" s="47">
        <f t="shared" si="26"/>
        <v>8</v>
      </c>
      <c r="S93" s="52">
        <f t="shared" si="15"/>
        <v>204</v>
      </c>
      <c r="T93" s="53">
        <f t="shared" si="17"/>
        <v>5.0999999999999996</v>
      </c>
      <c r="U93" s="45">
        <v>254</v>
      </c>
      <c r="V93" s="45">
        <v>248</v>
      </c>
      <c r="W93" s="141">
        <v>264</v>
      </c>
      <c r="X93" s="141">
        <v>236</v>
      </c>
      <c r="Y93" s="141">
        <v>280</v>
      </c>
      <c r="Z93" s="49">
        <f t="shared" si="18"/>
        <v>6.1916666666666664</v>
      </c>
      <c r="AA93" s="84" t="s">
        <v>742</v>
      </c>
    </row>
    <row r="94" spans="1:27" ht="40.15" customHeight="1" x14ac:dyDescent="0.25">
      <c r="A94" s="83">
        <f t="shared" si="19"/>
        <v>90</v>
      </c>
      <c r="B94" s="150" t="s">
        <v>638</v>
      </c>
      <c r="C94" s="50" t="s">
        <v>1289</v>
      </c>
      <c r="D94" s="47">
        <f t="shared" si="21"/>
        <v>7</v>
      </c>
      <c r="E94" s="45" t="s">
        <v>1286</v>
      </c>
      <c r="F94" s="47">
        <f t="shared" si="22"/>
        <v>8</v>
      </c>
      <c r="G94" s="52" t="s">
        <v>1288</v>
      </c>
      <c r="H94" s="47">
        <f t="shared" si="23"/>
        <v>10</v>
      </c>
      <c r="I94" s="52" t="s">
        <v>1285</v>
      </c>
      <c r="J94" s="51">
        <f t="shared" si="27"/>
        <v>9</v>
      </c>
      <c r="K94" s="52" t="s">
        <v>1288</v>
      </c>
      <c r="L94" s="47">
        <f t="shared" si="16"/>
        <v>10</v>
      </c>
      <c r="M94" s="52" t="s">
        <v>1288</v>
      </c>
      <c r="N94" s="47">
        <f t="shared" si="24"/>
        <v>10</v>
      </c>
      <c r="O94" s="52" t="s">
        <v>1285</v>
      </c>
      <c r="P94" s="47">
        <f t="shared" si="25"/>
        <v>9</v>
      </c>
      <c r="Q94" s="52" t="s">
        <v>1285</v>
      </c>
      <c r="R94" s="47">
        <f t="shared" si="26"/>
        <v>9</v>
      </c>
      <c r="S94" s="52">
        <f t="shared" si="15"/>
        <v>350</v>
      </c>
      <c r="T94" s="53">
        <f t="shared" si="17"/>
        <v>8.75</v>
      </c>
      <c r="U94" s="45">
        <v>330</v>
      </c>
      <c r="V94" s="45">
        <v>364</v>
      </c>
      <c r="W94" s="141">
        <v>290</v>
      </c>
      <c r="X94" s="141">
        <v>354</v>
      </c>
      <c r="Y94" s="141">
        <v>350</v>
      </c>
      <c r="Z94" s="49">
        <f t="shared" si="18"/>
        <v>8.4916666666666671</v>
      </c>
      <c r="AA94" s="84" t="s">
        <v>743</v>
      </c>
    </row>
    <row r="95" spans="1:27" ht="40.15" customHeight="1" x14ac:dyDescent="0.25">
      <c r="A95" s="83">
        <f t="shared" si="19"/>
        <v>91</v>
      </c>
      <c r="B95" s="150" t="s">
        <v>639</v>
      </c>
      <c r="C95" s="50" t="s">
        <v>1287</v>
      </c>
      <c r="D95" s="47">
        <f t="shared" si="21"/>
        <v>6</v>
      </c>
      <c r="E95" s="45" t="s">
        <v>1290</v>
      </c>
      <c r="F95" s="47">
        <f t="shared" si="22"/>
        <v>5</v>
      </c>
      <c r="G95" s="52" t="s">
        <v>1289</v>
      </c>
      <c r="H95" s="47">
        <f t="shared" si="23"/>
        <v>7</v>
      </c>
      <c r="I95" s="52" t="s">
        <v>1290</v>
      </c>
      <c r="J95" s="51">
        <f t="shared" si="27"/>
        <v>5</v>
      </c>
      <c r="K95" s="52" t="s">
        <v>1291</v>
      </c>
      <c r="L95" s="47">
        <f t="shared" si="16"/>
        <v>4</v>
      </c>
      <c r="M95" s="45" t="s">
        <v>1289</v>
      </c>
      <c r="N95" s="47">
        <f t="shared" si="24"/>
        <v>7</v>
      </c>
      <c r="O95" s="45" t="s">
        <v>1286</v>
      </c>
      <c r="P95" s="47">
        <f t="shared" si="25"/>
        <v>8</v>
      </c>
      <c r="Q95" s="45" t="s">
        <v>1286</v>
      </c>
      <c r="R95" s="47">
        <f t="shared" si="26"/>
        <v>8</v>
      </c>
      <c r="S95" s="45">
        <f t="shared" si="15"/>
        <v>230</v>
      </c>
      <c r="T95" s="48">
        <f t="shared" si="17"/>
        <v>5.75</v>
      </c>
      <c r="U95" s="45">
        <v>235</v>
      </c>
      <c r="V95" s="45">
        <v>242</v>
      </c>
      <c r="W95" s="141">
        <v>280</v>
      </c>
      <c r="X95" s="149">
        <v>234</v>
      </c>
      <c r="Y95" s="141">
        <v>302</v>
      </c>
      <c r="Z95" s="49">
        <f t="shared" si="18"/>
        <v>6.3458333333333332</v>
      </c>
      <c r="AA95" s="84" t="s">
        <v>744</v>
      </c>
    </row>
    <row r="96" spans="1:27" ht="40.15" customHeight="1" x14ac:dyDescent="0.25">
      <c r="A96" s="83">
        <f t="shared" si="19"/>
        <v>92</v>
      </c>
      <c r="B96" s="150" t="s">
        <v>640</v>
      </c>
      <c r="C96" s="50" t="s">
        <v>1291</v>
      </c>
      <c r="D96" s="47">
        <f t="shared" si="21"/>
        <v>4</v>
      </c>
      <c r="E96" s="45" t="s">
        <v>1290</v>
      </c>
      <c r="F96" s="47">
        <f t="shared" si="22"/>
        <v>5</v>
      </c>
      <c r="G96" s="52" t="s">
        <v>1286</v>
      </c>
      <c r="H96" s="47">
        <f t="shared" si="23"/>
        <v>8</v>
      </c>
      <c r="I96" s="52" t="s">
        <v>1289</v>
      </c>
      <c r="J96" s="51">
        <f t="shared" si="27"/>
        <v>7</v>
      </c>
      <c r="K96" s="52" t="s">
        <v>1287</v>
      </c>
      <c r="L96" s="47">
        <f t="shared" si="16"/>
        <v>6</v>
      </c>
      <c r="M96" s="45" t="s">
        <v>1285</v>
      </c>
      <c r="N96" s="47">
        <f t="shared" si="24"/>
        <v>9</v>
      </c>
      <c r="O96" s="45" t="s">
        <v>1287</v>
      </c>
      <c r="P96" s="47">
        <f t="shared" si="25"/>
        <v>6</v>
      </c>
      <c r="Q96" s="45" t="s">
        <v>1285</v>
      </c>
      <c r="R96" s="47">
        <f t="shared" si="26"/>
        <v>9</v>
      </c>
      <c r="S96" s="45">
        <f t="shared" si="15"/>
        <v>246</v>
      </c>
      <c r="T96" s="48">
        <f t="shared" si="17"/>
        <v>6.15</v>
      </c>
      <c r="U96" s="45">
        <v>212</v>
      </c>
      <c r="V96" s="45">
        <v>234</v>
      </c>
      <c r="W96" s="141">
        <v>190</v>
      </c>
      <c r="X96" s="141">
        <v>208</v>
      </c>
      <c r="Y96" s="141">
        <v>260</v>
      </c>
      <c r="Z96" s="49">
        <f t="shared" si="18"/>
        <v>5.625</v>
      </c>
      <c r="AA96" s="84" t="s">
        <v>745</v>
      </c>
    </row>
    <row r="97" spans="1:54" ht="40.15" customHeight="1" x14ac:dyDescent="0.25">
      <c r="A97" s="83">
        <f t="shared" si="19"/>
        <v>93</v>
      </c>
      <c r="B97" s="150" t="s">
        <v>641</v>
      </c>
      <c r="C97" s="50" t="s">
        <v>1290</v>
      </c>
      <c r="D97" s="47">
        <f t="shared" si="21"/>
        <v>5</v>
      </c>
      <c r="E97" s="52" t="s">
        <v>1287</v>
      </c>
      <c r="F97" s="47">
        <f t="shared" si="22"/>
        <v>6</v>
      </c>
      <c r="G97" s="52" t="s">
        <v>1286</v>
      </c>
      <c r="H97" s="47">
        <f t="shared" si="23"/>
        <v>8</v>
      </c>
      <c r="I97" s="52" t="s">
        <v>1286</v>
      </c>
      <c r="J97" s="51">
        <f t="shared" si="20"/>
        <v>8</v>
      </c>
      <c r="K97" s="52" t="s">
        <v>1289</v>
      </c>
      <c r="L97" s="47">
        <f t="shared" si="16"/>
        <v>7</v>
      </c>
      <c r="M97" s="45" t="s">
        <v>1289</v>
      </c>
      <c r="N97" s="47">
        <f t="shared" si="24"/>
        <v>7</v>
      </c>
      <c r="O97" s="45" t="s">
        <v>1286</v>
      </c>
      <c r="P97" s="47">
        <f t="shared" si="25"/>
        <v>8</v>
      </c>
      <c r="Q97" s="45" t="s">
        <v>1286</v>
      </c>
      <c r="R97" s="47">
        <f t="shared" si="26"/>
        <v>8</v>
      </c>
      <c r="S97" s="45">
        <f t="shared" si="15"/>
        <v>272</v>
      </c>
      <c r="T97" s="48">
        <f t="shared" si="17"/>
        <v>6.8</v>
      </c>
      <c r="U97" s="45">
        <v>236</v>
      </c>
      <c r="V97" s="45">
        <v>250</v>
      </c>
      <c r="W97" s="141">
        <v>276</v>
      </c>
      <c r="X97" s="172">
        <v>220</v>
      </c>
      <c r="Y97" s="141">
        <v>302</v>
      </c>
      <c r="Z97" s="49">
        <f t="shared" si="18"/>
        <v>6.4833333333333334</v>
      </c>
      <c r="AA97" s="84" t="s">
        <v>746</v>
      </c>
    </row>
    <row r="98" spans="1:54" ht="40.15" customHeight="1" x14ac:dyDescent="0.25">
      <c r="A98" s="83">
        <f t="shared" si="19"/>
        <v>94</v>
      </c>
      <c r="B98" s="150" t="s">
        <v>642</v>
      </c>
      <c r="C98" s="126" t="s">
        <v>12</v>
      </c>
      <c r="D98" s="47">
        <f t="shared" si="21"/>
        <v>0</v>
      </c>
      <c r="E98" s="112" t="s">
        <v>12</v>
      </c>
      <c r="F98" s="47">
        <f t="shared" si="22"/>
        <v>0</v>
      </c>
      <c r="G98" s="52" t="s">
        <v>1287</v>
      </c>
      <c r="H98" s="47">
        <f t="shared" si="23"/>
        <v>6</v>
      </c>
      <c r="I98" s="52" t="s">
        <v>1289</v>
      </c>
      <c r="J98" s="51">
        <f t="shared" si="20"/>
        <v>7</v>
      </c>
      <c r="K98" s="52" t="s">
        <v>1290</v>
      </c>
      <c r="L98" s="47">
        <f t="shared" si="16"/>
        <v>5</v>
      </c>
      <c r="M98" s="45" t="s">
        <v>1289</v>
      </c>
      <c r="N98" s="47">
        <f t="shared" si="24"/>
        <v>7</v>
      </c>
      <c r="O98" s="45" t="s">
        <v>1290</v>
      </c>
      <c r="P98" s="47">
        <f t="shared" si="25"/>
        <v>5</v>
      </c>
      <c r="Q98" s="45" t="s">
        <v>1286</v>
      </c>
      <c r="R98" s="47">
        <f t="shared" si="26"/>
        <v>8</v>
      </c>
      <c r="S98" s="45">
        <f t="shared" si="15"/>
        <v>148</v>
      </c>
      <c r="T98" s="48">
        <f t="shared" si="17"/>
        <v>3.7</v>
      </c>
      <c r="U98" s="45">
        <v>250</v>
      </c>
      <c r="V98" s="45">
        <v>254</v>
      </c>
      <c r="W98" s="146">
        <v>166</v>
      </c>
      <c r="X98" s="173">
        <v>134</v>
      </c>
      <c r="Y98" s="146">
        <v>282</v>
      </c>
      <c r="Z98" s="49">
        <f t="shared" si="18"/>
        <v>5.1416666666666666</v>
      </c>
      <c r="AA98" s="84" t="s">
        <v>747</v>
      </c>
    </row>
    <row r="99" spans="1:54" ht="40.15" customHeight="1" x14ac:dyDescent="0.25">
      <c r="A99" s="83">
        <f t="shared" si="19"/>
        <v>95</v>
      </c>
      <c r="B99" s="150" t="s">
        <v>643</v>
      </c>
      <c r="C99" s="50" t="s">
        <v>1291</v>
      </c>
      <c r="D99" s="47">
        <f t="shared" si="21"/>
        <v>4</v>
      </c>
      <c r="E99" s="52" t="s">
        <v>1286</v>
      </c>
      <c r="F99" s="47">
        <f t="shared" si="22"/>
        <v>8</v>
      </c>
      <c r="G99" s="52" t="s">
        <v>1286</v>
      </c>
      <c r="H99" s="47">
        <f t="shared" si="23"/>
        <v>8</v>
      </c>
      <c r="I99" s="45" t="s">
        <v>1289</v>
      </c>
      <c r="J99" s="51">
        <f t="shared" si="20"/>
        <v>7</v>
      </c>
      <c r="K99" s="52" t="s">
        <v>1289</v>
      </c>
      <c r="L99" s="47">
        <f t="shared" si="16"/>
        <v>7</v>
      </c>
      <c r="M99" s="45" t="s">
        <v>1288</v>
      </c>
      <c r="N99" s="47">
        <f t="shared" si="24"/>
        <v>10</v>
      </c>
      <c r="O99" s="45" t="s">
        <v>1287</v>
      </c>
      <c r="P99" s="47">
        <f t="shared" si="25"/>
        <v>6</v>
      </c>
      <c r="Q99" s="45" t="s">
        <v>1285</v>
      </c>
      <c r="R99" s="47">
        <f t="shared" si="26"/>
        <v>9</v>
      </c>
      <c r="S99" s="45">
        <f t="shared" si="15"/>
        <v>278</v>
      </c>
      <c r="T99" s="48">
        <f t="shared" si="17"/>
        <v>6.95</v>
      </c>
      <c r="U99" s="45">
        <v>299</v>
      </c>
      <c r="V99" s="45">
        <v>296</v>
      </c>
      <c r="W99" s="141">
        <v>292</v>
      </c>
      <c r="X99" s="141">
        <v>326</v>
      </c>
      <c r="Y99" s="141">
        <v>280</v>
      </c>
      <c r="Z99" s="49">
        <f t="shared" si="18"/>
        <v>7.3791666666666664</v>
      </c>
      <c r="AA99" s="84" t="s">
        <v>748</v>
      </c>
    </row>
    <row r="100" spans="1:54" ht="40.15" customHeight="1" x14ac:dyDescent="0.25">
      <c r="A100" s="83">
        <f t="shared" si="19"/>
        <v>96</v>
      </c>
      <c r="B100" s="150" t="s">
        <v>644</v>
      </c>
      <c r="C100" s="50" t="s">
        <v>1289</v>
      </c>
      <c r="D100" s="47">
        <f t="shared" si="21"/>
        <v>7</v>
      </c>
      <c r="E100" s="52" t="s">
        <v>1288</v>
      </c>
      <c r="F100" s="47">
        <f t="shared" si="22"/>
        <v>10</v>
      </c>
      <c r="G100" s="52" t="s">
        <v>1288</v>
      </c>
      <c r="H100" s="47">
        <f t="shared" si="23"/>
        <v>10</v>
      </c>
      <c r="I100" s="52" t="s">
        <v>1286</v>
      </c>
      <c r="J100" s="51">
        <f t="shared" si="20"/>
        <v>8</v>
      </c>
      <c r="K100" s="52" t="s">
        <v>1288</v>
      </c>
      <c r="L100" s="47">
        <f t="shared" si="16"/>
        <v>10</v>
      </c>
      <c r="M100" s="45" t="s">
        <v>1288</v>
      </c>
      <c r="N100" s="47">
        <f t="shared" si="24"/>
        <v>10</v>
      </c>
      <c r="O100" s="45" t="s">
        <v>1286</v>
      </c>
      <c r="P100" s="47">
        <f t="shared" si="25"/>
        <v>8</v>
      </c>
      <c r="Q100" s="45" t="s">
        <v>1288</v>
      </c>
      <c r="R100" s="47">
        <f t="shared" si="26"/>
        <v>10</v>
      </c>
      <c r="S100" s="45">
        <f t="shared" ref="S100:S112" si="28">(D100*8+F100*8+H100*6+J100*6+L100*6+N100*2+P100*2+R100*2)</f>
        <v>360</v>
      </c>
      <c r="T100" s="48">
        <f t="shared" si="17"/>
        <v>9</v>
      </c>
      <c r="U100" s="45">
        <v>314</v>
      </c>
      <c r="V100" s="45">
        <v>314</v>
      </c>
      <c r="W100" s="141">
        <v>318</v>
      </c>
      <c r="X100" s="141">
        <v>384</v>
      </c>
      <c r="Y100" s="141">
        <v>356</v>
      </c>
      <c r="Z100" s="49">
        <f t="shared" si="18"/>
        <v>8.5250000000000004</v>
      </c>
      <c r="AA100" s="84" t="s">
        <v>749</v>
      </c>
    </row>
    <row r="101" spans="1:54" ht="40.15" customHeight="1" x14ac:dyDescent="0.25">
      <c r="A101" s="83">
        <f t="shared" si="19"/>
        <v>97</v>
      </c>
      <c r="B101" s="150" t="s">
        <v>645</v>
      </c>
      <c r="C101" s="50" t="s">
        <v>1291</v>
      </c>
      <c r="D101" s="47">
        <f t="shared" si="21"/>
        <v>4</v>
      </c>
      <c r="E101" s="52" t="s">
        <v>1286</v>
      </c>
      <c r="F101" s="47">
        <f t="shared" si="22"/>
        <v>8</v>
      </c>
      <c r="G101" s="52" t="s">
        <v>1286</v>
      </c>
      <c r="H101" s="47">
        <f t="shared" si="23"/>
        <v>8</v>
      </c>
      <c r="I101" s="52" t="s">
        <v>1286</v>
      </c>
      <c r="J101" s="51">
        <f t="shared" si="20"/>
        <v>8</v>
      </c>
      <c r="K101" s="52" t="s">
        <v>1289</v>
      </c>
      <c r="L101" s="47">
        <f t="shared" si="16"/>
        <v>7</v>
      </c>
      <c r="M101" s="45" t="s">
        <v>1286</v>
      </c>
      <c r="N101" s="47">
        <f t="shared" si="24"/>
        <v>8</v>
      </c>
      <c r="O101" s="45" t="s">
        <v>1289</v>
      </c>
      <c r="P101" s="47">
        <f t="shared" si="25"/>
        <v>7</v>
      </c>
      <c r="Q101" s="45" t="s">
        <v>1285</v>
      </c>
      <c r="R101" s="47">
        <f t="shared" si="26"/>
        <v>9</v>
      </c>
      <c r="S101" s="45">
        <f t="shared" si="28"/>
        <v>282</v>
      </c>
      <c r="T101" s="48">
        <f t="shared" si="17"/>
        <v>7.05</v>
      </c>
      <c r="U101" s="45">
        <v>269</v>
      </c>
      <c r="V101" s="45">
        <v>254</v>
      </c>
      <c r="W101" s="141">
        <v>252</v>
      </c>
      <c r="X101" s="141">
        <v>318</v>
      </c>
      <c r="Y101" s="141">
        <v>296</v>
      </c>
      <c r="Z101" s="49">
        <f t="shared" si="18"/>
        <v>6.9625000000000004</v>
      </c>
      <c r="AA101" s="84" t="s">
        <v>750</v>
      </c>
    </row>
    <row r="102" spans="1:54" ht="40.15" customHeight="1" x14ac:dyDescent="0.25">
      <c r="A102" s="83">
        <f t="shared" si="19"/>
        <v>98</v>
      </c>
      <c r="B102" s="150" t="s">
        <v>646</v>
      </c>
      <c r="C102" s="50" t="s">
        <v>1285</v>
      </c>
      <c r="D102" s="47">
        <f t="shared" si="21"/>
        <v>9</v>
      </c>
      <c r="E102" s="52" t="s">
        <v>1285</v>
      </c>
      <c r="F102" s="47">
        <f t="shared" si="22"/>
        <v>9</v>
      </c>
      <c r="G102" s="52" t="s">
        <v>1288</v>
      </c>
      <c r="H102" s="47">
        <f t="shared" si="23"/>
        <v>10</v>
      </c>
      <c r="I102" s="52" t="s">
        <v>1285</v>
      </c>
      <c r="J102" s="51">
        <f t="shared" si="20"/>
        <v>9</v>
      </c>
      <c r="K102" s="52" t="s">
        <v>1288</v>
      </c>
      <c r="L102" s="47">
        <f t="shared" si="16"/>
        <v>10</v>
      </c>
      <c r="M102" s="45" t="s">
        <v>1288</v>
      </c>
      <c r="N102" s="47">
        <f t="shared" si="24"/>
        <v>10</v>
      </c>
      <c r="O102" s="45" t="s">
        <v>1288</v>
      </c>
      <c r="P102" s="47">
        <f t="shared" si="25"/>
        <v>10</v>
      </c>
      <c r="Q102" s="45" t="s">
        <v>1288</v>
      </c>
      <c r="R102" s="47">
        <f t="shared" si="26"/>
        <v>10</v>
      </c>
      <c r="S102" s="45">
        <f t="shared" si="28"/>
        <v>378</v>
      </c>
      <c r="T102" s="48">
        <f t="shared" si="17"/>
        <v>9.4499999999999993</v>
      </c>
      <c r="U102" s="45">
        <v>284</v>
      </c>
      <c r="V102" s="45">
        <v>326</v>
      </c>
      <c r="W102" s="141">
        <v>338</v>
      </c>
      <c r="X102" s="141">
        <v>366</v>
      </c>
      <c r="Y102" s="141">
        <v>394</v>
      </c>
      <c r="Z102" s="49">
        <f t="shared" si="18"/>
        <v>8.6916666666666664</v>
      </c>
      <c r="AA102" s="84" t="s">
        <v>751</v>
      </c>
    </row>
    <row r="103" spans="1:54" ht="40.15" customHeight="1" x14ac:dyDescent="0.25">
      <c r="A103" s="83">
        <f t="shared" si="19"/>
        <v>99</v>
      </c>
      <c r="B103" s="150" t="s">
        <v>647</v>
      </c>
      <c r="C103" s="126" t="s">
        <v>12</v>
      </c>
      <c r="D103" s="47">
        <f t="shared" si="21"/>
        <v>0</v>
      </c>
      <c r="E103" s="52" t="s">
        <v>1287</v>
      </c>
      <c r="F103" s="47">
        <f t="shared" si="22"/>
        <v>6</v>
      </c>
      <c r="G103" s="52" t="s">
        <v>1289</v>
      </c>
      <c r="H103" s="47">
        <f t="shared" si="23"/>
        <v>7</v>
      </c>
      <c r="I103" s="52" t="s">
        <v>1289</v>
      </c>
      <c r="J103" s="51">
        <f t="shared" si="20"/>
        <v>7</v>
      </c>
      <c r="K103" s="52" t="s">
        <v>1287</v>
      </c>
      <c r="L103" s="47">
        <f t="shared" si="16"/>
        <v>6</v>
      </c>
      <c r="M103" s="45" t="s">
        <v>1289</v>
      </c>
      <c r="N103" s="47">
        <f t="shared" si="24"/>
        <v>7</v>
      </c>
      <c r="O103" s="45" t="s">
        <v>1287</v>
      </c>
      <c r="P103" s="47">
        <f t="shared" si="25"/>
        <v>6</v>
      </c>
      <c r="Q103" s="45" t="s">
        <v>1286</v>
      </c>
      <c r="R103" s="47">
        <f t="shared" si="26"/>
        <v>8</v>
      </c>
      <c r="S103" s="45">
        <f t="shared" si="28"/>
        <v>210</v>
      </c>
      <c r="T103" s="48">
        <f t="shared" si="17"/>
        <v>5.25</v>
      </c>
      <c r="U103" s="45">
        <v>251</v>
      </c>
      <c r="V103" s="45">
        <v>210</v>
      </c>
      <c r="W103" s="141">
        <v>206</v>
      </c>
      <c r="X103" s="146">
        <v>230</v>
      </c>
      <c r="Y103" s="144">
        <v>256</v>
      </c>
      <c r="Z103" s="49">
        <f t="shared" si="18"/>
        <v>5.6791666666666663</v>
      </c>
      <c r="AA103" s="84" t="s">
        <v>752</v>
      </c>
    </row>
    <row r="104" spans="1:54" ht="40.15" customHeight="1" x14ac:dyDescent="0.25">
      <c r="A104" s="83">
        <f t="shared" si="19"/>
        <v>100</v>
      </c>
      <c r="B104" s="150" t="s">
        <v>648</v>
      </c>
      <c r="C104" s="126" t="s">
        <v>12</v>
      </c>
      <c r="D104" s="47">
        <f t="shared" si="21"/>
        <v>0</v>
      </c>
      <c r="E104" s="52" t="s">
        <v>1287</v>
      </c>
      <c r="F104" s="47">
        <f t="shared" si="22"/>
        <v>6</v>
      </c>
      <c r="G104" s="52" t="s">
        <v>1290</v>
      </c>
      <c r="H104" s="47">
        <f t="shared" si="23"/>
        <v>5</v>
      </c>
      <c r="I104" s="52" t="s">
        <v>1290</v>
      </c>
      <c r="J104" s="51">
        <f t="shared" si="20"/>
        <v>5</v>
      </c>
      <c r="K104" s="112" t="s">
        <v>12</v>
      </c>
      <c r="L104" s="47">
        <f t="shared" si="16"/>
        <v>0</v>
      </c>
      <c r="M104" s="45" t="s">
        <v>1286</v>
      </c>
      <c r="N104" s="47">
        <f t="shared" si="24"/>
        <v>8</v>
      </c>
      <c r="O104" s="45" t="s">
        <v>1287</v>
      </c>
      <c r="P104" s="47">
        <f t="shared" si="25"/>
        <v>6</v>
      </c>
      <c r="Q104" s="45" t="s">
        <v>1287</v>
      </c>
      <c r="R104" s="47">
        <f t="shared" si="26"/>
        <v>6</v>
      </c>
      <c r="S104" s="45">
        <f t="shared" si="28"/>
        <v>148</v>
      </c>
      <c r="T104" s="48">
        <f t="shared" si="17"/>
        <v>3.7</v>
      </c>
      <c r="U104" s="45">
        <v>206</v>
      </c>
      <c r="V104" s="143">
        <v>200</v>
      </c>
      <c r="W104" s="146">
        <v>196</v>
      </c>
      <c r="X104" s="173">
        <v>194</v>
      </c>
      <c r="Y104" s="146">
        <v>220</v>
      </c>
      <c r="Z104" s="49">
        <f t="shared" si="18"/>
        <v>4.8499999999999996</v>
      </c>
      <c r="AA104" s="84" t="s">
        <v>753</v>
      </c>
    </row>
    <row r="105" spans="1:54" ht="40.15" customHeight="1" x14ac:dyDescent="0.25">
      <c r="A105" s="83">
        <f t="shared" si="19"/>
        <v>101</v>
      </c>
      <c r="B105" s="150" t="s">
        <v>649</v>
      </c>
      <c r="C105" s="126" t="s">
        <v>12</v>
      </c>
      <c r="D105" s="47">
        <f t="shared" si="21"/>
        <v>0</v>
      </c>
      <c r="E105" s="112" t="s">
        <v>12</v>
      </c>
      <c r="F105" s="47">
        <f t="shared" si="22"/>
        <v>0</v>
      </c>
      <c r="G105" s="52" t="s">
        <v>1290</v>
      </c>
      <c r="H105" s="47">
        <f t="shared" si="23"/>
        <v>5</v>
      </c>
      <c r="I105" s="52" t="s">
        <v>1290</v>
      </c>
      <c r="J105" s="51">
        <f t="shared" si="20"/>
        <v>5</v>
      </c>
      <c r="K105" s="52" t="s">
        <v>1291</v>
      </c>
      <c r="L105" s="47">
        <f t="shared" si="16"/>
        <v>4</v>
      </c>
      <c r="M105" s="45" t="s">
        <v>1287</v>
      </c>
      <c r="N105" s="47">
        <f t="shared" si="24"/>
        <v>6</v>
      </c>
      <c r="O105" s="45" t="s">
        <v>1290</v>
      </c>
      <c r="P105" s="47">
        <f t="shared" si="25"/>
        <v>5</v>
      </c>
      <c r="Q105" s="45" t="s">
        <v>1287</v>
      </c>
      <c r="R105" s="47">
        <f t="shared" si="26"/>
        <v>6</v>
      </c>
      <c r="S105" s="45">
        <f t="shared" si="28"/>
        <v>118</v>
      </c>
      <c r="T105" s="48">
        <f t="shared" si="17"/>
        <v>2.95</v>
      </c>
      <c r="U105" s="45">
        <v>168</v>
      </c>
      <c r="V105" s="143">
        <v>130</v>
      </c>
      <c r="W105" s="146">
        <v>84</v>
      </c>
      <c r="X105" s="173">
        <v>126</v>
      </c>
      <c r="Y105" s="146">
        <v>172</v>
      </c>
      <c r="Z105" s="49">
        <f t="shared" si="18"/>
        <v>3.3250000000000002</v>
      </c>
      <c r="AA105" s="84" t="s">
        <v>754</v>
      </c>
    </row>
    <row r="106" spans="1:54" ht="40.15" customHeight="1" x14ac:dyDescent="0.25">
      <c r="A106" s="83">
        <f t="shared" si="19"/>
        <v>102</v>
      </c>
      <c r="B106" s="150" t="s">
        <v>650</v>
      </c>
      <c r="C106" s="46" t="s">
        <v>1291</v>
      </c>
      <c r="D106" s="47">
        <f t="shared" si="21"/>
        <v>4</v>
      </c>
      <c r="E106" s="45" t="s">
        <v>1290</v>
      </c>
      <c r="F106" s="47">
        <f t="shared" si="22"/>
        <v>5</v>
      </c>
      <c r="G106" s="52" t="s">
        <v>1287</v>
      </c>
      <c r="H106" s="47">
        <f t="shared" si="23"/>
        <v>6</v>
      </c>
      <c r="I106" s="52" t="s">
        <v>1286</v>
      </c>
      <c r="J106" s="51">
        <f t="shared" si="20"/>
        <v>8</v>
      </c>
      <c r="K106" s="52" t="s">
        <v>1289</v>
      </c>
      <c r="L106" s="47">
        <f t="shared" si="16"/>
        <v>7</v>
      </c>
      <c r="M106" s="45" t="s">
        <v>1285</v>
      </c>
      <c r="N106" s="47">
        <f t="shared" si="24"/>
        <v>9</v>
      </c>
      <c r="O106" s="45" t="s">
        <v>1285</v>
      </c>
      <c r="P106" s="47">
        <f t="shared" si="25"/>
        <v>9</v>
      </c>
      <c r="Q106" s="45" t="s">
        <v>1288</v>
      </c>
      <c r="R106" s="47">
        <f t="shared" si="26"/>
        <v>10</v>
      </c>
      <c r="S106" s="45">
        <f t="shared" si="28"/>
        <v>254</v>
      </c>
      <c r="T106" s="48">
        <f t="shared" si="17"/>
        <v>6.35</v>
      </c>
      <c r="U106" s="45">
        <v>281</v>
      </c>
      <c r="V106" s="45">
        <v>362</v>
      </c>
      <c r="W106" s="141">
        <v>248</v>
      </c>
      <c r="X106" s="141">
        <v>276</v>
      </c>
      <c r="Y106" s="141">
        <v>274</v>
      </c>
      <c r="Z106" s="49">
        <f t="shared" si="18"/>
        <v>7.0625</v>
      </c>
      <c r="AA106" s="84" t="s">
        <v>755</v>
      </c>
    </row>
    <row r="107" spans="1:54" ht="40.15" customHeight="1" x14ac:dyDescent="0.25">
      <c r="A107" s="83">
        <f t="shared" si="19"/>
        <v>103</v>
      </c>
      <c r="B107" s="150" t="s">
        <v>651</v>
      </c>
      <c r="C107" s="50" t="s">
        <v>1290</v>
      </c>
      <c r="D107" s="47">
        <f t="shared" si="21"/>
        <v>5</v>
      </c>
      <c r="E107" s="52" t="s">
        <v>1286</v>
      </c>
      <c r="F107" s="47">
        <f t="shared" si="22"/>
        <v>8</v>
      </c>
      <c r="G107" s="52" t="s">
        <v>1289</v>
      </c>
      <c r="H107" s="47">
        <f t="shared" si="23"/>
        <v>7</v>
      </c>
      <c r="I107" s="52" t="s">
        <v>1289</v>
      </c>
      <c r="J107" s="51">
        <f t="shared" si="20"/>
        <v>7</v>
      </c>
      <c r="K107" s="52" t="s">
        <v>1290</v>
      </c>
      <c r="L107" s="47">
        <f t="shared" si="16"/>
        <v>5</v>
      </c>
      <c r="M107" s="45" t="s">
        <v>1287</v>
      </c>
      <c r="N107" s="47">
        <f t="shared" si="24"/>
        <v>6</v>
      </c>
      <c r="O107" s="45" t="s">
        <v>1287</v>
      </c>
      <c r="P107" s="47">
        <f t="shared" si="25"/>
        <v>6</v>
      </c>
      <c r="Q107" s="45" t="s">
        <v>1289</v>
      </c>
      <c r="R107" s="47">
        <f t="shared" si="26"/>
        <v>7</v>
      </c>
      <c r="S107" s="45">
        <f t="shared" si="28"/>
        <v>256</v>
      </c>
      <c r="T107" s="48">
        <f t="shared" si="17"/>
        <v>6.4</v>
      </c>
      <c r="U107" s="45">
        <v>302</v>
      </c>
      <c r="V107" s="45">
        <v>256</v>
      </c>
      <c r="W107" s="141">
        <v>184</v>
      </c>
      <c r="X107" s="173">
        <v>234</v>
      </c>
      <c r="Y107" s="141">
        <v>264</v>
      </c>
      <c r="Z107" s="49">
        <f t="shared" si="18"/>
        <v>6.2333333333333334</v>
      </c>
      <c r="AA107" s="84" t="s">
        <v>756</v>
      </c>
    </row>
    <row r="108" spans="1:54" ht="40.15" customHeight="1" x14ac:dyDescent="0.25">
      <c r="A108" s="83">
        <f t="shared" si="19"/>
        <v>104</v>
      </c>
      <c r="B108" s="150" t="s">
        <v>652</v>
      </c>
      <c r="C108" s="50" t="s">
        <v>1290</v>
      </c>
      <c r="D108" s="47">
        <f t="shared" si="21"/>
        <v>5</v>
      </c>
      <c r="E108" s="52" t="s">
        <v>1289</v>
      </c>
      <c r="F108" s="47">
        <f t="shared" si="22"/>
        <v>7</v>
      </c>
      <c r="G108" s="52" t="s">
        <v>1286</v>
      </c>
      <c r="H108" s="47">
        <f t="shared" si="23"/>
        <v>8</v>
      </c>
      <c r="I108" s="52" t="s">
        <v>1285</v>
      </c>
      <c r="J108" s="51">
        <f t="shared" si="20"/>
        <v>9</v>
      </c>
      <c r="K108" s="52" t="s">
        <v>1289</v>
      </c>
      <c r="L108" s="47">
        <f t="shared" si="16"/>
        <v>7</v>
      </c>
      <c r="M108" s="45" t="s">
        <v>1288</v>
      </c>
      <c r="N108" s="47">
        <f t="shared" si="24"/>
        <v>10</v>
      </c>
      <c r="O108" s="45" t="s">
        <v>1289</v>
      </c>
      <c r="P108" s="47">
        <f t="shared" si="25"/>
        <v>7</v>
      </c>
      <c r="Q108" s="45" t="s">
        <v>1285</v>
      </c>
      <c r="R108" s="47">
        <f t="shared" si="26"/>
        <v>9</v>
      </c>
      <c r="S108" s="45">
        <f t="shared" si="28"/>
        <v>292</v>
      </c>
      <c r="T108" s="48">
        <f t="shared" si="17"/>
        <v>7.3</v>
      </c>
      <c r="U108" s="45">
        <v>302</v>
      </c>
      <c r="V108" s="45">
        <v>338</v>
      </c>
      <c r="W108" s="141">
        <v>306</v>
      </c>
      <c r="X108" s="141">
        <v>336</v>
      </c>
      <c r="Y108" s="141">
        <v>310</v>
      </c>
      <c r="Z108" s="49">
        <f t="shared" si="18"/>
        <v>7.85</v>
      </c>
      <c r="AA108" s="84" t="s">
        <v>757</v>
      </c>
    </row>
    <row r="109" spans="1:54" ht="40.15" customHeight="1" x14ac:dyDescent="0.25">
      <c r="A109" s="83">
        <f t="shared" si="19"/>
        <v>105</v>
      </c>
      <c r="B109" s="150" t="s">
        <v>653</v>
      </c>
      <c r="C109" s="46" t="s">
        <v>1291</v>
      </c>
      <c r="D109" s="47">
        <f t="shared" si="21"/>
        <v>4</v>
      </c>
      <c r="E109" s="45" t="s">
        <v>1287</v>
      </c>
      <c r="F109" s="47">
        <f t="shared" si="22"/>
        <v>6</v>
      </c>
      <c r="G109" s="45" t="s">
        <v>1290</v>
      </c>
      <c r="H109" s="47">
        <f t="shared" si="23"/>
        <v>5</v>
      </c>
      <c r="I109" s="52" t="s">
        <v>1287</v>
      </c>
      <c r="J109" s="51">
        <f t="shared" si="20"/>
        <v>6</v>
      </c>
      <c r="K109" s="52" t="s">
        <v>1290</v>
      </c>
      <c r="L109" s="47">
        <f t="shared" si="16"/>
        <v>5</v>
      </c>
      <c r="M109" s="45" t="s">
        <v>1285</v>
      </c>
      <c r="N109" s="47">
        <f t="shared" si="24"/>
        <v>9</v>
      </c>
      <c r="O109" s="45" t="s">
        <v>1290</v>
      </c>
      <c r="P109" s="47">
        <f t="shared" si="25"/>
        <v>5</v>
      </c>
      <c r="Q109" s="45" t="s">
        <v>1286</v>
      </c>
      <c r="R109" s="47">
        <f t="shared" si="26"/>
        <v>8</v>
      </c>
      <c r="S109" s="45">
        <f t="shared" si="28"/>
        <v>220</v>
      </c>
      <c r="T109" s="48">
        <f t="shared" si="17"/>
        <v>5.5</v>
      </c>
      <c r="U109" s="45">
        <v>261</v>
      </c>
      <c r="V109" s="45">
        <v>302</v>
      </c>
      <c r="W109" s="141">
        <v>272</v>
      </c>
      <c r="X109" s="141">
        <v>236</v>
      </c>
      <c r="Y109" s="141">
        <v>260</v>
      </c>
      <c r="Z109" s="49">
        <f t="shared" si="18"/>
        <v>6.4625000000000004</v>
      </c>
      <c r="AA109" s="84" t="s">
        <v>758</v>
      </c>
    </row>
    <row r="110" spans="1:54" s="113" customFormat="1" ht="40.15" customHeight="1" x14ac:dyDescent="0.25">
      <c r="A110" s="39">
        <v>106</v>
      </c>
      <c r="B110" s="150" t="s">
        <v>654</v>
      </c>
      <c r="C110" s="50" t="s">
        <v>1289</v>
      </c>
      <c r="D110" s="47">
        <f t="shared" si="21"/>
        <v>7</v>
      </c>
      <c r="E110" s="52" t="s">
        <v>1289</v>
      </c>
      <c r="F110" s="47">
        <f t="shared" si="22"/>
        <v>7</v>
      </c>
      <c r="G110" s="52" t="s">
        <v>1288</v>
      </c>
      <c r="H110" s="47">
        <f t="shared" si="23"/>
        <v>10</v>
      </c>
      <c r="I110" s="52" t="s">
        <v>1285</v>
      </c>
      <c r="J110" s="51">
        <f t="shared" si="20"/>
        <v>9</v>
      </c>
      <c r="K110" s="52" t="s">
        <v>1288</v>
      </c>
      <c r="L110" s="47">
        <f t="shared" si="16"/>
        <v>10</v>
      </c>
      <c r="M110" s="45" t="s">
        <v>1285</v>
      </c>
      <c r="N110" s="47">
        <f t="shared" si="24"/>
        <v>9</v>
      </c>
      <c r="O110" s="45" t="s">
        <v>1289</v>
      </c>
      <c r="P110" s="47">
        <f t="shared" si="25"/>
        <v>7</v>
      </c>
      <c r="Q110" s="45" t="s">
        <v>1288</v>
      </c>
      <c r="R110" s="47">
        <f t="shared" si="26"/>
        <v>10</v>
      </c>
      <c r="S110" s="45">
        <f t="shared" si="28"/>
        <v>338</v>
      </c>
      <c r="T110" s="48">
        <f t="shared" si="17"/>
        <v>8.4499999999999993</v>
      </c>
      <c r="U110" s="45">
        <v>313</v>
      </c>
      <c r="V110" s="45">
        <v>334</v>
      </c>
      <c r="W110" s="45">
        <v>366</v>
      </c>
      <c r="X110" s="45">
        <v>362</v>
      </c>
      <c r="Y110" s="114">
        <v>354</v>
      </c>
      <c r="Z110" s="49">
        <f t="shared" si="18"/>
        <v>8.6125000000000007</v>
      </c>
      <c r="AA110" s="84" t="s">
        <v>759</v>
      </c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</row>
    <row r="111" spans="1:54" s="113" customFormat="1" ht="40.15" customHeight="1" x14ac:dyDescent="0.35">
      <c r="A111" s="39">
        <f>A110+1</f>
        <v>107</v>
      </c>
      <c r="B111" s="218" t="s">
        <v>1292</v>
      </c>
      <c r="C111" s="39" t="s">
        <v>1291</v>
      </c>
      <c r="D111" s="47">
        <f t="shared" si="21"/>
        <v>4</v>
      </c>
      <c r="E111" s="39" t="s">
        <v>1290</v>
      </c>
      <c r="F111" s="47">
        <f t="shared" si="22"/>
        <v>5</v>
      </c>
      <c r="G111" s="39" t="s">
        <v>12</v>
      </c>
      <c r="H111" s="47">
        <f t="shared" si="23"/>
        <v>0</v>
      </c>
      <c r="I111" s="39" t="s">
        <v>1291</v>
      </c>
      <c r="J111" s="51">
        <f t="shared" si="20"/>
        <v>4</v>
      </c>
      <c r="K111" s="136" t="s">
        <v>12</v>
      </c>
      <c r="L111" s="47">
        <f t="shared" si="16"/>
        <v>0</v>
      </c>
      <c r="M111" s="39" t="s">
        <v>1290</v>
      </c>
      <c r="N111" s="47">
        <f t="shared" si="24"/>
        <v>5</v>
      </c>
      <c r="O111" s="39" t="s">
        <v>1291</v>
      </c>
      <c r="P111" s="47">
        <f t="shared" si="25"/>
        <v>4</v>
      </c>
      <c r="Q111" s="39" t="s">
        <v>1286</v>
      </c>
      <c r="R111" s="47">
        <f t="shared" si="26"/>
        <v>8</v>
      </c>
      <c r="S111" s="45">
        <f t="shared" si="28"/>
        <v>130</v>
      </c>
      <c r="T111" s="48">
        <f t="shared" si="17"/>
        <v>3.25</v>
      </c>
      <c r="U111" s="116"/>
      <c r="V111" s="116"/>
      <c r="W111" s="116"/>
      <c r="X111" s="116"/>
      <c r="Y111" s="116"/>
      <c r="Z111" s="116"/>
      <c r="AA111" s="117" t="s">
        <v>1294</v>
      </c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</row>
    <row r="112" spans="1:54" s="113" customFormat="1" ht="40.15" customHeight="1" x14ac:dyDescent="0.4">
      <c r="A112" s="39">
        <f>A111+1</f>
        <v>108</v>
      </c>
      <c r="B112" s="218" t="s">
        <v>1293</v>
      </c>
      <c r="C112" s="135" t="s">
        <v>12</v>
      </c>
      <c r="D112" s="119">
        <f t="shared" si="21"/>
        <v>0</v>
      </c>
      <c r="E112" s="115" t="s">
        <v>1289</v>
      </c>
      <c r="F112" s="119">
        <f t="shared" si="22"/>
        <v>7</v>
      </c>
      <c r="G112" s="135" t="s">
        <v>12</v>
      </c>
      <c r="H112" s="119">
        <f t="shared" si="23"/>
        <v>0</v>
      </c>
      <c r="I112" s="115" t="s">
        <v>1291</v>
      </c>
      <c r="J112" s="120">
        <f t="shared" si="20"/>
        <v>4</v>
      </c>
      <c r="K112" s="115" t="s">
        <v>1291</v>
      </c>
      <c r="L112" s="47">
        <f t="shared" si="16"/>
        <v>4</v>
      </c>
      <c r="M112" s="115" t="s">
        <v>1287</v>
      </c>
      <c r="N112" s="119">
        <f t="shared" si="24"/>
        <v>6</v>
      </c>
      <c r="O112" s="115" t="s">
        <v>1286</v>
      </c>
      <c r="P112" s="119">
        <f t="shared" si="25"/>
        <v>8</v>
      </c>
      <c r="Q112" s="115" t="s">
        <v>1286</v>
      </c>
      <c r="R112" s="47">
        <f t="shared" si="26"/>
        <v>8</v>
      </c>
      <c r="S112" s="45">
        <f t="shared" si="28"/>
        <v>148</v>
      </c>
      <c r="T112" s="48">
        <f t="shared" si="17"/>
        <v>3.7</v>
      </c>
      <c r="U112" s="116"/>
      <c r="V112" s="116"/>
      <c r="W112" s="116"/>
      <c r="X112" s="116"/>
      <c r="Y112" s="116"/>
      <c r="Z112" s="116"/>
      <c r="AA112" s="117" t="s">
        <v>1295</v>
      </c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</row>
    <row r="113" spans="1:27" ht="27.75" customHeight="1" x14ac:dyDescent="0.25"/>
    <row r="114" spans="1:27" ht="27.75" customHeight="1" x14ac:dyDescent="0.25"/>
    <row r="115" spans="1:27" ht="27.75" customHeight="1" x14ac:dyDescent="0.25"/>
    <row r="116" spans="1:27" s="29" customFormat="1" ht="33.75" customHeight="1" x14ac:dyDescent="0.4">
      <c r="A116" s="205"/>
      <c r="B116" s="206"/>
      <c r="C116" s="207"/>
      <c r="D116" s="208"/>
      <c r="E116" s="207"/>
      <c r="F116" s="208"/>
      <c r="G116" s="207"/>
      <c r="H116" s="208"/>
      <c r="I116" s="209"/>
      <c r="J116" s="210"/>
      <c r="K116" s="207"/>
      <c r="L116" s="208"/>
      <c r="M116" s="207"/>
      <c r="N116" s="208"/>
      <c r="O116" s="207"/>
      <c r="P116" s="208"/>
      <c r="Q116" s="207"/>
      <c r="R116" s="208"/>
      <c r="S116" s="211"/>
      <c r="T116" s="212"/>
      <c r="U116" s="213"/>
      <c r="V116" s="213"/>
      <c r="W116" s="214"/>
      <c r="X116" s="214"/>
      <c r="Y116" s="215"/>
      <c r="Z116" s="216"/>
      <c r="AA116" s="217"/>
    </row>
    <row r="117" spans="1:27" ht="2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4"/>
    </row>
    <row r="118" spans="1:27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</sheetData>
  <mergeCells count="19">
    <mergeCell ref="S3:T3"/>
    <mergeCell ref="O4:P4"/>
    <mergeCell ref="E3:F3"/>
    <mergeCell ref="G3:H3"/>
    <mergeCell ref="M3:N3"/>
    <mergeCell ref="M4:N4"/>
    <mergeCell ref="I3:J3"/>
    <mergeCell ref="G4:H4"/>
    <mergeCell ref="I4:J4"/>
    <mergeCell ref="K4:L4"/>
    <mergeCell ref="Q4:R4"/>
    <mergeCell ref="K3:L3"/>
    <mergeCell ref="O3:P3"/>
    <mergeCell ref="Q3:R3"/>
    <mergeCell ref="A3:A4"/>
    <mergeCell ref="B3:B4"/>
    <mergeCell ref="C3:D3"/>
    <mergeCell ref="C4:D4"/>
    <mergeCell ref="E4:F4"/>
  </mergeCells>
  <dataValidations count="1">
    <dataValidation type="textLength" operator="greaterThan" showInputMessage="1" showErrorMessage="1" errorTitle="Grade Point" error="Dont Change." promptTitle="Grade Point" prompt="This is Grade Point obtained" sqref="P5:P109 P110:P112 L116 L5:L109 L110:L112 R116 R5:R109 R110:R112 D116 D5:D109 D110:D112 N116 N5:N109 N110:N112 J116 J5:J109 J110:J112 H116 H5:H109 H110:H112 F116 F5:F109 F110:F112 P116">
      <formula1>10</formula1>
    </dataValidation>
  </dataValidations>
  <printOptions headings="1"/>
  <pageMargins left="0.60614170000000001" right="0.35" top="0.75" bottom="0.74803149606299202" header="0.31496062992126" footer="0.31496062992126"/>
  <pageSetup paperSize="5" scale="50" pageOrder="overThenDown" orientation="landscape" cellComments="asDisplayed" verticalDpi="300" r:id="rId1"/>
  <headerFooter>
    <oddHeader xml:space="preserve">&amp;C&amp;"Bookman Old Style,Bold"&amp;24NATIONAL INSTITUTE OF TECHNOLOGY: SILCHAR                  &amp;20     
 &amp;24B.Tech 6th Semester End Sem Electrical Engineering Tabulation Sheet MAY-2018      (PROVISIONAL)       &amp;20          
</oddHeader>
    <oddFooter>&amp;L&amp;"-,Bold"&amp;20 1ST TABULATOR                                      2ND TABULATOR&amp;C&amp;"-,Bold"&amp;18ASSTT. REGISTRAR, ACAD                                                                REGISTRAR&amp;R&amp;"-,Bold"&amp;20DEAN, ACAD</oddFooter>
  </headerFooter>
  <rowBreaks count="4" manualBreakCount="4">
    <brk id="26" max="25" man="1"/>
    <brk id="47" max="25" man="1"/>
    <brk id="69" max="25" man="1"/>
    <brk id="9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6"/>
  <sheetViews>
    <sheetView view="pageBreakPreview" zoomScale="56" zoomScaleNormal="59" zoomScaleSheetLayoutView="56" zoomScalePageLayoutView="6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7.85546875" customWidth="1"/>
    <col min="2" max="2" width="23.7109375" customWidth="1"/>
    <col min="3" max="3" width="10.85546875" customWidth="1"/>
    <col min="4" max="4" width="9.28515625" customWidth="1"/>
    <col min="5" max="5" width="11.28515625" customWidth="1"/>
    <col min="6" max="6" width="9.28515625" customWidth="1"/>
    <col min="7" max="7" width="11.7109375" customWidth="1"/>
    <col min="8" max="8" width="9.42578125" customWidth="1"/>
    <col min="9" max="9" width="10.7109375" customWidth="1"/>
    <col min="10" max="10" width="10.28515625" customWidth="1"/>
    <col min="11" max="11" width="11.85546875" customWidth="1"/>
    <col min="12" max="12" width="9.42578125" customWidth="1"/>
    <col min="13" max="14" width="10" customWidth="1"/>
    <col min="15" max="15" width="11.28515625" customWidth="1"/>
    <col min="16" max="16" width="10.28515625" customWidth="1"/>
    <col min="17" max="17" width="10.42578125" customWidth="1"/>
    <col min="18" max="18" width="9.5703125" customWidth="1"/>
    <col min="19" max="19" width="10.7109375" customWidth="1"/>
    <col min="20" max="20" width="10.28515625" customWidth="1"/>
    <col min="21" max="21" width="9.140625" customWidth="1"/>
    <col min="22" max="22" width="10.140625" customWidth="1"/>
    <col min="23" max="25" width="9.85546875" customWidth="1"/>
    <col min="26" max="26" width="11.140625" customWidth="1"/>
    <col min="27" max="27" width="48.28515625" customWidth="1"/>
  </cols>
  <sheetData>
    <row r="1" spans="1:28" ht="20.45" customHeight="1" x14ac:dyDescent="0.25">
      <c r="A1" s="124"/>
      <c r="B1" s="124" t="s">
        <v>23</v>
      </c>
      <c r="C1" s="124" t="s">
        <v>15</v>
      </c>
      <c r="D1" s="124"/>
      <c r="E1" s="124" t="s">
        <v>16</v>
      </c>
      <c r="F1" s="124"/>
      <c r="G1" s="124" t="s">
        <v>17</v>
      </c>
      <c r="H1" s="124"/>
      <c r="I1" s="124" t="s">
        <v>18</v>
      </c>
      <c r="J1" s="124"/>
      <c r="K1" s="124" t="s">
        <v>19</v>
      </c>
      <c r="L1" s="124"/>
      <c r="M1" s="124" t="s">
        <v>12</v>
      </c>
      <c r="N1" s="124"/>
      <c r="O1" s="124" t="s">
        <v>20</v>
      </c>
      <c r="P1" s="124"/>
      <c r="Q1" s="124" t="s">
        <v>21</v>
      </c>
      <c r="R1" s="124"/>
      <c r="S1" s="124"/>
      <c r="T1" s="124" t="s">
        <v>5</v>
      </c>
      <c r="U1" s="124"/>
      <c r="V1" s="124"/>
      <c r="W1" s="124"/>
      <c r="X1" s="124"/>
      <c r="Y1" s="124"/>
      <c r="Z1" s="124" t="s">
        <v>8</v>
      </c>
      <c r="AA1" s="124" t="s">
        <v>22</v>
      </c>
    </row>
    <row r="2" spans="1:28" ht="24" customHeight="1" x14ac:dyDescent="0.3">
      <c r="A2" s="247" t="s">
        <v>10</v>
      </c>
      <c r="B2" s="233" t="s">
        <v>0</v>
      </c>
      <c r="C2" s="228" t="s">
        <v>55</v>
      </c>
      <c r="D2" s="229"/>
      <c r="E2" s="228" t="s">
        <v>56</v>
      </c>
      <c r="F2" s="229"/>
      <c r="G2" s="228" t="s">
        <v>57</v>
      </c>
      <c r="H2" s="229"/>
      <c r="I2" s="228" t="s">
        <v>58</v>
      </c>
      <c r="J2" s="229"/>
      <c r="K2" s="249" t="s">
        <v>59</v>
      </c>
      <c r="L2" s="250"/>
      <c r="M2" s="228" t="s">
        <v>60</v>
      </c>
      <c r="N2" s="229"/>
      <c r="O2" s="228" t="s">
        <v>61</v>
      </c>
      <c r="P2" s="229"/>
      <c r="Q2" s="228" t="s">
        <v>62</v>
      </c>
      <c r="R2" s="229"/>
      <c r="S2" s="228" t="s">
        <v>25</v>
      </c>
      <c r="T2" s="229"/>
      <c r="U2" s="202" t="s">
        <v>1</v>
      </c>
      <c r="V2" s="202" t="s">
        <v>2</v>
      </c>
      <c r="W2" s="202" t="s">
        <v>3</v>
      </c>
      <c r="X2" s="202" t="s">
        <v>9</v>
      </c>
      <c r="Y2" s="202" t="s">
        <v>24</v>
      </c>
      <c r="Z2" s="202" t="s">
        <v>26</v>
      </c>
      <c r="AA2" s="3"/>
      <c r="AB2" s="3"/>
    </row>
    <row r="3" spans="1:28" ht="51.6" customHeight="1" x14ac:dyDescent="0.3">
      <c r="A3" s="248"/>
      <c r="B3" s="234"/>
      <c r="C3" s="230" t="s">
        <v>63</v>
      </c>
      <c r="D3" s="230"/>
      <c r="E3" s="230" t="s">
        <v>64</v>
      </c>
      <c r="F3" s="230"/>
      <c r="G3" s="230" t="s">
        <v>65</v>
      </c>
      <c r="H3" s="230"/>
      <c r="I3" s="230" t="s">
        <v>66</v>
      </c>
      <c r="J3" s="230"/>
      <c r="K3" s="230" t="s">
        <v>67</v>
      </c>
      <c r="L3" s="230"/>
      <c r="M3" s="230" t="s">
        <v>68</v>
      </c>
      <c r="N3" s="230"/>
      <c r="O3" s="230" t="s">
        <v>69</v>
      </c>
      <c r="P3" s="230"/>
      <c r="Q3" s="230" t="s">
        <v>70</v>
      </c>
      <c r="R3" s="230"/>
      <c r="S3" s="200" t="s">
        <v>1321</v>
      </c>
      <c r="T3" s="202" t="s">
        <v>5</v>
      </c>
      <c r="U3" s="200" t="s">
        <v>6</v>
      </c>
      <c r="V3" s="200" t="s">
        <v>7</v>
      </c>
      <c r="W3" s="200" t="s">
        <v>4</v>
      </c>
      <c r="X3" s="200" t="s">
        <v>4</v>
      </c>
      <c r="Y3" s="200" t="s">
        <v>4</v>
      </c>
      <c r="Z3" s="202" t="s">
        <v>8</v>
      </c>
      <c r="AA3" s="3"/>
      <c r="AB3" s="3"/>
    </row>
    <row r="4" spans="1:28" s="54" customFormat="1" ht="33.4" customHeight="1" x14ac:dyDescent="0.4">
      <c r="A4" s="82">
        <v>1</v>
      </c>
      <c r="B4" s="166" t="s">
        <v>760</v>
      </c>
      <c r="C4" s="40" t="s">
        <v>1289</v>
      </c>
      <c r="D4" s="41">
        <f t="shared" ref="D4:D67" si="0">IF(C4="AA",10, IF(C4="AB",9, IF(C4="BB",8, IF(C4="BC",7,IF(C4="CC",6, IF(C4="CD",5, IF(C4="DD",4,IF(C4="F",0))))))))</f>
        <v>7</v>
      </c>
      <c r="E4" s="39" t="s">
        <v>1288</v>
      </c>
      <c r="F4" s="41">
        <f t="shared" ref="F4:F67" si="1">IF(E4="AA",10, IF(E4="AB",9, IF(E4="BB",8, IF(E4="BC",7,IF(E4="CC",6, IF(E4="CD",5, IF(E4="DD",4,IF(E4="F",0))))))))</f>
        <v>10</v>
      </c>
      <c r="G4" s="39" t="s">
        <v>1288</v>
      </c>
      <c r="H4" s="41">
        <f t="shared" ref="H4:H67" si="2">IF(G4="AA",10, IF(G4="AB",9, IF(G4="BB",8, IF(G4="BC",7,IF(G4="CC",6, IF(G4="CD",5, IF(G4="DD",4,IF(G4="F",0))))))))</f>
        <v>10</v>
      </c>
      <c r="I4" s="39" t="s">
        <v>1285</v>
      </c>
      <c r="J4" s="41">
        <f t="shared" ref="J4:J67" si="3">IF(I4="AA",10, IF(I4="AB",9, IF(I4="BB",8, IF(I4="BC",7,IF(I4="CC",6, IF(I4="CD",5, IF(I4="DD",4,IF(I4="F",0))))))))</f>
        <v>9</v>
      </c>
      <c r="K4" s="39" t="s">
        <v>1285</v>
      </c>
      <c r="L4" s="41">
        <f t="shared" ref="L4:L67" si="4">IF(K4="AA",10, IF(K4="AB",9, IF(K4="BB",8, IF(K4="BC",7,IF(K4="CC",6, IF(K4="CD",5, IF(K4="DD",4,IF(K4="F",0))))))))</f>
        <v>9</v>
      </c>
      <c r="M4" s="39" t="s">
        <v>1288</v>
      </c>
      <c r="N4" s="41">
        <f t="shared" ref="N4:P67" si="5">IF(M4="AA",10, IF(M4="AB",9, IF(M4="BB",8, IF(M4="BC",7,IF(M4="CC",6, IF(M4="CD",5, IF(M4="DD",4,IF(M4="F",0))))))))</f>
        <v>10</v>
      </c>
      <c r="O4" s="39" t="s">
        <v>1288</v>
      </c>
      <c r="P4" s="41">
        <f t="shared" si="5"/>
        <v>10</v>
      </c>
      <c r="Q4" s="39" t="s">
        <v>1285</v>
      </c>
      <c r="R4" s="41">
        <f t="shared" ref="R4:R67" si="6">IF(Q4="AA",10, IF(Q4="AB",9, IF(Q4="BB",8, IF(Q4="BC",7,IF(Q4="CC",6, IF(Q4="CD",5, IF(Q4="DD",4,IF(Q4="F",0))))))))</f>
        <v>9</v>
      </c>
      <c r="S4" s="39">
        <f>(D4*6+F4*6+H4*6+J4*8+L4*8+N4*2+P4*2+R4*2)</f>
        <v>364</v>
      </c>
      <c r="T4" s="43">
        <f t="shared" ref="T4:T67" si="7">S4/40</f>
        <v>9.1</v>
      </c>
      <c r="U4" s="39">
        <v>340</v>
      </c>
      <c r="V4" s="39">
        <v>380</v>
      </c>
      <c r="W4" s="95">
        <v>350</v>
      </c>
      <c r="X4" s="95">
        <v>346</v>
      </c>
      <c r="Y4" s="95">
        <v>340</v>
      </c>
      <c r="Z4" s="44">
        <f>(S4+U4+V4+W4+X4+Y4)/240</f>
        <v>8.8333333333333339</v>
      </c>
      <c r="AA4" s="75" t="s">
        <v>872</v>
      </c>
    </row>
    <row r="5" spans="1:28" s="54" customFormat="1" ht="33.4" customHeight="1" x14ac:dyDescent="0.4">
      <c r="A5" s="82">
        <f t="shared" ref="A5:A68" si="8">A4+1</f>
        <v>2</v>
      </c>
      <c r="B5" s="166" t="s">
        <v>761</v>
      </c>
      <c r="C5" s="40" t="s">
        <v>1285</v>
      </c>
      <c r="D5" s="41">
        <f t="shared" si="0"/>
        <v>9</v>
      </c>
      <c r="E5" s="39" t="s">
        <v>1288</v>
      </c>
      <c r="F5" s="41">
        <f t="shared" si="1"/>
        <v>10</v>
      </c>
      <c r="G5" s="39" t="s">
        <v>1286</v>
      </c>
      <c r="H5" s="41">
        <f t="shared" si="2"/>
        <v>8</v>
      </c>
      <c r="I5" s="39" t="s">
        <v>1285</v>
      </c>
      <c r="J5" s="41">
        <f t="shared" si="3"/>
        <v>9</v>
      </c>
      <c r="K5" s="39" t="s">
        <v>1285</v>
      </c>
      <c r="L5" s="41">
        <f t="shared" si="4"/>
        <v>9</v>
      </c>
      <c r="M5" s="39" t="s">
        <v>1285</v>
      </c>
      <c r="N5" s="41">
        <f t="shared" si="5"/>
        <v>9</v>
      </c>
      <c r="O5" s="39" t="s">
        <v>1288</v>
      </c>
      <c r="P5" s="41">
        <f t="shared" si="5"/>
        <v>10</v>
      </c>
      <c r="Q5" s="39" t="s">
        <v>1285</v>
      </c>
      <c r="R5" s="41">
        <f t="shared" si="6"/>
        <v>9</v>
      </c>
      <c r="S5" s="39">
        <f>(D5*6+F5*6+H5*6+J5*8+L5*8+N5*2+P5*2+R5*2)</f>
        <v>362</v>
      </c>
      <c r="T5" s="43">
        <f t="shared" si="7"/>
        <v>9.0500000000000007</v>
      </c>
      <c r="U5" s="39">
        <v>319</v>
      </c>
      <c r="V5" s="39">
        <v>336</v>
      </c>
      <c r="W5" s="95">
        <v>310</v>
      </c>
      <c r="X5" s="95">
        <v>342</v>
      </c>
      <c r="Y5" s="95">
        <v>354</v>
      </c>
      <c r="Z5" s="44">
        <f t="shared" ref="Z5:Z68" si="9">(S5+U5+V5+W5+X5+Y5)/240</f>
        <v>8.4291666666666671</v>
      </c>
      <c r="AA5" s="75" t="s">
        <v>873</v>
      </c>
    </row>
    <row r="6" spans="1:28" s="54" customFormat="1" ht="33.4" customHeight="1" x14ac:dyDescent="0.4">
      <c r="A6" s="82">
        <f t="shared" si="8"/>
        <v>3</v>
      </c>
      <c r="B6" s="166" t="s">
        <v>762</v>
      </c>
      <c r="C6" s="40" t="s">
        <v>1289</v>
      </c>
      <c r="D6" s="41">
        <f t="shared" si="0"/>
        <v>7</v>
      </c>
      <c r="E6" s="42" t="s">
        <v>1286</v>
      </c>
      <c r="F6" s="41">
        <f t="shared" si="1"/>
        <v>8</v>
      </c>
      <c r="G6" s="39" t="s">
        <v>1289</v>
      </c>
      <c r="H6" s="41">
        <f t="shared" si="2"/>
        <v>7</v>
      </c>
      <c r="I6" s="39" t="s">
        <v>1285</v>
      </c>
      <c r="J6" s="41">
        <f t="shared" si="3"/>
        <v>9</v>
      </c>
      <c r="K6" s="39" t="s">
        <v>1285</v>
      </c>
      <c r="L6" s="41">
        <f t="shared" si="4"/>
        <v>9</v>
      </c>
      <c r="M6" s="39" t="s">
        <v>1285</v>
      </c>
      <c r="N6" s="41">
        <f t="shared" si="5"/>
        <v>9</v>
      </c>
      <c r="O6" s="39" t="s">
        <v>1285</v>
      </c>
      <c r="P6" s="41">
        <f t="shared" si="5"/>
        <v>9</v>
      </c>
      <c r="Q6" s="39" t="s">
        <v>1285</v>
      </c>
      <c r="R6" s="41">
        <f t="shared" si="6"/>
        <v>9</v>
      </c>
      <c r="S6" s="39">
        <f t="shared" ref="S6:S68" si="10">(D6*6+F6*6+H6*6+J6*8+L6*8+N6*2+P6*2+R6*2)</f>
        <v>330</v>
      </c>
      <c r="T6" s="43">
        <f t="shared" si="7"/>
        <v>8.25</v>
      </c>
      <c r="U6" s="39">
        <v>268</v>
      </c>
      <c r="V6" s="39">
        <v>268</v>
      </c>
      <c r="W6" s="95">
        <v>252</v>
      </c>
      <c r="X6" s="95">
        <v>312</v>
      </c>
      <c r="Y6" s="95">
        <v>318</v>
      </c>
      <c r="Z6" s="44">
        <f t="shared" si="9"/>
        <v>7.2833333333333332</v>
      </c>
      <c r="AA6" s="75" t="s">
        <v>874</v>
      </c>
    </row>
    <row r="7" spans="1:28" s="54" customFormat="1" ht="33.4" customHeight="1" x14ac:dyDescent="0.4">
      <c r="A7" s="82">
        <f t="shared" si="8"/>
        <v>4</v>
      </c>
      <c r="B7" s="166" t="s">
        <v>763</v>
      </c>
      <c r="C7" s="40" t="s">
        <v>1286</v>
      </c>
      <c r="D7" s="41">
        <f t="shared" si="0"/>
        <v>8</v>
      </c>
      <c r="E7" s="39" t="s">
        <v>1288</v>
      </c>
      <c r="F7" s="41">
        <f t="shared" si="1"/>
        <v>10</v>
      </c>
      <c r="G7" s="39" t="s">
        <v>1286</v>
      </c>
      <c r="H7" s="41">
        <f t="shared" si="2"/>
        <v>8</v>
      </c>
      <c r="I7" s="39" t="s">
        <v>1286</v>
      </c>
      <c r="J7" s="41">
        <f t="shared" si="3"/>
        <v>8</v>
      </c>
      <c r="K7" s="39" t="s">
        <v>1286</v>
      </c>
      <c r="L7" s="41">
        <f t="shared" si="4"/>
        <v>8</v>
      </c>
      <c r="M7" s="39" t="s">
        <v>1285</v>
      </c>
      <c r="N7" s="41">
        <f t="shared" si="5"/>
        <v>9</v>
      </c>
      <c r="O7" s="39" t="s">
        <v>1285</v>
      </c>
      <c r="P7" s="41">
        <f t="shared" si="5"/>
        <v>9</v>
      </c>
      <c r="Q7" s="39" t="s">
        <v>1286</v>
      </c>
      <c r="R7" s="41">
        <f t="shared" si="6"/>
        <v>8</v>
      </c>
      <c r="S7" s="39">
        <f t="shared" si="10"/>
        <v>336</v>
      </c>
      <c r="T7" s="43">
        <f t="shared" si="7"/>
        <v>8.4</v>
      </c>
      <c r="U7" s="39">
        <v>276</v>
      </c>
      <c r="V7" s="39">
        <v>290</v>
      </c>
      <c r="W7" s="95">
        <v>274</v>
      </c>
      <c r="X7" s="95">
        <v>346</v>
      </c>
      <c r="Y7" s="95">
        <v>338</v>
      </c>
      <c r="Z7" s="44">
        <f t="shared" si="9"/>
        <v>7.75</v>
      </c>
      <c r="AA7" s="75" t="s">
        <v>875</v>
      </c>
    </row>
    <row r="8" spans="1:28" s="54" customFormat="1" ht="33.4" customHeight="1" x14ac:dyDescent="0.4">
      <c r="A8" s="82">
        <f t="shared" si="8"/>
        <v>5</v>
      </c>
      <c r="B8" s="166" t="s">
        <v>764</v>
      </c>
      <c r="C8" s="40" t="s">
        <v>1289</v>
      </c>
      <c r="D8" s="41">
        <f t="shared" si="0"/>
        <v>7</v>
      </c>
      <c r="E8" s="39" t="s">
        <v>1286</v>
      </c>
      <c r="F8" s="41">
        <f t="shared" si="1"/>
        <v>8</v>
      </c>
      <c r="G8" s="39" t="s">
        <v>1286</v>
      </c>
      <c r="H8" s="41">
        <f t="shared" si="2"/>
        <v>8</v>
      </c>
      <c r="I8" s="39" t="s">
        <v>1285</v>
      </c>
      <c r="J8" s="41">
        <f t="shared" si="3"/>
        <v>9</v>
      </c>
      <c r="K8" s="39" t="s">
        <v>1286</v>
      </c>
      <c r="L8" s="41">
        <f t="shared" si="4"/>
        <v>8</v>
      </c>
      <c r="M8" s="39" t="s">
        <v>1285</v>
      </c>
      <c r="N8" s="41">
        <f t="shared" si="5"/>
        <v>9</v>
      </c>
      <c r="O8" s="39" t="s">
        <v>1285</v>
      </c>
      <c r="P8" s="41">
        <f t="shared" si="5"/>
        <v>9</v>
      </c>
      <c r="Q8" s="39" t="s">
        <v>1288</v>
      </c>
      <c r="R8" s="41">
        <f t="shared" si="6"/>
        <v>10</v>
      </c>
      <c r="S8" s="39">
        <f>(D8*6+F8*6+H8*6+J8*8+L8*8+N8*2+P8*2+R8*2)</f>
        <v>330</v>
      </c>
      <c r="T8" s="43">
        <f t="shared" si="7"/>
        <v>8.25</v>
      </c>
      <c r="U8" s="39">
        <v>296</v>
      </c>
      <c r="V8" s="39">
        <v>326</v>
      </c>
      <c r="W8" s="95">
        <v>336</v>
      </c>
      <c r="X8" s="95">
        <v>322</v>
      </c>
      <c r="Y8" s="95">
        <v>342</v>
      </c>
      <c r="Z8" s="44">
        <f t="shared" si="9"/>
        <v>8.1333333333333329</v>
      </c>
      <c r="AA8" s="75" t="s">
        <v>876</v>
      </c>
    </row>
    <row r="9" spans="1:28" s="54" customFormat="1" ht="33.4" customHeight="1" x14ac:dyDescent="0.4">
      <c r="A9" s="82">
        <f t="shared" si="8"/>
        <v>6</v>
      </c>
      <c r="B9" s="166" t="s">
        <v>765</v>
      </c>
      <c r="C9" s="40" t="s">
        <v>1289</v>
      </c>
      <c r="D9" s="41">
        <f t="shared" si="0"/>
        <v>7</v>
      </c>
      <c r="E9" s="39" t="s">
        <v>1285</v>
      </c>
      <c r="F9" s="41">
        <f t="shared" si="1"/>
        <v>9</v>
      </c>
      <c r="G9" s="39" t="s">
        <v>1286</v>
      </c>
      <c r="H9" s="41">
        <f t="shared" si="2"/>
        <v>8</v>
      </c>
      <c r="I9" s="39" t="s">
        <v>1286</v>
      </c>
      <c r="J9" s="41">
        <f t="shared" si="3"/>
        <v>8</v>
      </c>
      <c r="K9" s="39" t="s">
        <v>1285</v>
      </c>
      <c r="L9" s="41">
        <f t="shared" si="4"/>
        <v>9</v>
      </c>
      <c r="M9" s="39" t="s">
        <v>1285</v>
      </c>
      <c r="N9" s="41">
        <f t="shared" si="5"/>
        <v>9</v>
      </c>
      <c r="O9" s="39" t="s">
        <v>1285</v>
      </c>
      <c r="P9" s="41">
        <f t="shared" si="5"/>
        <v>9</v>
      </c>
      <c r="Q9" s="39" t="s">
        <v>1285</v>
      </c>
      <c r="R9" s="41">
        <f t="shared" si="6"/>
        <v>9</v>
      </c>
      <c r="S9" s="39">
        <f t="shared" si="10"/>
        <v>334</v>
      </c>
      <c r="T9" s="43">
        <f t="shared" si="7"/>
        <v>8.35</v>
      </c>
      <c r="U9" s="39">
        <v>294</v>
      </c>
      <c r="V9" s="39">
        <v>320</v>
      </c>
      <c r="W9" s="95">
        <v>290</v>
      </c>
      <c r="X9" s="95">
        <v>336</v>
      </c>
      <c r="Y9" s="95">
        <v>314</v>
      </c>
      <c r="Z9" s="44">
        <f t="shared" si="9"/>
        <v>7.8666666666666663</v>
      </c>
      <c r="AA9" s="75" t="s">
        <v>877</v>
      </c>
    </row>
    <row r="10" spans="1:28" s="54" customFormat="1" ht="33.4" customHeight="1" x14ac:dyDescent="0.4">
      <c r="A10" s="82">
        <f t="shared" si="8"/>
        <v>7</v>
      </c>
      <c r="B10" s="166" t="s">
        <v>766</v>
      </c>
      <c r="C10" s="40" t="s">
        <v>1290</v>
      </c>
      <c r="D10" s="41">
        <f t="shared" si="0"/>
        <v>5</v>
      </c>
      <c r="E10" s="39" t="s">
        <v>1289</v>
      </c>
      <c r="F10" s="41">
        <f t="shared" si="1"/>
        <v>7</v>
      </c>
      <c r="G10" s="39" t="s">
        <v>1289</v>
      </c>
      <c r="H10" s="41">
        <f t="shared" si="2"/>
        <v>7</v>
      </c>
      <c r="I10" s="39" t="s">
        <v>1288</v>
      </c>
      <c r="J10" s="41">
        <f t="shared" si="3"/>
        <v>10</v>
      </c>
      <c r="K10" s="39" t="s">
        <v>1289</v>
      </c>
      <c r="L10" s="41">
        <f t="shared" si="4"/>
        <v>7</v>
      </c>
      <c r="M10" s="39" t="s">
        <v>1285</v>
      </c>
      <c r="N10" s="41">
        <f t="shared" si="5"/>
        <v>9</v>
      </c>
      <c r="O10" s="39" t="s">
        <v>1285</v>
      </c>
      <c r="P10" s="41">
        <f t="shared" si="5"/>
        <v>9</v>
      </c>
      <c r="Q10" s="39" t="s">
        <v>1285</v>
      </c>
      <c r="R10" s="41">
        <f t="shared" si="6"/>
        <v>9</v>
      </c>
      <c r="S10" s="39">
        <f t="shared" si="10"/>
        <v>304</v>
      </c>
      <c r="T10" s="43">
        <f t="shared" si="7"/>
        <v>7.6</v>
      </c>
      <c r="U10" s="39">
        <v>286</v>
      </c>
      <c r="V10" s="39">
        <v>266</v>
      </c>
      <c r="W10" s="95">
        <v>262</v>
      </c>
      <c r="X10" s="95">
        <v>306</v>
      </c>
      <c r="Y10" s="95">
        <v>296</v>
      </c>
      <c r="Z10" s="44">
        <f t="shared" si="9"/>
        <v>7.166666666666667</v>
      </c>
      <c r="AA10" s="75" t="s">
        <v>878</v>
      </c>
    </row>
    <row r="11" spans="1:28" s="54" customFormat="1" ht="33.4" customHeight="1" x14ac:dyDescent="0.4">
      <c r="A11" s="82">
        <f t="shared" si="8"/>
        <v>8</v>
      </c>
      <c r="B11" s="166" t="s">
        <v>767</v>
      </c>
      <c r="C11" s="40" t="s">
        <v>1286</v>
      </c>
      <c r="D11" s="41">
        <f t="shared" si="0"/>
        <v>8</v>
      </c>
      <c r="E11" s="39" t="s">
        <v>1287</v>
      </c>
      <c r="F11" s="41">
        <f t="shared" si="1"/>
        <v>6</v>
      </c>
      <c r="G11" s="39" t="s">
        <v>1289</v>
      </c>
      <c r="H11" s="41">
        <f t="shared" si="2"/>
        <v>7</v>
      </c>
      <c r="I11" s="39" t="s">
        <v>1287</v>
      </c>
      <c r="J11" s="41">
        <f t="shared" si="3"/>
        <v>6</v>
      </c>
      <c r="K11" s="39" t="s">
        <v>1286</v>
      </c>
      <c r="L11" s="41">
        <f t="shared" si="4"/>
        <v>8</v>
      </c>
      <c r="M11" s="39" t="s">
        <v>1285</v>
      </c>
      <c r="N11" s="41">
        <f t="shared" si="5"/>
        <v>9</v>
      </c>
      <c r="O11" s="39" t="s">
        <v>1285</v>
      </c>
      <c r="P11" s="41">
        <f t="shared" si="5"/>
        <v>9</v>
      </c>
      <c r="Q11" s="39" t="s">
        <v>1288</v>
      </c>
      <c r="R11" s="41">
        <f t="shared" si="6"/>
        <v>10</v>
      </c>
      <c r="S11" s="39">
        <f t="shared" si="10"/>
        <v>294</v>
      </c>
      <c r="T11" s="43">
        <f t="shared" si="7"/>
        <v>7.35</v>
      </c>
      <c r="U11" s="39">
        <v>296</v>
      </c>
      <c r="V11" s="39">
        <v>286</v>
      </c>
      <c r="W11" s="95">
        <v>262</v>
      </c>
      <c r="X11" s="95">
        <v>314</v>
      </c>
      <c r="Y11" s="95">
        <v>308</v>
      </c>
      <c r="Z11" s="44">
        <f t="shared" si="9"/>
        <v>7.333333333333333</v>
      </c>
      <c r="AA11" s="75" t="s">
        <v>879</v>
      </c>
    </row>
    <row r="12" spans="1:28" s="54" customFormat="1" ht="33.4" customHeight="1" x14ac:dyDescent="0.4">
      <c r="A12" s="82">
        <f t="shared" si="8"/>
        <v>9</v>
      </c>
      <c r="B12" s="166" t="s">
        <v>768</v>
      </c>
      <c r="C12" s="40" t="s">
        <v>1287</v>
      </c>
      <c r="D12" s="41">
        <f t="shared" si="0"/>
        <v>6</v>
      </c>
      <c r="E12" s="39" t="s">
        <v>1289</v>
      </c>
      <c r="F12" s="41">
        <f t="shared" si="1"/>
        <v>7</v>
      </c>
      <c r="G12" s="39" t="s">
        <v>1289</v>
      </c>
      <c r="H12" s="41">
        <f t="shared" si="2"/>
        <v>7</v>
      </c>
      <c r="I12" s="39" t="s">
        <v>1289</v>
      </c>
      <c r="J12" s="41">
        <f t="shared" si="3"/>
        <v>7</v>
      </c>
      <c r="K12" s="39" t="s">
        <v>1289</v>
      </c>
      <c r="L12" s="41">
        <f t="shared" si="4"/>
        <v>7</v>
      </c>
      <c r="M12" s="39" t="s">
        <v>1285</v>
      </c>
      <c r="N12" s="41">
        <f t="shared" si="5"/>
        <v>9</v>
      </c>
      <c r="O12" s="39" t="s">
        <v>1285</v>
      </c>
      <c r="P12" s="41">
        <f t="shared" si="5"/>
        <v>9</v>
      </c>
      <c r="Q12" s="39" t="s">
        <v>1285</v>
      </c>
      <c r="R12" s="41">
        <f t="shared" si="6"/>
        <v>9</v>
      </c>
      <c r="S12" s="39">
        <f t="shared" si="10"/>
        <v>286</v>
      </c>
      <c r="T12" s="43">
        <f t="shared" si="7"/>
        <v>7.15</v>
      </c>
      <c r="U12" s="39">
        <v>234</v>
      </c>
      <c r="V12" s="39">
        <v>302</v>
      </c>
      <c r="W12" s="95">
        <v>230</v>
      </c>
      <c r="X12" s="95">
        <v>288</v>
      </c>
      <c r="Y12" s="95">
        <v>306</v>
      </c>
      <c r="Z12" s="44">
        <f t="shared" si="9"/>
        <v>6.8583333333333334</v>
      </c>
      <c r="AA12" s="75" t="s">
        <v>880</v>
      </c>
    </row>
    <row r="13" spans="1:28" s="54" customFormat="1" ht="33.4" customHeight="1" x14ac:dyDescent="0.4">
      <c r="A13" s="82">
        <f t="shared" si="8"/>
        <v>10</v>
      </c>
      <c r="B13" s="166" t="s">
        <v>769</v>
      </c>
      <c r="C13" s="40" t="s">
        <v>1290</v>
      </c>
      <c r="D13" s="41">
        <f t="shared" si="0"/>
        <v>5</v>
      </c>
      <c r="E13" s="39" t="s">
        <v>1286</v>
      </c>
      <c r="F13" s="41">
        <f t="shared" si="1"/>
        <v>8</v>
      </c>
      <c r="G13" s="39" t="s">
        <v>1287</v>
      </c>
      <c r="H13" s="41">
        <f t="shared" si="2"/>
        <v>6</v>
      </c>
      <c r="I13" s="39" t="s">
        <v>1291</v>
      </c>
      <c r="J13" s="41">
        <f t="shared" si="3"/>
        <v>4</v>
      </c>
      <c r="K13" s="39" t="s">
        <v>1290</v>
      </c>
      <c r="L13" s="41">
        <f t="shared" si="4"/>
        <v>5</v>
      </c>
      <c r="M13" s="55" t="s">
        <v>1285</v>
      </c>
      <c r="N13" s="41">
        <f t="shared" si="5"/>
        <v>9</v>
      </c>
      <c r="O13" s="39" t="s">
        <v>1286</v>
      </c>
      <c r="P13" s="41">
        <f t="shared" si="5"/>
        <v>8</v>
      </c>
      <c r="Q13" s="39" t="s">
        <v>1285</v>
      </c>
      <c r="R13" s="41">
        <f t="shared" si="6"/>
        <v>9</v>
      </c>
      <c r="S13" s="39">
        <f t="shared" si="10"/>
        <v>238</v>
      </c>
      <c r="T13" s="43">
        <f t="shared" si="7"/>
        <v>5.95</v>
      </c>
      <c r="U13" s="101">
        <v>198</v>
      </c>
      <c r="V13" s="181">
        <v>200</v>
      </c>
      <c r="W13" s="104">
        <v>126</v>
      </c>
      <c r="X13" s="95">
        <v>232</v>
      </c>
      <c r="Y13" s="95">
        <v>252</v>
      </c>
      <c r="Z13" s="44">
        <f t="shared" si="9"/>
        <v>5.1916666666666664</v>
      </c>
      <c r="AA13" s="75" t="s">
        <v>881</v>
      </c>
    </row>
    <row r="14" spans="1:28" s="54" customFormat="1" ht="33.4" customHeight="1" x14ac:dyDescent="0.4">
      <c r="A14" s="82">
        <f t="shared" si="8"/>
        <v>11</v>
      </c>
      <c r="B14" s="166" t="s">
        <v>770</v>
      </c>
      <c r="C14" s="137" t="s">
        <v>12</v>
      </c>
      <c r="D14" s="41">
        <f t="shared" si="0"/>
        <v>0</v>
      </c>
      <c r="E14" s="39" t="s">
        <v>1289</v>
      </c>
      <c r="F14" s="41">
        <f t="shared" si="1"/>
        <v>7</v>
      </c>
      <c r="G14" s="39" t="s">
        <v>1290</v>
      </c>
      <c r="H14" s="41">
        <f t="shared" si="2"/>
        <v>5</v>
      </c>
      <c r="I14" s="39" t="s">
        <v>1287</v>
      </c>
      <c r="J14" s="41">
        <f t="shared" si="3"/>
        <v>6</v>
      </c>
      <c r="K14" s="136" t="s">
        <v>12</v>
      </c>
      <c r="L14" s="41">
        <f t="shared" si="4"/>
        <v>0</v>
      </c>
      <c r="M14" s="39" t="s">
        <v>1286</v>
      </c>
      <c r="N14" s="41">
        <f t="shared" si="5"/>
        <v>8</v>
      </c>
      <c r="O14" s="39" t="s">
        <v>1285</v>
      </c>
      <c r="P14" s="41">
        <f t="shared" si="5"/>
        <v>9</v>
      </c>
      <c r="Q14" s="39" t="s">
        <v>1285</v>
      </c>
      <c r="R14" s="41">
        <f t="shared" si="6"/>
        <v>9</v>
      </c>
      <c r="S14" s="39">
        <f t="shared" si="10"/>
        <v>172</v>
      </c>
      <c r="T14" s="43">
        <f t="shared" si="7"/>
        <v>4.3</v>
      </c>
      <c r="U14" s="39">
        <v>219</v>
      </c>
      <c r="V14" s="39">
        <v>222</v>
      </c>
      <c r="W14" s="96">
        <v>176</v>
      </c>
      <c r="X14" s="95">
        <v>218</v>
      </c>
      <c r="Y14" s="96">
        <v>220</v>
      </c>
      <c r="Z14" s="44">
        <f t="shared" si="9"/>
        <v>5.1124999999999998</v>
      </c>
      <c r="AA14" s="75" t="s">
        <v>882</v>
      </c>
    </row>
    <row r="15" spans="1:28" s="54" customFormat="1" ht="33.4" customHeight="1" x14ac:dyDescent="0.4">
      <c r="A15" s="82">
        <f t="shared" si="8"/>
        <v>12</v>
      </c>
      <c r="B15" s="166" t="s">
        <v>771</v>
      </c>
      <c r="C15" s="40" t="s">
        <v>1289</v>
      </c>
      <c r="D15" s="41">
        <f t="shared" si="0"/>
        <v>7</v>
      </c>
      <c r="E15" s="39" t="s">
        <v>1286</v>
      </c>
      <c r="F15" s="41">
        <f t="shared" si="1"/>
        <v>8</v>
      </c>
      <c r="G15" s="39" t="s">
        <v>1291</v>
      </c>
      <c r="H15" s="41">
        <f t="shared" si="2"/>
        <v>4</v>
      </c>
      <c r="I15" s="39" t="s">
        <v>1287</v>
      </c>
      <c r="J15" s="41">
        <f t="shared" si="3"/>
        <v>6</v>
      </c>
      <c r="K15" s="39" t="s">
        <v>1289</v>
      </c>
      <c r="L15" s="41">
        <f t="shared" si="4"/>
        <v>7</v>
      </c>
      <c r="M15" s="39" t="s">
        <v>1285</v>
      </c>
      <c r="N15" s="41">
        <f t="shared" si="5"/>
        <v>9</v>
      </c>
      <c r="O15" s="39" t="s">
        <v>1286</v>
      </c>
      <c r="P15" s="41">
        <f t="shared" si="5"/>
        <v>8</v>
      </c>
      <c r="Q15" s="39" t="s">
        <v>1286</v>
      </c>
      <c r="R15" s="41">
        <f t="shared" si="6"/>
        <v>8</v>
      </c>
      <c r="S15" s="39">
        <f t="shared" si="10"/>
        <v>268</v>
      </c>
      <c r="T15" s="43">
        <f t="shared" si="7"/>
        <v>6.7</v>
      </c>
      <c r="U15" s="39">
        <v>312</v>
      </c>
      <c r="V15" s="39">
        <v>286</v>
      </c>
      <c r="W15" s="95">
        <v>282</v>
      </c>
      <c r="X15" s="95">
        <v>326</v>
      </c>
      <c r="Y15" s="95">
        <v>288</v>
      </c>
      <c r="Z15" s="44">
        <f t="shared" si="9"/>
        <v>7.3416666666666668</v>
      </c>
      <c r="AA15" s="75" t="s">
        <v>883</v>
      </c>
    </row>
    <row r="16" spans="1:28" s="54" customFormat="1" ht="33.4" customHeight="1" x14ac:dyDescent="0.4">
      <c r="A16" s="82">
        <f t="shared" si="8"/>
        <v>13</v>
      </c>
      <c r="B16" s="166" t="s">
        <v>772</v>
      </c>
      <c r="C16" s="40" t="s">
        <v>1287</v>
      </c>
      <c r="D16" s="41">
        <f t="shared" si="0"/>
        <v>6</v>
      </c>
      <c r="E16" s="39" t="s">
        <v>1288</v>
      </c>
      <c r="F16" s="41">
        <f t="shared" si="1"/>
        <v>10</v>
      </c>
      <c r="G16" s="39" t="s">
        <v>1286</v>
      </c>
      <c r="H16" s="41">
        <f t="shared" si="2"/>
        <v>8</v>
      </c>
      <c r="I16" s="39" t="s">
        <v>1286</v>
      </c>
      <c r="J16" s="41">
        <f t="shared" si="3"/>
        <v>8</v>
      </c>
      <c r="K16" s="39" t="s">
        <v>1286</v>
      </c>
      <c r="L16" s="41">
        <f t="shared" si="4"/>
        <v>8</v>
      </c>
      <c r="M16" s="39" t="s">
        <v>1285</v>
      </c>
      <c r="N16" s="41">
        <f t="shared" si="5"/>
        <v>9</v>
      </c>
      <c r="O16" s="39" t="s">
        <v>1286</v>
      </c>
      <c r="P16" s="41">
        <f t="shared" si="5"/>
        <v>8</v>
      </c>
      <c r="Q16" s="39" t="s">
        <v>1285</v>
      </c>
      <c r="R16" s="41">
        <f t="shared" si="6"/>
        <v>9</v>
      </c>
      <c r="S16" s="39">
        <f t="shared" si="10"/>
        <v>324</v>
      </c>
      <c r="T16" s="43">
        <f t="shared" si="7"/>
        <v>8.1</v>
      </c>
      <c r="U16" s="39">
        <v>262</v>
      </c>
      <c r="V16" s="182">
        <v>242</v>
      </c>
      <c r="W16" s="95">
        <v>290</v>
      </c>
      <c r="X16" s="95">
        <v>336</v>
      </c>
      <c r="Y16" s="95">
        <v>336</v>
      </c>
      <c r="Z16" s="44">
        <f t="shared" si="9"/>
        <v>7.458333333333333</v>
      </c>
      <c r="AA16" s="76" t="s">
        <v>884</v>
      </c>
    </row>
    <row r="17" spans="1:27" s="54" customFormat="1" ht="33.4" customHeight="1" x14ac:dyDescent="0.4">
      <c r="A17" s="82">
        <f t="shared" si="8"/>
        <v>14</v>
      </c>
      <c r="B17" s="166" t="s">
        <v>773</v>
      </c>
      <c r="C17" s="40" t="s">
        <v>1289</v>
      </c>
      <c r="D17" s="41">
        <f t="shared" si="0"/>
        <v>7</v>
      </c>
      <c r="E17" s="39" t="s">
        <v>1288</v>
      </c>
      <c r="F17" s="41">
        <f t="shared" si="1"/>
        <v>10</v>
      </c>
      <c r="G17" s="39" t="s">
        <v>1286</v>
      </c>
      <c r="H17" s="41">
        <f t="shared" si="2"/>
        <v>8</v>
      </c>
      <c r="I17" s="39" t="s">
        <v>1286</v>
      </c>
      <c r="J17" s="41">
        <f t="shared" si="3"/>
        <v>8</v>
      </c>
      <c r="K17" s="39" t="s">
        <v>1286</v>
      </c>
      <c r="L17" s="41">
        <f t="shared" si="4"/>
        <v>8</v>
      </c>
      <c r="M17" s="39" t="s">
        <v>1285</v>
      </c>
      <c r="N17" s="41">
        <f t="shared" si="5"/>
        <v>9</v>
      </c>
      <c r="O17" s="39" t="s">
        <v>1285</v>
      </c>
      <c r="P17" s="41">
        <f t="shared" si="5"/>
        <v>9</v>
      </c>
      <c r="Q17" s="39" t="s">
        <v>1289</v>
      </c>
      <c r="R17" s="41">
        <f t="shared" si="6"/>
        <v>7</v>
      </c>
      <c r="S17" s="39">
        <f t="shared" si="10"/>
        <v>328</v>
      </c>
      <c r="T17" s="43">
        <f t="shared" si="7"/>
        <v>8.1999999999999993</v>
      </c>
      <c r="U17" s="39">
        <v>276</v>
      </c>
      <c r="V17" s="39">
        <v>268</v>
      </c>
      <c r="W17" s="95">
        <v>250</v>
      </c>
      <c r="X17" s="95">
        <v>336</v>
      </c>
      <c r="Y17" s="95">
        <v>338</v>
      </c>
      <c r="Z17" s="44">
        <f t="shared" si="9"/>
        <v>7.4833333333333334</v>
      </c>
      <c r="AA17" s="75" t="s">
        <v>885</v>
      </c>
    </row>
    <row r="18" spans="1:27" s="54" customFormat="1" ht="33.4" customHeight="1" x14ac:dyDescent="0.4">
      <c r="A18" s="82">
        <f t="shared" si="8"/>
        <v>15</v>
      </c>
      <c r="B18" s="166" t="s">
        <v>774</v>
      </c>
      <c r="C18" s="40" t="s">
        <v>1290</v>
      </c>
      <c r="D18" s="41">
        <f t="shared" si="0"/>
        <v>5</v>
      </c>
      <c r="E18" s="39" t="s">
        <v>1289</v>
      </c>
      <c r="F18" s="41">
        <f t="shared" si="1"/>
        <v>7</v>
      </c>
      <c r="G18" s="39" t="s">
        <v>1289</v>
      </c>
      <c r="H18" s="41">
        <f t="shared" si="2"/>
        <v>7</v>
      </c>
      <c r="I18" s="39" t="s">
        <v>1285</v>
      </c>
      <c r="J18" s="41">
        <f t="shared" si="3"/>
        <v>9</v>
      </c>
      <c r="K18" s="39" t="s">
        <v>1286</v>
      </c>
      <c r="L18" s="41">
        <f t="shared" si="4"/>
        <v>8</v>
      </c>
      <c r="M18" s="39" t="s">
        <v>1285</v>
      </c>
      <c r="N18" s="41">
        <f t="shared" si="5"/>
        <v>9</v>
      </c>
      <c r="O18" s="39" t="s">
        <v>1285</v>
      </c>
      <c r="P18" s="41">
        <f t="shared" si="5"/>
        <v>9</v>
      </c>
      <c r="Q18" s="39" t="s">
        <v>1285</v>
      </c>
      <c r="R18" s="41">
        <f t="shared" si="6"/>
        <v>9</v>
      </c>
      <c r="S18" s="39">
        <f t="shared" si="10"/>
        <v>304</v>
      </c>
      <c r="T18" s="43">
        <f t="shared" si="7"/>
        <v>7.6</v>
      </c>
      <c r="U18" s="39">
        <v>245</v>
      </c>
      <c r="V18" s="39">
        <v>242</v>
      </c>
      <c r="W18" s="95">
        <v>228</v>
      </c>
      <c r="X18" s="95">
        <v>242</v>
      </c>
      <c r="Y18" s="95">
        <v>302</v>
      </c>
      <c r="Z18" s="44">
        <f t="shared" si="9"/>
        <v>6.5125000000000002</v>
      </c>
      <c r="AA18" s="75" t="s">
        <v>886</v>
      </c>
    </row>
    <row r="19" spans="1:27" s="54" customFormat="1" ht="33.4" customHeight="1" x14ac:dyDescent="0.4">
      <c r="A19" s="82">
        <f t="shared" si="8"/>
        <v>16</v>
      </c>
      <c r="B19" s="166" t="s">
        <v>775</v>
      </c>
      <c r="C19" s="40" t="s">
        <v>1286</v>
      </c>
      <c r="D19" s="41">
        <f t="shared" si="0"/>
        <v>8</v>
      </c>
      <c r="E19" s="39" t="s">
        <v>1285</v>
      </c>
      <c r="F19" s="41">
        <f t="shared" si="1"/>
        <v>9</v>
      </c>
      <c r="G19" s="39" t="s">
        <v>1285</v>
      </c>
      <c r="H19" s="41">
        <f t="shared" si="2"/>
        <v>9</v>
      </c>
      <c r="I19" s="39" t="s">
        <v>1285</v>
      </c>
      <c r="J19" s="41">
        <f t="shared" si="3"/>
        <v>9</v>
      </c>
      <c r="K19" s="39" t="s">
        <v>1285</v>
      </c>
      <c r="L19" s="41">
        <f t="shared" si="4"/>
        <v>9</v>
      </c>
      <c r="M19" s="39" t="s">
        <v>1285</v>
      </c>
      <c r="N19" s="41">
        <f t="shared" si="5"/>
        <v>9</v>
      </c>
      <c r="O19" s="39" t="s">
        <v>1285</v>
      </c>
      <c r="P19" s="41">
        <f t="shared" si="5"/>
        <v>9</v>
      </c>
      <c r="Q19" s="39" t="s">
        <v>1286</v>
      </c>
      <c r="R19" s="41">
        <f t="shared" si="6"/>
        <v>8</v>
      </c>
      <c r="S19" s="39">
        <f t="shared" si="10"/>
        <v>352</v>
      </c>
      <c r="T19" s="43">
        <f t="shared" si="7"/>
        <v>8.8000000000000007</v>
      </c>
      <c r="U19" s="39">
        <v>310</v>
      </c>
      <c r="V19" s="39">
        <v>318</v>
      </c>
      <c r="W19" s="95">
        <v>332</v>
      </c>
      <c r="X19" s="95">
        <v>360</v>
      </c>
      <c r="Y19" s="95">
        <v>346</v>
      </c>
      <c r="Z19" s="44">
        <f t="shared" si="9"/>
        <v>8.4083333333333332</v>
      </c>
      <c r="AA19" s="75" t="s">
        <v>887</v>
      </c>
    </row>
    <row r="20" spans="1:27" s="54" customFormat="1" ht="33.4" customHeight="1" x14ac:dyDescent="0.4">
      <c r="A20" s="82">
        <f t="shared" si="8"/>
        <v>17</v>
      </c>
      <c r="B20" s="166" t="s">
        <v>776</v>
      </c>
      <c r="C20" s="40" t="s">
        <v>1290</v>
      </c>
      <c r="D20" s="41">
        <f t="shared" si="0"/>
        <v>5</v>
      </c>
      <c r="E20" s="39" t="s">
        <v>1285</v>
      </c>
      <c r="F20" s="41">
        <f t="shared" si="1"/>
        <v>9</v>
      </c>
      <c r="G20" s="39" t="s">
        <v>1289</v>
      </c>
      <c r="H20" s="41">
        <f t="shared" si="2"/>
        <v>7</v>
      </c>
      <c r="I20" s="39" t="s">
        <v>1285</v>
      </c>
      <c r="J20" s="41">
        <f t="shared" si="3"/>
        <v>9</v>
      </c>
      <c r="K20" s="39" t="s">
        <v>1286</v>
      </c>
      <c r="L20" s="41">
        <f t="shared" si="4"/>
        <v>8</v>
      </c>
      <c r="M20" s="39" t="s">
        <v>1285</v>
      </c>
      <c r="N20" s="41">
        <f t="shared" si="5"/>
        <v>9</v>
      </c>
      <c r="O20" s="39" t="s">
        <v>1285</v>
      </c>
      <c r="P20" s="41">
        <f t="shared" si="5"/>
        <v>9</v>
      </c>
      <c r="Q20" s="39" t="s">
        <v>1285</v>
      </c>
      <c r="R20" s="41">
        <f t="shared" si="6"/>
        <v>9</v>
      </c>
      <c r="S20" s="39">
        <f t="shared" si="10"/>
        <v>316</v>
      </c>
      <c r="T20" s="43">
        <f t="shared" si="7"/>
        <v>7.9</v>
      </c>
      <c r="U20" s="39">
        <v>232</v>
      </c>
      <c r="V20" s="39">
        <v>252</v>
      </c>
      <c r="W20" s="95">
        <v>242</v>
      </c>
      <c r="X20" s="95">
        <v>228</v>
      </c>
      <c r="Y20" s="95">
        <v>292</v>
      </c>
      <c r="Z20" s="44">
        <f t="shared" si="9"/>
        <v>6.5083333333333337</v>
      </c>
      <c r="AA20" s="75" t="s">
        <v>888</v>
      </c>
    </row>
    <row r="21" spans="1:27" s="54" customFormat="1" ht="33.4" customHeight="1" x14ac:dyDescent="0.4">
      <c r="A21" s="82">
        <f t="shared" si="8"/>
        <v>18</v>
      </c>
      <c r="B21" s="166" t="s">
        <v>777</v>
      </c>
      <c r="C21" s="40" t="s">
        <v>1286</v>
      </c>
      <c r="D21" s="41">
        <f t="shared" si="0"/>
        <v>8</v>
      </c>
      <c r="E21" s="39" t="s">
        <v>1288</v>
      </c>
      <c r="F21" s="41">
        <f t="shared" si="1"/>
        <v>10</v>
      </c>
      <c r="G21" s="39" t="s">
        <v>1287</v>
      </c>
      <c r="H21" s="41">
        <f t="shared" si="2"/>
        <v>6</v>
      </c>
      <c r="I21" s="39" t="s">
        <v>1289</v>
      </c>
      <c r="J21" s="41">
        <f t="shared" si="3"/>
        <v>7</v>
      </c>
      <c r="K21" s="39" t="s">
        <v>1286</v>
      </c>
      <c r="L21" s="41">
        <f t="shared" si="4"/>
        <v>8</v>
      </c>
      <c r="M21" s="39" t="s">
        <v>1285</v>
      </c>
      <c r="N21" s="41">
        <f t="shared" si="5"/>
        <v>9</v>
      </c>
      <c r="O21" s="39" t="s">
        <v>1285</v>
      </c>
      <c r="P21" s="41">
        <f t="shared" si="5"/>
        <v>9</v>
      </c>
      <c r="Q21" s="39" t="s">
        <v>1288</v>
      </c>
      <c r="R21" s="41">
        <f t="shared" si="6"/>
        <v>10</v>
      </c>
      <c r="S21" s="39">
        <f t="shared" si="10"/>
        <v>320</v>
      </c>
      <c r="T21" s="43">
        <f t="shared" si="7"/>
        <v>8</v>
      </c>
      <c r="U21" s="39">
        <v>236</v>
      </c>
      <c r="V21" s="39">
        <v>318</v>
      </c>
      <c r="W21" s="95">
        <v>322</v>
      </c>
      <c r="X21" s="95">
        <v>328</v>
      </c>
      <c r="Y21" s="95">
        <v>332</v>
      </c>
      <c r="Z21" s="44">
        <f t="shared" si="9"/>
        <v>7.7333333333333334</v>
      </c>
      <c r="AA21" s="76" t="s">
        <v>901</v>
      </c>
    </row>
    <row r="22" spans="1:27" s="54" customFormat="1" ht="33.4" customHeight="1" x14ac:dyDescent="0.4">
      <c r="A22" s="82">
        <f t="shared" si="8"/>
        <v>19</v>
      </c>
      <c r="B22" s="55" t="s">
        <v>778</v>
      </c>
      <c r="C22" s="40" t="s">
        <v>1291</v>
      </c>
      <c r="D22" s="41">
        <f t="shared" si="0"/>
        <v>4</v>
      </c>
      <c r="E22" s="39" t="s">
        <v>1286</v>
      </c>
      <c r="F22" s="41">
        <f t="shared" si="1"/>
        <v>8</v>
      </c>
      <c r="G22" s="39" t="s">
        <v>1287</v>
      </c>
      <c r="H22" s="41">
        <f t="shared" si="2"/>
        <v>6</v>
      </c>
      <c r="I22" s="39" t="s">
        <v>1289</v>
      </c>
      <c r="J22" s="41">
        <f t="shared" si="3"/>
        <v>7</v>
      </c>
      <c r="K22" s="39" t="s">
        <v>1286</v>
      </c>
      <c r="L22" s="41">
        <f t="shared" si="4"/>
        <v>8</v>
      </c>
      <c r="M22" s="39" t="s">
        <v>1285</v>
      </c>
      <c r="N22" s="41">
        <f t="shared" si="5"/>
        <v>9</v>
      </c>
      <c r="O22" s="39" t="s">
        <v>1285</v>
      </c>
      <c r="P22" s="41">
        <f t="shared" si="5"/>
        <v>9</v>
      </c>
      <c r="Q22" s="39" t="s">
        <v>1285</v>
      </c>
      <c r="R22" s="41">
        <f t="shared" si="6"/>
        <v>9</v>
      </c>
      <c r="S22" s="39">
        <f t="shared" si="10"/>
        <v>282</v>
      </c>
      <c r="T22" s="43">
        <f t="shared" si="7"/>
        <v>7.05</v>
      </c>
      <c r="U22" s="39">
        <v>233</v>
      </c>
      <c r="V22" s="39">
        <v>236</v>
      </c>
      <c r="W22" s="95">
        <v>200</v>
      </c>
      <c r="X22" s="95">
        <v>246</v>
      </c>
      <c r="Y22" s="95">
        <v>270</v>
      </c>
      <c r="Z22" s="44">
        <f t="shared" si="9"/>
        <v>6.1124999999999998</v>
      </c>
      <c r="AA22" s="76" t="s">
        <v>889</v>
      </c>
    </row>
    <row r="23" spans="1:27" s="54" customFormat="1" ht="33.4" customHeight="1" x14ac:dyDescent="0.4">
      <c r="A23" s="82">
        <f t="shared" si="8"/>
        <v>20</v>
      </c>
      <c r="B23" s="166" t="s">
        <v>779</v>
      </c>
      <c r="C23" s="40" t="s">
        <v>1285</v>
      </c>
      <c r="D23" s="41">
        <f t="shared" si="0"/>
        <v>9</v>
      </c>
      <c r="E23" s="39" t="s">
        <v>1286</v>
      </c>
      <c r="F23" s="41">
        <f t="shared" si="1"/>
        <v>8</v>
      </c>
      <c r="G23" s="39" t="s">
        <v>1288</v>
      </c>
      <c r="H23" s="41">
        <f t="shared" si="2"/>
        <v>10</v>
      </c>
      <c r="I23" s="39" t="s">
        <v>1285</v>
      </c>
      <c r="J23" s="41">
        <f t="shared" si="3"/>
        <v>9</v>
      </c>
      <c r="K23" s="39" t="s">
        <v>1288</v>
      </c>
      <c r="L23" s="41">
        <f t="shared" si="4"/>
        <v>10</v>
      </c>
      <c r="M23" s="39" t="s">
        <v>1285</v>
      </c>
      <c r="N23" s="41">
        <f t="shared" si="5"/>
        <v>9</v>
      </c>
      <c r="O23" s="39" t="s">
        <v>1285</v>
      </c>
      <c r="P23" s="41">
        <f t="shared" si="5"/>
        <v>9</v>
      </c>
      <c r="Q23" s="39" t="s">
        <v>1285</v>
      </c>
      <c r="R23" s="41">
        <f t="shared" si="6"/>
        <v>9</v>
      </c>
      <c r="S23" s="39">
        <f t="shared" si="10"/>
        <v>368</v>
      </c>
      <c r="T23" s="43">
        <f t="shared" si="7"/>
        <v>9.1999999999999993</v>
      </c>
      <c r="U23" s="39">
        <v>362</v>
      </c>
      <c r="V23" s="39">
        <v>356</v>
      </c>
      <c r="W23" s="95">
        <v>352</v>
      </c>
      <c r="X23" s="95">
        <v>386</v>
      </c>
      <c r="Y23" s="95">
        <v>374</v>
      </c>
      <c r="Z23" s="44">
        <f t="shared" si="9"/>
        <v>9.1583333333333332</v>
      </c>
      <c r="AA23" s="75" t="s">
        <v>890</v>
      </c>
    </row>
    <row r="24" spans="1:27" s="54" customFormat="1" ht="33.4" customHeight="1" x14ac:dyDescent="0.4">
      <c r="A24" s="82">
        <f t="shared" si="8"/>
        <v>21</v>
      </c>
      <c r="B24" s="166" t="s">
        <v>780</v>
      </c>
      <c r="C24" s="40" t="s">
        <v>1285</v>
      </c>
      <c r="D24" s="41">
        <f t="shared" si="0"/>
        <v>9</v>
      </c>
      <c r="E24" s="39" t="s">
        <v>1288</v>
      </c>
      <c r="F24" s="41">
        <f t="shared" si="1"/>
        <v>10</v>
      </c>
      <c r="G24" s="39" t="s">
        <v>1288</v>
      </c>
      <c r="H24" s="41">
        <f t="shared" si="2"/>
        <v>10</v>
      </c>
      <c r="I24" s="39" t="s">
        <v>1288</v>
      </c>
      <c r="J24" s="41">
        <f t="shared" si="3"/>
        <v>10</v>
      </c>
      <c r="K24" s="39" t="s">
        <v>1288</v>
      </c>
      <c r="L24" s="41">
        <f t="shared" si="4"/>
        <v>10</v>
      </c>
      <c r="M24" s="39" t="s">
        <v>1285</v>
      </c>
      <c r="N24" s="41">
        <f t="shared" si="5"/>
        <v>9</v>
      </c>
      <c r="O24" s="39" t="s">
        <v>1285</v>
      </c>
      <c r="P24" s="41">
        <f t="shared" si="5"/>
        <v>9</v>
      </c>
      <c r="Q24" s="39" t="s">
        <v>1285</v>
      </c>
      <c r="R24" s="41">
        <f t="shared" si="6"/>
        <v>9</v>
      </c>
      <c r="S24" s="39">
        <f t="shared" si="10"/>
        <v>388</v>
      </c>
      <c r="T24" s="43">
        <f t="shared" si="7"/>
        <v>9.6999999999999993</v>
      </c>
      <c r="U24" s="39">
        <v>358</v>
      </c>
      <c r="V24" s="39">
        <v>350</v>
      </c>
      <c r="W24" s="95">
        <v>340</v>
      </c>
      <c r="X24" s="95">
        <v>378</v>
      </c>
      <c r="Y24" s="95">
        <v>360</v>
      </c>
      <c r="Z24" s="44">
        <f t="shared" si="9"/>
        <v>9.0583333333333336</v>
      </c>
      <c r="AA24" s="75" t="s">
        <v>891</v>
      </c>
    </row>
    <row r="25" spans="1:27" s="54" customFormat="1" ht="33.4" customHeight="1" x14ac:dyDescent="0.4">
      <c r="A25" s="82">
        <f t="shared" si="8"/>
        <v>22</v>
      </c>
      <c r="B25" s="55" t="s">
        <v>781</v>
      </c>
      <c r="C25" s="137" t="s">
        <v>12</v>
      </c>
      <c r="D25" s="41">
        <f t="shared" si="0"/>
        <v>0</v>
      </c>
      <c r="E25" s="39" t="s">
        <v>1290</v>
      </c>
      <c r="F25" s="41">
        <f t="shared" si="1"/>
        <v>5</v>
      </c>
      <c r="G25" s="39" t="s">
        <v>1291</v>
      </c>
      <c r="H25" s="41">
        <f t="shared" si="2"/>
        <v>4</v>
      </c>
      <c r="I25" s="136" t="s">
        <v>12</v>
      </c>
      <c r="J25" s="41">
        <f t="shared" si="3"/>
        <v>0</v>
      </c>
      <c r="K25" s="136" t="s">
        <v>12</v>
      </c>
      <c r="L25" s="41">
        <f t="shared" si="4"/>
        <v>0</v>
      </c>
      <c r="M25" s="39" t="s">
        <v>1286</v>
      </c>
      <c r="N25" s="41">
        <f t="shared" si="5"/>
        <v>8</v>
      </c>
      <c r="O25" s="39" t="s">
        <v>1286</v>
      </c>
      <c r="P25" s="41">
        <f t="shared" si="5"/>
        <v>8</v>
      </c>
      <c r="Q25" s="39" t="s">
        <v>1287</v>
      </c>
      <c r="R25" s="41">
        <f t="shared" si="6"/>
        <v>6</v>
      </c>
      <c r="S25" s="39">
        <f t="shared" si="10"/>
        <v>98</v>
      </c>
      <c r="T25" s="43">
        <f t="shared" si="7"/>
        <v>2.4500000000000002</v>
      </c>
      <c r="U25" s="39">
        <v>173</v>
      </c>
      <c r="V25" s="182">
        <v>132</v>
      </c>
      <c r="W25" s="104">
        <v>118</v>
      </c>
      <c r="X25" s="104">
        <v>160</v>
      </c>
      <c r="Y25" s="104">
        <v>146</v>
      </c>
      <c r="Z25" s="44">
        <f t="shared" si="9"/>
        <v>3.4458333333333333</v>
      </c>
      <c r="AA25" s="76" t="s">
        <v>892</v>
      </c>
    </row>
    <row r="26" spans="1:27" s="54" customFormat="1" ht="33" customHeight="1" x14ac:dyDescent="0.4">
      <c r="A26" s="82">
        <f t="shared" si="8"/>
        <v>23</v>
      </c>
      <c r="B26" s="166" t="s">
        <v>782</v>
      </c>
      <c r="C26" s="40" t="s">
        <v>1289</v>
      </c>
      <c r="D26" s="41">
        <f t="shared" si="0"/>
        <v>7</v>
      </c>
      <c r="E26" s="39" t="s">
        <v>1288</v>
      </c>
      <c r="F26" s="41">
        <f t="shared" si="1"/>
        <v>10</v>
      </c>
      <c r="G26" s="39" t="s">
        <v>1288</v>
      </c>
      <c r="H26" s="41">
        <f t="shared" si="2"/>
        <v>10</v>
      </c>
      <c r="I26" s="39" t="s">
        <v>1285</v>
      </c>
      <c r="J26" s="41">
        <f t="shared" si="3"/>
        <v>9</v>
      </c>
      <c r="K26" s="39" t="s">
        <v>1285</v>
      </c>
      <c r="L26" s="41">
        <f t="shared" si="4"/>
        <v>9</v>
      </c>
      <c r="M26" s="39" t="s">
        <v>1285</v>
      </c>
      <c r="N26" s="41">
        <f t="shared" si="5"/>
        <v>9</v>
      </c>
      <c r="O26" s="39" t="s">
        <v>1285</v>
      </c>
      <c r="P26" s="41">
        <f t="shared" si="5"/>
        <v>9</v>
      </c>
      <c r="Q26" s="39" t="s">
        <v>1285</v>
      </c>
      <c r="R26" s="41">
        <f t="shared" si="6"/>
        <v>9</v>
      </c>
      <c r="S26" s="39">
        <f t="shared" si="10"/>
        <v>360</v>
      </c>
      <c r="T26" s="43">
        <f t="shared" si="7"/>
        <v>9</v>
      </c>
      <c r="U26" s="39">
        <v>279</v>
      </c>
      <c r="V26" s="39">
        <v>280</v>
      </c>
      <c r="W26" s="95">
        <v>252</v>
      </c>
      <c r="X26" s="95">
        <v>348</v>
      </c>
      <c r="Y26" s="95">
        <v>366</v>
      </c>
      <c r="Z26" s="44">
        <f t="shared" si="9"/>
        <v>7.854166666666667</v>
      </c>
      <c r="AA26" s="75" t="s">
        <v>893</v>
      </c>
    </row>
    <row r="27" spans="1:27" s="54" customFormat="1" ht="33" customHeight="1" x14ac:dyDescent="0.4">
      <c r="A27" s="82">
        <f t="shared" si="8"/>
        <v>24</v>
      </c>
      <c r="B27" s="166" t="s">
        <v>783</v>
      </c>
      <c r="C27" s="40" t="s">
        <v>1285</v>
      </c>
      <c r="D27" s="41">
        <f t="shared" si="0"/>
        <v>9</v>
      </c>
      <c r="E27" s="39" t="s">
        <v>1285</v>
      </c>
      <c r="F27" s="41">
        <f t="shared" si="1"/>
        <v>9</v>
      </c>
      <c r="G27" s="39" t="s">
        <v>1289</v>
      </c>
      <c r="H27" s="41">
        <f t="shared" si="2"/>
        <v>7</v>
      </c>
      <c r="I27" s="39" t="s">
        <v>1286</v>
      </c>
      <c r="J27" s="41">
        <f t="shared" si="3"/>
        <v>8</v>
      </c>
      <c r="K27" s="39" t="s">
        <v>1285</v>
      </c>
      <c r="L27" s="41">
        <f t="shared" si="4"/>
        <v>9</v>
      </c>
      <c r="M27" s="39" t="s">
        <v>1285</v>
      </c>
      <c r="N27" s="41">
        <f t="shared" si="5"/>
        <v>9</v>
      </c>
      <c r="O27" s="39" t="s">
        <v>1285</v>
      </c>
      <c r="P27" s="41">
        <f t="shared" si="5"/>
        <v>9</v>
      </c>
      <c r="Q27" s="39" t="s">
        <v>1288</v>
      </c>
      <c r="R27" s="41">
        <f t="shared" si="6"/>
        <v>10</v>
      </c>
      <c r="S27" s="39">
        <f t="shared" si="10"/>
        <v>342</v>
      </c>
      <c r="T27" s="43">
        <f t="shared" si="7"/>
        <v>8.5500000000000007</v>
      </c>
      <c r="U27" s="39">
        <v>297</v>
      </c>
      <c r="V27" s="39">
        <v>336</v>
      </c>
      <c r="W27" s="95">
        <v>304</v>
      </c>
      <c r="X27" s="95">
        <v>348</v>
      </c>
      <c r="Y27" s="95">
        <v>328</v>
      </c>
      <c r="Z27" s="44">
        <f t="shared" si="9"/>
        <v>8.1458333333333339</v>
      </c>
      <c r="AA27" s="75" t="s">
        <v>894</v>
      </c>
    </row>
    <row r="28" spans="1:27" s="54" customFormat="1" ht="33" customHeight="1" x14ac:dyDescent="0.4">
      <c r="A28" s="82">
        <f t="shared" si="8"/>
        <v>25</v>
      </c>
      <c r="B28" s="166" t="s">
        <v>784</v>
      </c>
      <c r="C28" s="40" t="s">
        <v>1286</v>
      </c>
      <c r="D28" s="41">
        <f t="shared" si="0"/>
        <v>8</v>
      </c>
      <c r="E28" s="39" t="s">
        <v>1286</v>
      </c>
      <c r="F28" s="41">
        <f t="shared" si="1"/>
        <v>8</v>
      </c>
      <c r="G28" s="39" t="s">
        <v>1289</v>
      </c>
      <c r="H28" s="41">
        <f t="shared" si="2"/>
        <v>7</v>
      </c>
      <c r="I28" s="39" t="s">
        <v>1286</v>
      </c>
      <c r="J28" s="41">
        <f t="shared" si="3"/>
        <v>8</v>
      </c>
      <c r="K28" s="39" t="s">
        <v>1285</v>
      </c>
      <c r="L28" s="41">
        <f t="shared" si="4"/>
        <v>9</v>
      </c>
      <c r="M28" s="39" t="s">
        <v>1285</v>
      </c>
      <c r="N28" s="41">
        <f t="shared" si="5"/>
        <v>9</v>
      </c>
      <c r="O28" s="39" t="s">
        <v>1285</v>
      </c>
      <c r="P28" s="41">
        <f t="shared" si="5"/>
        <v>9</v>
      </c>
      <c r="Q28" s="39" t="s">
        <v>1288</v>
      </c>
      <c r="R28" s="41">
        <f t="shared" si="6"/>
        <v>10</v>
      </c>
      <c r="S28" s="39">
        <f t="shared" si="10"/>
        <v>330</v>
      </c>
      <c r="T28" s="43">
        <f t="shared" si="7"/>
        <v>8.25</v>
      </c>
      <c r="U28" s="39">
        <v>260</v>
      </c>
      <c r="V28" s="39">
        <v>274</v>
      </c>
      <c r="W28" s="95">
        <v>242</v>
      </c>
      <c r="X28" s="95">
        <v>344</v>
      </c>
      <c r="Y28" s="95">
        <v>332</v>
      </c>
      <c r="Z28" s="44">
        <f t="shared" si="9"/>
        <v>7.4249999999999998</v>
      </c>
      <c r="AA28" s="75" t="s">
        <v>895</v>
      </c>
    </row>
    <row r="29" spans="1:27" s="54" customFormat="1" ht="33" customHeight="1" x14ac:dyDescent="0.4">
      <c r="A29" s="82">
        <f t="shared" si="8"/>
        <v>26</v>
      </c>
      <c r="B29" s="166" t="s">
        <v>785</v>
      </c>
      <c r="C29" s="40" t="s">
        <v>1289</v>
      </c>
      <c r="D29" s="41">
        <f t="shared" si="0"/>
        <v>7</v>
      </c>
      <c r="E29" s="39" t="s">
        <v>1286</v>
      </c>
      <c r="F29" s="41">
        <f t="shared" si="1"/>
        <v>8</v>
      </c>
      <c r="G29" s="39" t="s">
        <v>1286</v>
      </c>
      <c r="H29" s="41">
        <f t="shared" si="2"/>
        <v>8</v>
      </c>
      <c r="I29" s="39" t="s">
        <v>1285</v>
      </c>
      <c r="J29" s="41">
        <f t="shared" si="3"/>
        <v>9</v>
      </c>
      <c r="K29" s="39" t="s">
        <v>1289</v>
      </c>
      <c r="L29" s="41">
        <f t="shared" si="4"/>
        <v>7</v>
      </c>
      <c r="M29" s="39" t="s">
        <v>1285</v>
      </c>
      <c r="N29" s="41">
        <f t="shared" si="5"/>
        <v>9</v>
      </c>
      <c r="O29" s="39" t="s">
        <v>1285</v>
      </c>
      <c r="P29" s="41">
        <f t="shared" si="5"/>
        <v>9</v>
      </c>
      <c r="Q29" s="39" t="s">
        <v>1285</v>
      </c>
      <c r="R29" s="41">
        <f t="shared" si="6"/>
        <v>9</v>
      </c>
      <c r="S29" s="39">
        <f t="shared" si="10"/>
        <v>320</v>
      </c>
      <c r="T29" s="43">
        <f t="shared" si="7"/>
        <v>8</v>
      </c>
      <c r="U29" s="39">
        <v>251</v>
      </c>
      <c r="V29" s="39">
        <v>276</v>
      </c>
      <c r="W29" s="95">
        <v>234</v>
      </c>
      <c r="X29" s="95">
        <v>316</v>
      </c>
      <c r="Y29" s="95">
        <v>352</v>
      </c>
      <c r="Z29" s="44">
        <f t="shared" si="9"/>
        <v>7.2874999999999996</v>
      </c>
      <c r="AA29" s="75" t="s">
        <v>896</v>
      </c>
    </row>
    <row r="30" spans="1:27" s="54" customFormat="1" ht="33" customHeight="1" x14ac:dyDescent="0.4">
      <c r="A30" s="82">
        <f t="shared" si="8"/>
        <v>27</v>
      </c>
      <c r="B30" s="166" t="s">
        <v>786</v>
      </c>
      <c r="C30" s="40" t="s">
        <v>1286</v>
      </c>
      <c r="D30" s="41">
        <f t="shared" si="0"/>
        <v>8</v>
      </c>
      <c r="E30" s="39" t="s">
        <v>1285</v>
      </c>
      <c r="F30" s="41">
        <f t="shared" si="1"/>
        <v>9</v>
      </c>
      <c r="G30" s="39" t="s">
        <v>1287</v>
      </c>
      <c r="H30" s="41">
        <f t="shared" si="2"/>
        <v>6</v>
      </c>
      <c r="I30" s="39" t="s">
        <v>1289</v>
      </c>
      <c r="J30" s="41">
        <f t="shared" si="3"/>
        <v>7</v>
      </c>
      <c r="K30" s="39" t="s">
        <v>1286</v>
      </c>
      <c r="L30" s="41">
        <f t="shared" si="4"/>
        <v>8</v>
      </c>
      <c r="M30" s="39" t="s">
        <v>1285</v>
      </c>
      <c r="N30" s="41">
        <f t="shared" si="5"/>
        <v>9</v>
      </c>
      <c r="O30" s="39" t="s">
        <v>1286</v>
      </c>
      <c r="P30" s="41">
        <f t="shared" si="5"/>
        <v>8</v>
      </c>
      <c r="Q30" s="39" t="s">
        <v>1286</v>
      </c>
      <c r="R30" s="41">
        <f t="shared" si="6"/>
        <v>8</v>
      </c>
      <c r="S30" s="39">
        <f t="shared" si="10"/>
        <v>308</v>
      </c>
      <c r="T30" s="43">
        <f t="shared" si="7"/>
        <v>7.7</v>
      </c>
      <c r="U30" s="39">
        <v>212</v>
      </c>
      <c r="V30" s="39">
        <v>196</v>
      </c>
      <c r="W30" s="95">
        <v>208</v>
      </c>
      <c r="X30" s="95">
        <v>258</v>
      </c>
      <c r="Y30" s="95">
        <v>250</v>
      </c>
      <c r="Z30" s="44">
        <f t="shared" si="9"/>
        <v>5.9666666666666668</v>
      </c>
      <c r="AA30" s="75" t="s">
        <v>897</v>
      </c>
    </row>
    <row r="31" spans="1:27" s="54" customFormat="1" ht="33" customHeight="1" x14ac:dyDescent="0.4">
      <c r="A31" s="82">
        <f t="shared" si="8"/>
        <v>28</v>
      </c>
      <c r="B31" s="166" t="s">
        <v>787</v>
      </c>
      <c r="C31" s="40" t="s">
        <v>1289</v>
      </c>
      <c r="D31" s="41">
        <f t="shared" si="0"/>
        <v>7</v>
      </c>
      <c r="E31" s="39" t="s">
        <v>1286</v>
      </c>
      <c r="F31" s="41">
        <f t="shared" si="1"/>
        <v>8</v>
      </c>
      <c r="G31" s="39" t="s">
        <v>1286</v>
      </c>
      <c r="H31" s="41">
        <f t="shared" si="2"/>
        <v>8</v>
      </c>
      <c r="I31" s="39" t="s">
        <v>1286</v>
      </c>
      <c r="J31" s="41">
        <f t="shared" si="3"/>
        <v>8</v>
      </c>
      <c r="K31" s="39" t="s">
        <v>1286</v>
      </c>
      <c r="L31" s="41">
        <f t="shared" si="4"/>
        <v>8</v>
      </c>
      <c r="M31" s="39" t="s">
        <v>1285</v>
      </c>
      <c r="N31" s="41">
        <f t="shared" si="5"/>
        <v>9</v>
      </c>
      <c r="O31" s="39" t="s">
        <v>1285</v>
      </c>
      <c r="P31" s="41">
        <f t="shared" si="5"/>
        <v>9</v>
      </c>
      <c r="Q31" s="39" t="s">
        <v>1285</v>
      </c>
      <c r="R31" s="41">
        <f t="shared" si="6"/>
        <v>9</v>
      </c>
      <c r="S31" s="39">
        <f t="shared" si="10"/>
        <v>320</v>
      </c>
      <c r="T31" s="43">
        <f t="shared" si="7"/>
        <v>8</v>
      </c>
      <c r="U31" s="39">
        <v>296</v>
      </c>
      <c r="V31" s="39">
        <v>272</v>
      </c>
      <c r="W31" s="95">
        <v>260</v>
      </c>
      <c r="X31" s="95">
        <v>318</v>
      </c>
      <c r="Y31" s="95">
        <v>322</v>
      </c>
      <c r="Z31" s="44">
        <f t="shared" si="9"/>
        <v>7.45</v>
      </c>
      <c r="AA31" s="75" t="s">
        <v>898</v>
      </c>
    </row>
    <row r="32" spans="1:27" s="54" customFormat="1" ht="33" customHeight="1" x14ac:dyDescent="0.4">
      <c r="A32" s="82">
        <f t="shared" si="8"/>
        <v>29</v>
      </c>
      <c r="B32" s="166" t="s">
        <v>788</v>
      </c>
      <c r="C32" s="40" t="s">
        <v>1285</v>
      </c>
      <c r="D32" s="41">
        <f t="shared" si="0"/>
        <v>9</v>
      </c>
      <c r="E32" s="39" t="s">
        <v>1289</v>
      </c>
      <c r="F32" s="41">
        <f t="shared" si="1"/>
        <v>7</v>
      </c>
      <c r="G32" s="39" t="s">
        <v>1286</v>
      </c>
      <c r="H32" s="41">
        <f t="shared" si="2"/>
        <v>8</v>
      </c>
      <c r="I32" s="39" t="s">
        <v>1285</v>
      </c>
      <c r="J32" s="41">
        <f t="shared" si="3"/>
        <v>9</v>
      </c>
      <c r="K32" s="39" t="s">
        <v>1288</v>
      </c>
      <c r="L32" s="41">
        <f t="shared" si="4"/>
        <v>10</v>
      </c>
      <c r="M32" s="39" t="s">
        <v>1285</v>
      </c>
      <c r="N32" s="41">
        <f t="shared" si="5"/>
        <v>9</v>
      </c>
      <c r="O32" s="39" t="s">
        <v>1285</v>
      </c>
      <c r="P32" s="41">
        <f t="shared" si="5"/>
        <v>9</v>
      </c>
      <c r="Q32" s="39" t="s">
        <v>1288</v>
      </c>
      <c r="R32" s="41">
        <f t="shared" si="6"/>
        <v>10</v>
      </c>
      <c r="S32" s="39">
        <f t="shared" si="10"/>
        <v>352</v>
      </c>
      <c r="T32" s="43">
        <f t="shared" si="7"/>
        <v>8.8000000000000007</v>
      </c>
      <c r="U32" s="39">
        <v>335</v>
      </c>
      <c r="V32" s="39">
        <v>352</v>
      </c>
      <c r="W32" s="95">
        <v>320</v>
      </c>
      <c r="X32" s="95">
        <v>340</v>
      </c>
      <c r="Y32" s="95">
        <v>354</v>
      </c>
      <c r="Z32" s="44">
        <f t="shared" si="9"/>
        <v>8.5541666666666671</v>
      </c>
      <c r="AA32" s="75" t="s">
        <v>899</v>
      </c>
    </row>
    <row r="33" spans="1:27" s="54" customFormat="1" ht="33" customHeight="1" x14ac:dyDescent="0.4">
      <c r="A33" s="82">
        <f t="shared" si="8"/>
        <v>30</v>
      </c>
      <c r="B33" s="166" t="s">
        <v>789</v>
      </c>
      <c r="C33" s="40" t="s">
        <v>1290</v>
      </c>
      <c r="D33" s="41">
        <f t="shared" si="0"/>
        <v>5</v>
      </c>
      <c r="E33" s="39" t="s">
        <v>1285</v>
      </c>
      <c r="F33" s="41">
        <f t="shared" si="1"/>
        <v>9</v>
      </c>
      <c r="G33" s="39" t="s">
        <v>1285</v>
      </c>
      <c r="H33" s="41">
        <f t="shared" si="2"/>
        <v>9</v>
      </c>
      <c r="I33" s="39" t="s">
        <v>1286</v>
      </c>
      <c r="J33" s="41">
        <f t="shared" si="3"/>
        <v>8</v>
      </c>
      <c r="K33" s="39" t="s">
        <v>1286</v>
      </c>
      <c r="L33" s="41">
        <f t="shared" si="4"/>
        <v>8</v>
      </c>
      <c r="M33" s="39" t="s">
        <v>1285</v>
      </c>
      <c r="N33" s="41">
        <f t="shared" si="5"/>
        <v>9</v>
      </c>
      <c r="O33" s="39" t="s">
        <v>1285</v>
      </c>
      <c r="P33" s="41">
        <f t="shared" si="5"/>
        <v>9</v>
      </c>
      <c r="Q33" s="39" t="s">
        <v>1288</v>
      </c>
      <c r="R33" s="41">
        <f t="shared" si="6"/>
        <v>10</v>
      </c>
      <c r="S33" s="39">
        <f t="shared" si="10"/>
        <v>322</v>
      </c>
      <c r="T33" s="43">
        <f t="shared" si="7"/>
        <v>8.0500000000000007</v>
      </c>
      <c r="U33" s="102">
        <v>303</v>
      </c>
      <c r="V33" s="102">
        <v>314</v>
      </c>
      <c r="W33" s="138">
        <v>240</v>
      </c>
      <c r="X33" s="138">
        <v>266</v>
      </c>
      <c r="Y33" s="95">
        <v>326</v>
      </c>
      <c r="Z33" s="44">
        <f t="shared" si="9"/>
        <v>7.3791666666666664</v>
      </c>
      <c r="AA33" s="75" t="s">
        <v>900</v>
      </c>
    </row>
    <row r="34" spans="1:27" s="54" customFormat="1" ht="33" customHeight="1" x14ac:dyDescent="0.4">
      <c r="A34" s="82">
        <f t="shared" si="8"/>
        <v>31</v>
      </c>
      <c r="B34" s="166" t="s">
        <v>790</v>
      </c>
      <c r="C34" s="40" t="s">
        <v>1289</v>
      </c>
      <c r="D34" s="41">
        <f t="shared" si="0"/>
        <v>7</v>
      </c>
      <c r="E34" s="39" t="s">
        <v>1286</v>
      </c>
      <c r="F34" s="41">
        <f t="shared" si="1"/>
        <v>8</v>
      </c>
      <c r="G34" s="39" t="s">
        <v>1289</v>
      </c>
      <c r="H34" s="41">
        <f t="shared" si="2"/>
        <v>7</v>
      </c>
      <c r="I34" s="39" t="s">
        <v>1285</v>
      </c>
      <c r="J34" s="41">
        <f t="shared" si="3"/>
        <v>9</v>
      </c>
      <c r="K34" s="39" t="s">
        <v>1287</v>
      </c>
      <c r="L34" s="41">
        <f t="shared" si="4"/>
        <v>6</v>
      </c>
      <c r="M34" s="39" t="s">
        <v>1285</v>
      </c>
      <c r="N34" s="41">
        <f t="shared" si="5"/>
        <v>9</v>
      </c>
      <c r="O34" s="39" t="s">
        <v>1285</v>
      </c>
      <c r="P34" s="41">
        <f t="shared" si="5"/>
        <v>9</v>
      </c>
      <c r="Q34" s="39" t="s">
        <v>1288</v>
      </c>
      <c r="R34" s="41">
        <f t="shared" si="6"/>
        <v>10</v>
      </c>
      <c r="S34" s="39">
        <f t="shared" si="10"/>
        <v>308</v>
      </c>
      <c r="T34" s="43">
        <f t="shared" si="7"/>
        <v>7.7</v>
      </c>
      <c r="U34" s="39">
        <v>327</v>
      </c>
      <c r="V34" s="39">
        <v>312</v>
      </c>
      <c r="W34" s="95">
        <v>218</v>
      </c>
      <c r="X34" s="95">
        <v>308</v>
      </c>
      <c r="Y34" s="95">
        <v>314</v>
      </c>
      <c r="Z34" s="44">
        <f t="shared" si="9"/>
        <v>7.4458333333333337</v>
      </c>
      <c r="AA34" s="75" t="s">
        <v>902</v>
      </c>
    </row>
    <row r="35" spans="1:27" s="54" customFormat="1" ht="35.450000000000003" customHeight="1" x14ac:dyDescent="0.4">
      <c r="A35" s="82">
        <f t="shared" si="8"/>
        <v>32</v>
      </c>
      <c r="B35" s="166" t="s">
        <v>791</v>
      </c>
      <c r="C35" s="40" t="s">
        <v>1288</v>
      </c>
      <c r="D35" s="41">
        <f t="shared" si="0"/>
        <v>10</v>
      </c>
      <c r="E35" s="39" t="s">
        <v>1286</v>
      </c>
      <c r="F35" s="41">
        <f t="shared" si="1"/>
        <v>8</v>
      </c>
      <c r="G35" s="39" t="s">
        <v>1286</v>
      </c>
      <c r="H35" s="41">
        <f t="shared" si="2"/>
        <v>8</v>
      </c>
      <c r="I35" s="39" t="s">
        <v>1285</v>
      </c>
      <c r="J35" s="41">
        <f t="shared" si="3"/>
        <v>9</v>
      </c>
      <c r="K35" s="39" t="s">
        <v>1288</v>
      </c>
      <c r="L35" s="41">
        <f t="shared" si="4"/>
        <v>10</v>
      </c>
      <c r="M35" s="39" t="s">
        <v>1285</v>
      </c>
      <c r="N35" s="41">
        <f t="shared" si="5"/>
        <v>9</v>
      </c>
      <c r="O35" s="39" t="s">
        <v>1285</v>
      </c>
      <c r="P35" s="41">
        <f t="shared" si="5"/>
        <v>9</v>
      </c>
      <c r="Q35" s="39" t="s">
        <v>1288</v>
      </c>
      <c r="R35" s="41">
        <f t="shared" si="6"/>
        <v>10</v>
      </c>
      <c r="S35" s="39">
        <f t="shared" si="10"/>
        <v>364</v>
      </c>
      <c r="T35" s="43">
        <f t="shared" si="7"/>
        <v>9.1</v>
      </c>
      <c r="U35" s="39">
        <v>331</v>
      </c>
      <c r="V35" s="39">
        <v>364</v>
      </c>
      <c r="W35" s="95">
        <v>314</v>
      </c>
      <c r="X35" s="95">
        <v>360</v>
      </c>
      <c r="Y35" s="95">
        <v>356</v>
      </c>
      <c r="Z35" s="44">
        <f t="shared" si="9"/>
        <v>8.7041666666666675</v>
      </c>
      <c r="AA35" s="75" t="s">
        <v>903</v>
      </c>
    </row>
    <row r="36" spans="1:27" s="54" customFormat="1" ht="33" customHeight="1" x14ac:dyDescent="0.4">
      <c r="A36" s="82">
        <f t="shared" si="8"/>
        <v>33</v>
      </c>
      <c r="B36" s="166" t="s">
        <v>792</v>
      </c>
      <c r="C36" s="40" t="s">
        <v>1287</v>
      </c>
      <c r="D36" s="41">
        <f t="shared" si="0"/>
        <v>6</v>
      </c>
      <c r="E36" s="39" t="s">
        <v>1286</v>
      </c>
      <c r="F36" s="41">
        <f t="shared" si="1"/>
        <v>8</v>
      </c>
      <c r="G36" s="39" t="s">
        <v>1289</v>
      </c>
      <c r="H36" s="41">
        <f t="shared" si="2"/>
        <v>7</v>
      </c>
      <c r="I36" s="39" t="s">
        <v>1286</v>
      </c>
      <c r="J36" s="41">
        <f t="shared" si="3"/>
        <v>8</v>
      </c>
      <c r="K36" s="39" t="s">
        <v>1290</v>
      </c>
      <c r="L36" s="41">
        <f t="shared" si="4"/>
        <v>5</v>
      </c>
      <c r="M36" s="39" t="s">
        <v>1285</v>
      </c>
      <c r="N36" s="41">
        <f t="shared" si="5"/>
        <v>9</v>
      </c>
      <c r="O36" s="39" t="s">
        <v>1285</v>
      </c>
      <c r="P36" s="41">
        <f t="shared" si="5"/>
        <v>9</v>
      </c>
      <c r="Q36" s="39" t="s">
        <v>1285</v>
      </c>
      <c r="R36" s="41">
        <f t="shared" si="6"/>
        <v>9</v>
      </c>
      <c r="S36" s="39">
        <f t="shared" si="10"/>
        <v>284</v>
      </c>
      <c r="T36" s="43">
        <f t="shared" si="7"/>
        <v>7.1</v>
      </c>
      <c r="U36" s="39">
        <v>244</v>
      </c>
      <c r="V36" s="39">
        <v>328</v>
      </c>
      <c r="W36" s="95">
        <v>246</v>
      </c>
      <c r="X36" s="95">
        <v>260</v>
      </c>
      <c r="Y36" s="95">
        <v>278</v>
      </c>
      <c r="Z36" s="44">
        <f t="shared" si="9"/>
        <v>6.833333333333333</v>
      </c>
      <c r="AA36" s="75" t="s">
        <v>904</v>
      </c>
    </row>
    <row r="37" spans="1:27" s="54" customFormat="1" ht="33" customHeight="1" x14ac:dyDescent="0.4">
      <c r="A37" s="82">
        <f t="shared" si="8"/>
        <v>34</v>
      </c>
      <c r="B37" s="166" t="s">
        <v>793</v>
      </c>
      <c r="C37" s="40" t="s">
        <v>1286</v>
      </c>
      <c r="D37" s="41">
        <f t="shared" si="0"/>
        <v>8</v>
      </c>
      <c r="E37" s="39" t="s">
        <v>1285</v>
      </c>
      <c r="F37" s="41">
        <f t="shared" si="1"/>
        <v>9</v>
      </c>
      <c r="G37" s="39" t="s">
        <v>1286</v>
      </c>
      <c r="H37" s="41">
        <f t="shared" si="2"/>
        <v>8</v>
      </c>
      <c r="I37" s="39" t="s">
        <v>1285</v>
      </c>
      <c r="J37" s="41">
        <f t="shared" si="3"/>
        <v>9</v>
      </c>
      <c r="K37" s="39" t="s">
        <v>1286</v>
      </c>
      <c r="L37" s="41">
        <f t="shared" si="4"/>
        <v>8</v>
      </c>
      <c r="M37" s="39" t="s">
        <v>1285</v>
      </c>
      <c r="N37" s="41">
        <f t="shared" si="5"/>
        <v>9</v>
      </c>
      <c r="O37" s="39" t="s">
        <v>1285</v>
      </c>
      <c r="P37" s="41">
        <f t="shared" si="5"/>
        <v>9</v>
      </c>
      <c r="Q37" s="39" t="s">
        <v>1285</v>
      </c>
      <c r="R37" s="41">
        <f t="shared" si="6"/>
        <v>9</v>
      </c>
      <c r="S37" s="39">
        <f t="shared" si="10"/>
        <v>340</v>
      </c>
      <c r="T37" s="43">
        <f t="shared" si="7"/>
        <v>8.5</v>
      </c>
      <c r="U37" s="39">
        <v>343</v>
      </c>
      <c r="V37" s="39">
        <v>352</v>
      </c>
      <c r="W37" s="95">
        <v>328</v>
      </c>
      <c r="X37" s="95">
        <v>346</v>
      </c>
      <c r="Y37" s="95">
        <v>354</v>
      </c>
      <c r="Z37" s="44">
        <f t="shared" si="9"/>
        <v>8.5958333333333332</v>
      </c>
      <c r="AA37" s="75" t="s">
        <v>905</v>
      </c>
    </row>
    <row r="38" spans="1:27" s="54" customFormat="1" ht="33" customHeight="1" x14ac:dyDescent="0.4">
      <c r="A38" s="82">
        <f t="shared" si="8"/>
        <v>35</v>
      </c>
      <c r="B38" s="166" t="s">
        <v>794</v>
      </c>
      <c r="C38" s="40" t="s">
        <v>1289</v>
      </c>
      <c r="D38" s="41">
        <f t="shared" si="0"/>
        <v>7</v>
      </c>
      <c r="E38" s="39" t="s">
        <v>1285</v>
      </c>
      <c r="F38" s="41">
        <f t="shared" si="1"/>
        <v>9</v>
      </c>
      <c r="G38" s="39" t="s">
        <v>1285</v>
      </c>
      <c r="H38" s="41">
        <f t="shared" si="2"/>
        <v>9</v>
      </c>
      <c r="I38" s="39" t="s">
        <v>1285</v>
      </c>
      <c r="J38" s="41">
        <f t="shared" si="3"/>
        <v>9</v>
      </c>
      <c r="K38" s="39" t="s">
        <v>1285</v>
      </c>
      <c r="L38" s="41">
        <f t="shared" si="4"/>
        <v>9</v>
      </c>
      <c r="M38" s="39" t="s">
        <v>1285</v>
      </c>
      <c r="N38" s="41">
        <f t="shared" si="5"/>
        <v>9</v>
      </c>
      <c r="O38" s="39" t="s">
        <v>1285</v>
      </c>
      <c r="P38" s="41">
        <f t="shared" si="5"/>
        <v>9</v>
      </c>
      <c r="Q38" s="39" t="s">
        <v>1288</v>
      </c>
      <c r="R38" s="41">
        <f t="shared" si="6"/>
        <v>10</v>
      </c>
      <c r="S38" s="39">
        <f t="shared" si="10"/>
        <v>350</v>
      </c>
      <c r="T38" s="43">
        <f t="shared" si="7"/>
        <v>8.75</v>
      </c>
      <c r="U38" s="39">
        <v>291</v>
      </c>
      <c r="V38" s="39">
        <v>326</v>
      </c>
      <c r="W38" s="95">
        <v>246</v>
      </c>
      <c r="X38" s="95">
        <v>316</v>
      </c>
      <c r="Y38" s="95">
        <v>358</v>
      </c>
      <c r="Z38" s="44">
        <f t="shared" si="9"/>
        <v>7.8624999999999998</v>
      </c>
      <c r="AA38" s="75" t="s">
        <v>906</v>
      </c>
    </row>
    <row r="39" spans="1:27" s="54" customFormat="1" ht="33" customHeight="1" x14ac:dyDescent="0.4">
      <c r="A39" s="82">
        <f t="shared" si="8"/>
        <v>36</v>
      </c>
      <c r="B39" s="166" t="s">
        <v>795</v>
      </c>
      <c r="C39" s="40" t="s">
        <v>1289</v>
      </c>
      <c r="D39" s="41">
        <f t="shared" si="0"/>
        <v>7</v>
      </c>
      <c r="E39" s="39" t="s">
        <v>1286</v>
      </c>
      <c r="F39" s="41">
        <f t="shared" si="1"/>
        <v>8</v>
      </c>
      <c r="G39" s="39" t="s">
        <v>1289</v>
      </c>
      <c r="H39" s="41">
        <f t="shared" si="2"/>
        <v>7</v>
      </c>
      <c r="I39" s="39" t="s">
        <v>1286</v>
      </c>
      <c r="J39" s="41">
        <f t="shared" si="3"/>
        <v>8</v>
      </c>
      <c r="K39" s="39" t="s">
        <v>1289</v>
      </c>
      <c r="L39" s="41">
        <f t="shared" si="4"/>
        <v>7</v>
      </c>
      <c r="M39" s="39" t="s">
        <v>1285</v>
      </c>
      <c r="N39" s="41">
        <f t="shared" si="5"/>
        <v>9</v>
      </c>
      <c r="O39" s="39" t="s">
        <v>1286</v>
      </c>
      <c r="P39" s="41">
        <f t="shared" si="5"/>
        <v>8</v>
      </c>
      <c r="Q39" s="39" t="s">
        <v>1286</v>
      </c>
      <c r="R39" s="41">
        <f t="shared" si="6"/>
        <v>8</v>
      </c>
      <c r="S39" s="39">
        <f t="shared" si="10"/>
        <v>302</v>
      </c>
      <c r="T39" s="43">
        <f t="shared" si="7"/>
        <v>7.55</v>
      </c>
      <c r="U39" s="39">
        <v>229</v>
      </c>
      <c r="V39" s="39">
        <v>288</v>
      </c>
      <c r="W39" s="95">
        <v>236</v>
      </c>
      <c r="X39" s="95">
        <v>272</v>
      </c>
      <c r="Y39" s="95">
        <v>292</v>
      </c>
      <c r="Z39" s="44">
        <f t="shared" si="9"/>
        <v>6.7458333333333336</v>
      </c>
      <c r="AA39" s="75" t="s">
        <v>907</v>
      </c>
    </row>
    <row r="40" spans="1:27" s="54" customFormat="1" ht="33" customHeight="1" x14ac:dyDescent="0.4">
      <c r="A40" s="82">
        <f t="shared" si="8"/>
        <v>37</v>
      </c>
      <c r="B40" s="166" t="s">
        <v>796</v>
      </c>
      <c r="C40" s="40" t="s">
        <v>1287</v>
      </c>
      <c r="D40" s="41">
        <f t="shared" si="0"/>
        <v>6</v>
      </c>
      <c r="E40" s="39" t="s">
        <v>1285</v>
      </c>
      <c r="F40" s="41">
        <f t="shared" si="1"/>
        <v>9</v>
      </c>
      <c r="G40" s="39" t="s">
        <v>1286</v>
      </c>
      <c r="H40" s="41">
        <f t="shared" si="2"/>
        <v>8</v>
      </c>
      <c r="I40" s="39" t="s">
        <v>1286</v>
      </c>
      <c r="J40" s="41">
        <f t="shared" si="3"/>
        <v>8</v>
      </c>
      <c r="K40" s="39" t="s">
        <v>1287</v>
      </c>
      <c r="L40" s="41">
        <f t="shared" si="4"/>
        <v>6</v>
      </c>
      <c r="M40" s="39" t="s">
        <v>1285</v>
      </c>
      <c r="N40" s="41">
        <f t="shared" si="5"/>
        <v>9</v>
      </c>
      <c r="O40" s="39" t="s">
        <v>1286</v>
      </c>
      <c r="P40" s="41">
        <f t="shared" si="5"/>
        <v>8</v>
      </c>
      <c r="Q40" s="39" t="s">
        <v>1285</v>
      </c>
      <c r="R40" s="41">
        <f t="shared" si="6"/>
        <v>9</v>
      </c>
      <c r="S40" s="39">
        <f t="shared" si="10"/>
        <v>302</v>
      </c>
      <c r="T40" s="43">
        <f t="shared" si="7"/>
        <v>7.55</v>
      </c>
      <c r="U40" s="39">
        <v>296</v>
      </c>
      <c r="V40" s="39">
        <v>268</v>
      </c>
      <c r="W40" s="95">
        <v>228</v>
      </c>
      <c r="X40" s="95">
        <v>274</v>
      </c>
      <c r="Y40" s="95">
        <v>280</v>
      </c>
      <c r="Z40" s="44">
        <f t="shared" si="9"/>
        <v>6.8666666666666663</v>
      </c>
      <c r="AA40" s="75" t="s">
        <v>908</v>
      </c>
    </row>
    <row r="41" spans="1:27" s="54" customFormat="1" ht="33" customHeight="1" x14ac:dyDescent="0.4">
      <c r="A41" s="82">
        <f t="shared" si="8"/>
        <v>38</v>
      </c>
      <c r="B41" s="166" t="s">
        <v>797</v>
      </c>
      <c r="C41" s="40" t="s">
        <v>1289</v>
      </c>
      <c r="D41" s="41">
        <f t="shared" si="0"/>
        <v>7</v>
      </c>
      <c r="E41" s="39" t="s">
        <v>1289</v>
      </c>
      <c r="F41" s="41">
        <f t="shared" si="1"/>
        <v>7</v>
      </c>
      <c r="G41" s="39" t="s">
        <v>1286</v>
      </c>
      <c r="H41" s="41">
        <f t="shared" si="2"/>
        <v>8</v>
      </c>
      <c r="I41" s="39" t="s">
        <v>1286</v>
      </c>
      <c r="J41" s="41">
        <f t="shared" si="3"/>
        <v>8</v>
      </c>
      <c r="K41" s="39" t="s">
        <v>1289</v>
      </c>
      <c r="L41" s="41">
        <f t="shared" si="4"/>
        <v>7</v>
      </c>
      <c r="M41" s="39" t="s">
        <v>1285</v>
      </c>
      <c r="N41" s="41">
        <f t="shared" si="5"/>
        <v>9</v>
      </c>
      <c r="O41" s="39" t="s">
        <v>1285</v>
      </c>
      <c r="P41" s="41">
        <f t="shared" si="5"/>
        <v>9</v>
      </c>
      <c r="Q41" s="39" t="s">
        <v>1285</v>
      </c>
      <c r="R41" s="41">
        <f t="shared" si="6"/>
        <v>9</v>
      </c>
      <c r="S41" s="39">
        <f t="shared" si="10"/>
        <v>306</v>
      </c>
      <c r="T41" s="43">
        <f t="shared" si="7"/>
        <v>7.65</v>
      </c>
      <c r="U41" s="39">
        <v>322</v>
      </c>
      <c r="V41" s="39">
        <v>288</v>
      </c>
      <c r="W41" s="95">
        <v>282</v>
      </c>
      <c r="X41" s="95">
        <v>330</v>
      </c>
      <c r="Y41" s="95">
        <v>308</v>
      </c>
      <c r="Z41" s="44">
        <f t="shared" si="9"/>
        <v>7.65</v>
      </c>
      <c r="AA41" s="75" t="s">
        <v>909</v>
      </c>
    </row>
    <row r="42" spans="1:27" s="54" customFormat="1" ht="33" customHeight="1" x14ac:dyDescent="0.4">
      <c r="A42" s="82">
        <f t="shared" si="8"/>
        <v>39</v>
      </c>
      <c r="B42" s="166" t="s">
        <v>798</v>
      </c>
      <c r="C42" s="40" t="s">
        <v>1285</v>
      </c>
      <c r="D42" s="41">
        <f t="shared" si="0"/>
        <v>9</v>
      </c>
      <c r="E42" s="39" t="s">
        <v>1285</v>
      </c>
      <c r="F42" s="41">
        <f t="shared" si="1"/>
        <v>9</v>
      </c>
      <c r="G42" s="39" t="s">
        <v>1288</v>
      </c>
      <c r="H42" s="41">
        <f t="shared" si="2"/>
        <v>10</v>
      </c>
      <c r="I42" s="39" t="s">
        <v>1288</v>
      </c>
      <c r="J42" s="41">
        <f t="shared" si="3"/>
        <v>10</v>
      </c>
      <c r="K42" s="39" t="s">
        <v>1285</v>
      </c>
      <c r="L42" s="41">
        <f t="shared" si="4"/>
        <v>9</v>
      </c>
      <c r="M42" s="39" t="s">
        <v>1285</v>
      </c>
      <c r="N42" s="41">
        <f t="shared" si="5"/>
        <v>9</v>
      </c>
      <c r="O42" s="39" t="s">
        <v>1285</v>
      </c>
      <c r="P42" s="41">
        <f t="shared" si="5"/>
        <v>9</v>
      </c>
      <c r="Q42" s="39" t="s">
        <v>1285</v>
      </c>
      <c r="R42" s="41">
        <f t="shared" si="6"/>
        <v>9</v>
      </c>
      <c r="S42" s="39">
        <f t="shared" si="10"/>
        <v>374</v>
      </c>
      <c r="T42" s="43">
        <f t="shared" si="7"/>
        <v>9.35</v>
      </c>
      <c r="U42" s="39">
        <v>337</v>
      </c>
      <c r="V42" s="39">
        <v>324</v>
      </c>
      <c r="W42" s="95">
        <v>362</v>
      </c>
      <c r="X42" s="95">
        <v>378</v>
      </c>
      <c r="Y42" s="95">
        <v>382</v>
      </c>
      <c r="Z42" s="44">
        <f t="shared" si="9"/>
        <v>8.9875000000000007</v>
      </c>
      <c r="AA42" s="75" t="s">
        <v>910</v>
      </c>
    </row>
    <row r="43" spans="1:27" s="54" customFormat="1" ht="36" customHeight="1" x14ac:dyDescent="0.4">
      <c r="A43" s="82">
        <f t="shared" si="8"/>
        <v>40</v>
      </c>
      <c r="B43" s="166" t="s">
        <v>799</v>
      </c>
      <c r="C43" s="40" t="s">
        <v>1289</v>
      </c>
      <c r="D43" s="41">
        <f t="shared" si="0"/>
        <v>7</v>
      </c>
      <c r="E43" s="39" t="s">
        <v>1285</v>
      </c>
      <c r="F43" s="41">
        <f t="shared" si="1"/>
        <v>9</v>
      </c>
      <c r="G43" s="39" t="s">
        <v>1286</v>
      </c>
      <c r="H43" s="41">
        <f t="shared" si="2"/>
        <v>8</v>
      </c>
      <c r="I43" s="39" t="s">
        <v>1289</v>
      </c>
      <c r="J43" s="41">
        <f t="shared" si="3"/>
        <v>7</v>
      </c>
      <c r="K43" s="39" t="s">
        <v>1286</v>
      </c>
      <c r="L43" s="41">
        <f t="shared" si="4"/>
        <v>8</v>
      </c>
      <c r="M43" s="39" t="s">
        <v>1288</v>
      </c>
      <c r="N43" s="41">
        <f t="shared" si="5"/>
        <v>10</v>
      </c>
      <c r="O43" s="39" t="s">
        <v>1285</v>
      </c>
      <c r="P43" s="41">
        <f t="shared" si="5"/>
        <v>9</v>
      </c>
      <c r="Q43" s="39" t="s">
        <v>1285</v>
      </c>
      <c r="R43" s="41">
        <f t="shared" si="6"/>
        <v>9</v>
      </c>
      <c r="S43" s="39">
        <f t="shared" si="10"/>
        <v>320</v>
      </c>
      <c r="T43" s="43">
        <f t="shared" si="7"/>
        <v>8</v>
      </c>
      <c r="U43" s="39">
        <v>241</v>
      </c>
      <c r="V43" s="39">
        <v>288</v>
      </c>
      <c r="W43" s="95">
        <v>238</v>
      </c>
      <c r="X43" s="95">
        <v>328</v>
      </c>
      <c r="Y43" s="95">
        <v>310</v>
      </c>
      <c r="Z43" s="44">
        <f t="shared" si="9"/>
        <v>7.1875</v>
      </c>
      <c r="AA43" s="75" t="s">
        <v>911</v>
      </c>
    </row>
    <row r="44" spans="1:27" s="54" customFormat="1" ht="33" customHeight="1" x14ac:dyDescent="0.4">
      <c r="A44" s="82">
        <f t="shared" si="8"/>
        <v>41</v>
      </c>
      <c r="B44" s="166" t="s">
        <v>800</v>
      </c>
      <c r="C44" s="40" t="s">
        <v>1287</v>
      </c>
      <c r="D44" s="41">
        <f t="shared" si="0"/>
        <v>6</v>
      </c>
      <c r="E44" s="39" t="s">
        <v>1286</v>
      </c>
      <c r="F44" s="41">
        <f t="shared" si="1"/>
        <v>8</v>
      </c>
      <c r="G44" s="39" t="s">
        <v>1289</v>
      </c>
      <c r="H44" s="41">
        <f t="shared" si="2"/>
        <v>7</v>
      </c>
      <c r="I44" s="39" t="s">
        <v>1286</v>
      </c>
      <c r="J44" s="41">
        <f t="shared" si="3"/>
        <v>8</v>
      </c>
      <c r="K44" s="39" t="s">
        <v>1290</v>
      </c>
      <c r="L44" s="41">
        <f t="shared" si="4"/>
        <v>5</v>
      </c>
      <c r="M44" s="39" t="s">
        <v>1286</v>
      </c>
      <c r="N44" s="41">
        <f t="shared" si="5"/>
        <v>8</v>
      </c>
      <c r="O44" s="39" t="s">
        <v>1285</v>
      </c>
      <c r="P44" s="41">
        <f t="shared" si="5"/>
        <v>9</v>
      </c>
      <c r="Q44" s="39" t="s">
        <v>1286</v>
      </c>
      <c r="R44" s="41">
        <f t="shared" si="6"/>
        <v>8</v>
      </c>
      <c r="S44" s="39">
        <f t="shared" si="10"/>
        <v>280</v>
      </c>
      <c r="T44" s="43">
        <f t="shared" si="7"/>
        <v>7</v>
      </c>
      <c r="U44" s="39">
        <v>257</v>
      </c>
      <c r="V44" s="39">
        <v>270</v>
      </c>
      <c r="W44" s="95">
        <v>168</v>
      </c>
      <c r="X44" s="95">
        <v>204</v>
      </c>
      <c r="Y44" s="95">
        <v>222</v>
      </c>
      <c r="Z44" s="44">
        <f t="shared" si="9"/>
        <v>5.8375000000000004</v>
      </c>
      <c r="AA44" s="75" t="s">
        <v>912</v>
      </c>
    </row>
    <row r="45" spans="1:27" s="54" customFormat="1" ht="33" customHeight="1" x14ac:dyDescent="0.4">
      <c r="A45" s="82">
        <f>A44+1</f>
        <v>42</v>
      </c>
      <c r="B45" s="166" t="s">
        <v>801</v>
      </c>
      <c r="C45" s="40" t="s">
        <v>1285</v>
      </c>
      <c r="D45" s="41">
        <f t="shared" si="0"/>
        <v>9</v>
      </c>
      <c r="E45" s="39" t="s">
        <v>1285</v>
      </c>
      <c r="F45" s="41">
        <f t="shared" si="1"/>
        <v>9</v>
      </c>
      <c r="G45" s="39" t="s">
        <v>1285</v>
      </c>
      <c r="H45" s="41">
        <f t="shared" si="2"/>
        <v>9</v>
      </c>
      <c r="I45" s="39" t="s">
        <v>1286</v>
      </c>
      <c r="J45" s="41">
        <f t="shared" si="3"/>
        <v>8</v>
      </c>
      <c r="K45" s="39" t="s">
        <v>1285</v>
      </c>
      <c r="L45" s="41">
        <f t="shared" si="4"/>
        <v>9</v>
      </c>
      <c r="M45" s="39" t="s">
        <v>1288</v>
      </c>
      <c r="N45" s="41">
        <f t="shared" si="5"/>
        <v>10</v>
      </c>
      <c r="O45" s="39" t="s">
        <v>1285</v>
      </c>
      <c r="P45" s="41">
        <f t="shared" si="5"/>
        <v>9</v>
      </c>
      <c r="Q45" s="39" t="s">
        <v>1285</v>
      </c>
      <c r="R45" s="41">
        <f t="shared" si="6"/>
        <v>9</v>
      </c>
      <c r="S45" s="39">
        <f t="shared" si="10"/>
        <v>354</v>
      </c>
      <c r="T45" s="43">
        <f t="shared" si="7"/>
        <v>8.85</v>
      </c>
      <c r="U45" s="39">
        <v>310</v>
      </c>
      <c r="V45" s="39">
        <v>348</v>
      </c>
      <c r="W45" s="95">
        <v>280</v>
      </c>
      <c r="X45" s="95">
        <v>328</v>
      </c>
      <c r="Y45" s="95">
        <v>332</v>
      </c>
      <c r="Z45" s="44">
        <f t="shared" si="9"/>
        <v>8.1333333333333329</v>
      </c>
      <c r="AA45" s="75" t="s">
        <v>913</v>
      </c>
    </row>
    <row r="46" spans="1:27" s="54" customFormat="1" ht="33" customHeight="1" x14ac:dyDescent="0.4">
      <c r="A46" s="82">
        <f t="shared" si="8"/>
        <v>43</v>
      </c>
      <c r="B46" s="166" t="s">
        <v>802</v>
      </c>
      <c r="C46" s="40" t="s">
        <v>1289</v>
      </c>
      <c r="D46" s="41">
        <f t="shared" si="0"/>
        <v>7</v>
      </c>
      <c r="E46" s="39" t="s">
        <v>1286</v>
      </c>
      <c r="F46" s="41">
        <f t="shared" si="1"/>
        <v>8</v>
      </c>
      <c r="G46" s="39" t="s">
        <v>1286</v>
      </c>
      <c r="H46" s="41">
        <f t="shared" si="2"/>
        <v>8</v>
      </c>
      <c r="I46" s="39" t="s">
        <v>1286</v>
      </c>
      <c r="J46" s="41">
        <f t="shared" si="3"/>
        <v>8</v>
      </c>
      <c r="K46" s="39" t="s">
        <v>1289</v>
      </c>
      <c r="L46" s="41">
        <f t="shared" si="4"/>
        <v>7</v>
      </c>
      <c r="M46" s="39" t="s">
        <v>1285</v>
      </c>
      <c r="N46" s="41">
        <f t="shared" si="5"/>
        <v>9</v>
      </c>
      <c r="O46" s="39" t="s">
        <v>1285</v>
      </c>
      <c r="P46" s="41">
        <f t="shared" si="5"/>
        <v>9</v>
      </c>
      <c r="Q46" s="39" t="s">
        <v>1285</v>
      </c>
      <c r="R46" s="41">
        <f t="shared" si="6"/>
        <v>9</v>
      </c>
      <c r="S46" s="39">
        <f t="shared" si="10"/>
        <v>312</v>
      </c>
      <c r="T46" s="43">
        <f t="shared" si="7"/>
        <v>7.8</v>
      </c>
      <c r="U46" s="39">
        <v>303</v>
      </c>
      <c r="V46" s="39">
        <v>336</v>
      </c>
      <c r="W46" s="95">
        <v>284</v>
      </c>
      <c r="X46" s="95">
        <v>280</v>
      </c>
      <c r="Y46" s="95">
        <v>324</v>
      </c>
      <c r="Z46" s="44">
        <f t="shared" si="9"/>
        <v>7.6624999999999996</v>
      </c>
      <c r="AA46" s="75" t="s">
        <v>914</v>
      </c>
    </row>
    <row r="47" spans="1:27" s="54" customFormat="1" ht="33" customHeight="1" x14ac:dyDescent="0.4">
      <c r="A47" s="82">
        <f t="shared" si="8"/>
        <v>44</v>
      </c>
      <c r="B47" s="166" t="s">
        <v>803</v>
      </c>
      <c r="C47" s="40" t="s">
        <v>1287</v>
      </c>
      <c r="D47" s="41">
        <f t="shared" si="0"/>
        <v>6</v>
      </c>
      <c r="E47" s="39" t="s">
        <v>1286</v>
      </c>
      <c r="F47" s="41">
        <f t="shared" si="1"/>
        <v>8</v>
      </c>
      <c r="G47" s="39" t="s">
        <v>1287</v>
      </c>
      <c r="H47" s="41">
        <f t="shared" si="2"/>
        <v>6</v>
      </c>
      <c r="I47" s="39" t="s">
        <v>1287</v>
      </c>
      <c r="J47" s="41">
        <f t="shared" si="3"/>
        <v>6</v>
      </c>
      <c r="K47" s="39" t="s">
        <v>1289</v>
      </c>
      <c r="L47" s="41">
        <f t="shared" si="4"/>
        <v>7</v>
      </c>
      <c r="M47" s="39" t="s">
        <v>1288</v>
      </c>
      <c r="N47" s="41">
        <f t="shared" si="5"/>
        <v>10</v>
      </c>
      <c r="O47" s="39" t="s">
        <v>1285</v>
      </c>
      <c r="P47" s="41">
        <f t="shared" si="5"/>
        <v>9</v>
      </c>
      <c r="Q47" s="39" t="s">
        <v>1285</v>
      </c>
      <c r="R47" s="41">
        <f t="shared" si="6"/>
        <v>9</v>
      </c>
      <c r="S47" s="39">
        <f t="shared" si="10"/>
        <v>280</v>
      </c>
      <c r="T47" s="43">
        <f t="shared" si="7"/>
        <v>7</v>
      </c>
      <c r="U47" s="39">
        <v>312</v>
      </c>
      <c r="V47" s="39">
        <v>314</v>
      </c>
      <c r="W47" s="95">
        <v>282</v>
      </c>
      <c r="X47" s="95">
        <v>308</v>
      </c>
      <c r="Y47" s="95">
        <v>298</v>
      </c>
      <c r="Z47" s="44">
        <f t="shared" si="9"/>
        <v>7.4749999999999996</v>
      </c>
      <c r="AA47" s="75" t="s">
        <v>915</v>
      </c>
    </row>
    <row r="48" spans="1:27" s="54" customFormat="1" ht="33" customHeight="1" x14ac:dyDescent="0.4">
      <c r="A48" s="82">
        <f t="shared" si="8"/>
        <v>45</v>
      </c>
      <c r="B48" s="166" t="s">
        <v>804</v>
      </c>
      <c r="C48" s="40" t="s">
        <v>1286</v>
      </c>
      <c r="D48" s="41">
        <f t="shared" si="0"/>
        <v>8</v>
      </c>
      <c r="E48" s="39" t="s">
        <v>1286</v>
      </c>
      <c r="F48" s="41">
        <f t="shared" si="1"/>
        <v>8</v>
      </c>
      <c r="G48" s="39" t="s">
        <v>1285</v>
      </c>
      <c r="H48" s="41">
        <f t="shared" si="2"/>
        <v>9</v>
      </c>
      <c r="I48" s="39" t="s">
        <v>1288</v>
      </c>
      <c r="J48" s="41">
        <f t="shared" si="3"/>
        <v>10</v>
      </c>
      <c r="K48" s="39" t="s">
        <v>1285</v>
      </c>
      <c r="L48" s="41">
        <f t="shared" si="4"/>
        <v>9</v>
      </c>
      <c r="M48" s="39" t="s">
        <v>1285</v>
      </c>
      <c r="N48" s="41">
        <f t="shared" si="5"/>
        <v>9</v>
      </c>
      <c r="O48" s="39" t="s">
        <v>1285</v>
      </c>
      <c r="P48" s="41">
        <f t="shared" si="5"/>
        <v>9</v>
      </c>
      <c r="Q48" s="39" t="s">
        <v>1285</v>
      </c>
      <c r="R48" s="41">
        <f t="shared" si="6"/>
        <v>9</v>
      </c>
      <c r="S48" s="39">
        <f t="shared" si="10"/>
        <v>356</v>
      </c>
      <c r="T48" s="43">
        <f t="shared" si="7"/>
        <v>8.9</v>
      </c>
      <c r="U48" s="39">
        <v>273</v>
      </c>
      <c r="V48" s="39">
        <v>264</v>
      </c>
      <c r="W48" s="95">
        <v>228</v>
      </c>
      <c r="X48" s="95">
        <v>258</v>
      </c>
      <c r="Y48" s="95">
        <v>334</v>
      </c>
      <c r="Z48" s="44">
        <f t="shared" si="9"/>
        <v>7.1375000000000002</v>
      </c>
      <c r="AA48" s="75" t="s">
        <v>916</v>
      </c>
    </row>
    <row r="49" spans="1:27" s="54" customFormat="1" ht="33" customHeight="1" x14ac:dyDescent="0.4">
      <c r="A49" s="82">
        <f t="shared" si="8"/>
        <v>46</v>
      </c>
      <c r="B49" s="166" t="s">
        <v>805</v>
      </c>
      <c r="C49" s="40" t="s">
        <v>1286</v>
      </c>
      <c r="D49" s="41">
        <f t="shared" si="0"/>
        <v>8</v>
      </c>
      <c r="E49" s="39" t="s">
        <v>1285</v>
      </c>
      <c r="F49" s="41">
        <f t="shared" si="1"/>
        <v>9</v>
      </c>
      <c r="G49" s="39" t="s">
        <v>1287</v>
      </c>
      <c r="H49" s="41">
        <f t="shared" si="2"/>
        <v>6</v>
      </c>
      <c r="I49" s="39" t="s">
        <v>1286</v>
      </c>
      <c r="J49" s="41">
        <f t="shared" si="3"/>
        <v>8</v>
      </c>
      <c r="K49" s="39" t="s">
        <v>1286</v>
      </c>
      <c r="L49" s="41">
        <f t="shared" si="4"/>
        <v>8</v>
      </c>
      <c r="M49" s="39" t="s">
        <v>1288</v>
      </c>
      <c r="N49" s="41">
        <f t="shared" si="5"/>
        <v>10</v>
      </c>
      <c r="O49" s="39" t="s">
        <v>1285</v>
      </c>
      <c r="P49" s="41">
        <f t="shared" si="5"/>
        <v>9</v>
      </c>
      <c r="Q49" s="39" t="s">
        <v>1288</v>
      </c>
      <c r="R49" s="41">
        <f t="shared" si="6"/>
        <v>10</v>
      </c>
      <c r="S49" s="39">
        <f t="shared" si="10"/>
        <v>324</v>
      </c>
      <c r="T49" s="43">
        <f t="shared" si="7"/>
        <v>8.1</v>
      </c>
      <c r="U49" s="39">
        <v>252</v>
      </c>
      <c r="V49" s="39">
        <v>318</v>
      </c>
      <c r="W49" s="95">
        <v>220</v>
      </c>
      <c r="X49" s="95">
        <v>306</v>
      </c>
      <c r="Y49" s="95">
        <v>322</v>
      </c>
      <c r="Z49" s="44">
        <f t="shared" si="9"/>
        <v>7.2583333333333337</v>
      </c>
      <c r="AA49" s="75" t="s">
        <v>917</v>
      </c>
    </row>
    <row r="50" spans="1:27" s="54" customFormat="1" ht="33" customHeight="1" x14ac:dyDescent="0.4">
      <c r="A50" s="82">
        <f t="shared" si="8"/>
        <v>47</v>
      </c>
      <c r="B50" s="166" t="s">
        <v>806</v>
      </c>
      <c r="C50" s="40" t="s">
        <v>1286</v>
      </c>
      <c r="D50" s="41">
        <f t="shared" si="0"/>
        <v>8</v>
      </c>
      <c r="E50" s="39" t="s">
        <v>1286</v>
      </c>
      <c r="F50" s="41">
        <f t="shared" si="1"/>
        <v>8</v>
      </c>
      <c r="G50" s="39" t="s">
        <v>1285</v>
      </c>
      <c r="H50" s="41">
        <f t="shared" si="2"/>
        <v>9</v>
      </c>
      <c r="I50" s="39" t="s">
        <v>1288</v>
      </c>
      <c r="J50" s="41">
        <f t="shared" si="3"/>
        <v>10</v>
      </c>
      <c r="K50" s="39" t="s">
        <v>1289</v>
      </c>
      <c r="L50" s="41">
        <f t="shared" si="4"/>
        <v>7</v>
      </c>
      <c r="M50" s="39" t="s">
        <v>1285</v>
      </c>
      <c r="N50" s="41">
        <f t="shared" si="5"/>
        <v>9</v>
      </c>
      <c r="O50" s="39" t="s">
        <v>1285</v>
      </c>
      <c r="P50" s="41">
        <f t="shared" si="5"/>
        <v>9</v>
      </c>
      <c r="Q50" s="39" t="s">
        <v>1286</v>
      </c>
      <c r="R50" s="41">
        <f t="shared" si="6"/>
        <v>8</v>
      </c>
      <c r="S50" s="39">
        <f t="shared" si="10"/>
        <v>338</v>
      </c>
      <c r="T50" s="43">
        <f t="shared" si="7"/>
        <v>8.4499999999999993</v>
      </c>
      <c r="U50" s="39">
        <v>279</v>
      </c>
      <c r="V50" s="39">
        <v>278</v>
      </c>
      <c r="W50" s="95">
        <v>270</v>
      </c>
      <c r="X50" s="95">
        <v>304</v>
      </c>
      <c r="Y50" s="95">
        <v>362</v>
      </c>
      <c r="Z50" s="44">
        <f t="shared" si="9"/>
        <v>7.6291666666666664</v>
      </c>
      <c r="AA50" s="75" t="s">
        <v>918</v>
      </c>
    </row>
    <row r="51" spans="1:27" s="54" customFormat="1" ht="33" customHeight="1" x14ac:dyDescent="0.4">
      <c r="A51" s="82">
        <f t="shared" si="8"/>
        <v>48</v>
      </c>
      <c r="B51" s="166" t="s">
        <v>807</v>
      </c>
      <c r="C51" s="40" t="s">
        <v>1290</v>
      </c>
      <c r="D51" s="41">
        <f t="shared" si="0"/>
        <v>5</v>
      </c>
      <c r="E51" s="39" t="s">
        <v>1286</v>
      </c>
      <c r="F51" s="41">
        <f t="shared" si="1"/>
        <v>8</v>
      </c>
      <c r="G51" s="39" t="s">
        <v>1290</v>
      </c>
      <c r="H51" s="41">
        <f t="shared" si="2"/>
        <v>5</v>
      </c>
      <c r="I51" s="39" t="s">
        <v>1287</v>
      </c>
      <c r="J51" s="41">
        <f t="shared" si="3"/>
        <v>6</v>
      </c>
      <c r="K51" s="39" t="s">
        <v>1287</v>
      </c>
      <c r="L51" s="41">
        <f t="shared" si="4"/>
        <v>6</v>
      </c>
      <c r="M51" s="39" t="s">
        <v>1288</v>
      </c>
      <c r="N51" s="41">
        <f t="shared" si="5"/>
        <v>10</v>
      </c>
      <c r="O51" s="39" t="s">
        <v>1289</v>
      </c>
      <c r="P51" s="41">
        <f t="shared" si="5"/>
        <v>7</v>
      </c>
      <c r="Q51" s="39" t="s">
        <v>1286</v>
      </c>
      <c r="R51" s="41">
        <f t="shared" si="6"/>
        <v>8</v>
      </c>
      <c r="S51" s="39">
        <f t="shared" si="10"/>
        <v>254</v>
      </c>
      <c r="T51" s="43">
        <f t="shared" si="7"/>
        <v>6.35</v>
      </c>
      <c r="U51" s="39">
        <v>276</v>
      </c>
      <c r="V51" s="39">
        <v>280</v>
      </c>
      <c r="W51" s="95">
        <v>184</v>
      </c>
      <c r="X51" s="95">
        <v>270</v>
      </c>
      <c r="Y51" s="95">
        <v>256</v>
      </c>
      <c r="Z51" s="44">
        <f t="shared" si="9"/>
        <v>6.333333333333333</v>
      </c>
      <c r="AA51" s="75" t="s">
        <v>919</v>
      </c>
    </row>
    <row r="52" spans="1:27" s="54" customFormat="1" ht="33" customHeight="1" x14ac:dyDescent="0.4">
      <c r="A52" s="82">
        <f t="shared" si="8"/>
        <v>49</v>
      </c>
      <c r="B52" s="166" t="s">
        <v>808</v>
      </c>
      <c r="C52" s="40" t="s">
        <v>1287</v>
      </c>
      <c r="D52" s="41">
        <f t="shared" si="0"/>
        <v>6</v>
      </c>
      <c r="E52" s="39" t="s">
        <v>1285</v>
      </c>
      <c r="F52" s="41">
        <f t="shared" si="1"/>
        <v>9</v>
      </c>
      <c r="G52" s="39" t="s">
        <v>1286</v>
      </c>
      <c r="H52" s="41">
        <f t="shared" si="2"/>
        <v>8</v>
      </c>
      <c r="I52" s="39" t="s">
        <v>1285</v>
      </c>
      <c r="J52" s="41">
        <f t="shared" si="3"/>
        <v>9</v>
      </c>
      <c r="K52" s="39" t="s">
        <v>1286</v>
      </c>
      <c r="L52" s="41">
        <f t="shared" si="4"/>
        <v>8</v>
      </c>
      <c r="M52" s="39" t="s">
        <v>1285</v>
      </c>
      <c r="N52" s="41">
        <f t="shared" si="5"/>
        <v>9</v>
      </c>
      <c r="O52" s="39" t="s">
        <v>1285</v>
      </c>
      <c r="P52" s="41">
        <f t="shared" si="5"/>
        <v>9</v>
      </c>
      <c r="Q52" s="39" t="s">
        <v>1285</v>
      </c>
      <c r="R52" s="41">
        <f t="shared" si="6"/>
        <v>9</v>
      </c>
      <c r="S52" s="39">
        <f t="shared" si="10"/>
        <v>328</v>
      </c>
      <c r="T52" s="43">
        <f t="shared" si="7"/>
        <v>8.1999999999999993</v>
      </c>
      <c r="U52" s="39">
        <v>301</v>
      </c>
      <c r="V52" s="39">
        <v>290</v>
      </c>
      <c r="W52" s="95">
        <v>266</v>
      </c>
      <c r="X52" s="95">
        <v>274</v>
      </c>
      <c r="Y52" s="95">
        <v>330</v>
      </c>
      <c r="Z52" s="44">
        <f t="shared" si="9"/>
        <v>7.4541666666666666</v>
      </c>
      <c r="AA52" s="75" t="s">
        <v>920</v>
      </c>
    </row>
    <row r="53" spans="1:27" s="54" customFormat="1" ht="33" customHeight="1" x14ac:dyDescent="0.4">
      <c r="A53" s="82">
        <f t="shared" si="8"/>
        <v>50</v>
      </c>
      <c r="B53" s="166" t="s">
        <v>809</v>
      </c>
      <c r="C53" s="40" t="s">
        <v>1289</v>
      </c>
      <c r="D53" s="41">
        <f t="shared" si="0"/>
        <v>7</v>
      </c>
      <c r="E53" s="39" t="s">
        <v>1285</v>
      </c>
      <c r="F53" s="41">
        <f t="shared" si="1"/>
        <v>9</v>
      </c>
      <c r="G53" s="39" t="s">
        <v>1288</v>
      </c>
      <c r="H53" s="41">
        <f t="shared" si="2"/>
        <v>10</v>
      </c>
      <c r="I53" s="39" t="s">
        <v>1286</v>
      </c>
      <c r="J53" s="41">
        <f t="shared" si="3"/>
        <v>8</v>
      </c>
      <c r="K53" s="39" t="s">
        <v>1285</v>
      </c>
      <c r="L53" s="41">
        <f t="shared" si="4"/>
        <v>9</v>
      </c>
      <c r="M53" s="39" t="s">
        <v>1285</v>
      </c>
      <c r="N53" s="41">
        <f t="shared" si="5"/>
        <v>9</v>
      </c>
      <c r="O53" s="39" t="s">
        <v>1288</v>
      </c>
      <c r="P53" s="41">
        <f t="shared" si="5"/>
        <v>10</v>
      </c>
      <c r="Q53" s="39" t="s">
        <v>1288</v>
      </c>
      <c r="R53" s="41">
        <f t="shared" si="6"/>
        <v>10</v>
      </c>
      <c r="S53" s="39">
        <f t="shared" si="10"/>
        <v>350</v>
      </c>
      <c r="T53" s="43">
        <f t="shared" si="7"/>
        <v>8.75</v>
      </c>
      <c r="U53" s="39">
        <v>298</v>
      </c>
      <c r="V53" s="39">
        <v>304</v>
      </c>
      <c r="W53" s="95">
        <v>322</v>
      </c>
      <c r="X53" s="95">
        <v>354</v>
      </c>
      <c r="Y53" s="95">
        <v>352</v>
      </c>
      <c r="Z53" s="44">
        <f t="shared" si="9"/>
        <v>8.25</v>
      </c>
      <c r="AA53" s="75" t="s">
        <v>921</v>
      </c>
    </row>
    <row r="54" spans="1:27" s="54" customFormat="1" ht="33" customHeight="1" x14ac:dyDescent="0.4">
      <c r="A54" s="82">
        <f t="shared" si="8"/>
        <v>51</v>
      </c>
      <c r="B54" s="166" t="s">
        <v>810</v>
      </c>
      <c r="C54" s="40" t="s">
        <v>1290</v>
      </c>
      <c r="D54" s="41">
        <f t="shared" si="0"/>
        <v>5</v>
      </c>
      <c r="E54" s="39" t="s">
        <v>1290</v>
      </c>
      <c r="F54" s="41">
        <f t="shared" si="1"/>
        <v>5</v>
      </c>
      <c r="G54" s="39" t="s">
        <v>1291</v>
      </c>
      <c r="H54" s="41">
        <f t="shared" si="2"/>
        <v>4</v>
      </c>
      <c r="I54" s="39" t="s">
        <v>1290</v>
      </c>
      <c r="J54" s="41">
        <f t="shared" si="3"/>
        <v>5</v>
      </c>
      <c r="K54" s="39" t="s">
        <v>1287</v>
      </c>
      <c r="L54" s="41">
        <f t="shared" si="4"/>
        <v>6</v>
      </c>
      <c r="M54" s="39" t="s">
        <v>1285</v>
      </c>
      <c r="N54" s="41">
        <f t="shared" si="5"/>
        <v>9</v>
      </c>
      <c r="O54" s="39" t="s">
        <v>1285</v>
      </c>
      <c r="P54" s="41">
        <f t="shared" si="5"/>
        <v>9</v>
      </c>
      <c r="Q54" s="39" t="s">
        <v>1285</v>
      </c>
      <c r="R54" s="41">
        <f t="shared" si="6"/>
        <v>9</v>
      </c>
      <c r="S54" s="39">
        <f t="shared" si="10"/>
        <v>226</v>
      </c>
      <c r="T54" s="43">
        <f t="shared" si="7"/>
        <v>5.65</v>
      </c>
      <c r="U54" s="39">
        <v>244</v>
      </c>
      <c r="V54" s="39">
        <v>246</v>
      </c>
      <c r="W54" s="104">
        <v>212</v>
      </c>
      <c r="X54" s="95">
        <v>214</v>
      </c>
      <c r="Y54" s="96">
        <v>206</v>
      </c>
      <c r="Z54" s="44">
        <f t="shared" si="9"/>
        <v>5.6166666666666663</v>
      </c>
      <c r="AA54" s="75" t="s">
        <v>922</v>
      </c>
    </row>
    <row r="55" spans="1:27" s="54" customFormat="1" ht="33" customHeight="1" x14ac:dyDescent="0.4">
      <c r="A55" s="82">
        <f t="shared" si="8"/>
        <v>52</v>
      </c>
      <c r="B55" s="166" t="s">
        <v>811</v>
      </c>
      <c r="C55" s="40" t="s">
        <v>1287</v>
      </c>
      <c r="D55" s="41">
        <f t="shared" si="0"/>
        <v>6</v>
      </c>
      <c r="E55" s="39" t="s">
        <v>1285</v>
      </c>
      <c r="F55" s="41">
        <f t="shared" si="1"/>
        <v>9</v>
      </c>
      <c r="G55" s="39" t="s">
        <v>1289</v>
      </c>
      <c r="H55" s="41">
        <f t="shared" si="2"/>
        <v>7</v>
      </c>
      <c r="I55" s="39" t="s">
        <v>1287</v>
      </c>
      <c r="J55" s="41">
        <f t="shared" si="3"/>
        <v>6</v>
      </c>
      <c r="K55" s="39" t="s">
        <v>1289</v>
      </c>
      <c r="L55" s="41">
        <f t="shared" si="4"/>
        <v>7</v>
      </c>
      <c r="M55" s="39" t="s">
        <v>1285</v>
      </c>
      <c r="N55" s="41">
        <f t="shared" si="5"/>
        <v>9</v>
      </c>
      <c r="O55" s="39" t="s">
        <v>1285</v>
      </c>
      <c r="P55" s="41">
        <f t="shared" si="5"/>
        <v>9</v>
      </c>
      <c r="Q55" s="39" t="s">
        <v>1288</v>
      </c>
      <c r="R55" s="41">
        <f t="shared" si="6"/>
        <v>10</v>
      </c>
      <c r="S55" s="39">
        <f t="shared" si="10"/>
        <v>292</v>
      </c>
      <c r="T55" s="43">
        <f t="shared" si="7"/>
        <v>7.3</v>
      </c>
      <c r="U55" s="39">
        <v>201</v>
      </c>
      <c r="V55" s="39">
        <v>238</v>
      </c>
      <c r="W55" s="95">
        <v>218</v>
      </c>
      <c r="X55" s="95">
        <v>286</v>
      </c>
      <c r="Y55" s="95">
        <v>298</v>
      </c>
      <c r="Z55" s="44">
        <f t="shared" si="9"/>
        <v>6.3875000000000002</v>
      </c>
      <c r="AA55" s="75" t="s">
        <v>923</v>
      </c>
    </row>
    <row r="56" spans="1:27" s="54" customFormat="1" ht="33" customHeight="1" x14ac:dyDescent="0.4">
      <c r="A56" s="82">
        <f t="shared" si="8"/>
        <v>53</v>
      </c>
      <c r="B56" s="55" t="s">
        <v>812</v>
      </c>
      <c r="C56" s="40" t="s">
        <v>1290</v>
      </c>
      <c r="D56" s="41">
        <f t="shared" si="0"/>
        <v>5</v>
      </c>
      <c r="E56" s="39" t="s">
        <v>1291</v>
      </c>
      <c r="F56" s="41">
        <f t="shared" si="1"/>
        <v>4</v>
      </c>
      <c r="G56" s="39" t="s">
        <v>1291</v>
      </c>
      <c r="H56" s="41">
        <f t="shared" si="2"/>
        <v>4</v>
      </c>
      <c r="I56" s="39" t="s">
        <v>1287</v>
      </c>
      <c r="J56" s="41">
        <f t="shared" si="3"/>
        <v>6</v>
      </c>
      <c r="K56" s="39" t="s">
        <v>1290</v>
      </c>
      <c r="L56" s="41">
        <f t="shared" si="4"/>
        <v>5</v>
      </c>
      <c r="M56" s="39" t="s">
        <v>1286</v>
      </c>
      <c r="N56" s="41">
        <f t="shared" si="5"/>
        <v>8</v>
      </c>
      <c r="O56" s="39" t="s">
        <v>1289</v>
      </c>
      <c r="P56" s="41">
        <f t="shared" si="5"/>
        <v>7</v>
      </c>
      <c r="Q56" s="39" t="s">
        <v>1286</v>
      </c>
      <c r="R56" s="41">
        <f t="shared" si="6"/>
        <v>8</v>
      </c>
      <c r="S56" s="39">
        <f t="shared" si="10"/>
        <v>212</v>
      </c>
      <c r="T56" s="43">
        <f t="shared" si="7"/>
        <v>5.3</v>
      </c>
      <c r="U56" s="39">
        <v>276</v>
      </c>
      <c r="V56" s="39">
        <v>330</v>
      </c>
      <c r="W56" s="95">
        <v>214</v>
      </c>
      <c r="X56" s="95">
        <v>234</v>
      </c>
      <c r="Y56" s="95">
        <v>0</v>
      </c>
      <c r="Z56" s="44">
        <f t="shared" si="9"/>
        <v>5.2750000000000004</v>
      </c>
      <c r="AA56" s="76" t="s">
        <v>924</v>
      </c>
    </row>
    <row r="57" spans="1:27" s="54" customFormat="1" ht="33" customHeight="1" x14ac:dyDescent="0.4">
      <c r="A57" s="82">
        <f t="shared" si="8"/>
        <v>54</v>
      </c>
      <c r="B57" s="166" t="s">
        <v>813</v>
      </c>
      <c r="C57" s="40" t="s">
        <v>1287</v>
      </c>
      <c r="D57" s="41">
        <f t="shared" si="0"/>
        <v>6</v>
      </c>
      <c r="E57" s="39" t="s">
        <v>1285</v>
      </c>
      <c r="F57" s="41">
        <f t="shared" si="1"/>
        <v>9</v>
      </c>
      <c r="G57" s="39" t="s">
        <v>1289</v>
      </c>
      <c r="H57" s="41">
        <f t="shared" si="2"/>
        <v>7</v>
      </c>
      <c r="I57" s="39" t="s">
        <v>1286</v>
      </c>
      <c r="J57" s="41">
        <f t="shared" si="3"/>
        <v>8</v>
      </c>
      <c r="K57" s="39" t="s">
        <v>1290</v>
      </c>
      <c r="L57" s="41">
        <f t="shared" si="4"/>
        <v>5</v>
      </c>
      <c r="M57" s="39" t="s">
        <v>1285</v>
      </c>
      <c r="N57" s="41">
        <f t="shared" si="5"/>
        <v>9</v>
      </c>
      <c r="O57" s="39" t="s">
        <v>1285</v>
      </c>
      <c r="P57" s="41">
        <f t="shared" si="5"/>
        <v>9</v>
      </c>
      <c r="Q57" s="39" t="s">
        <v>1285</v>
      </c>
      <c r="R57" s="41">
        <f t="shared" si="6"/>
        <v>9</v>
      </c>
      <c r="S57" s="39">
        <f t="shared" si="10"/>
        <v>290</v>
      </c>
      <c r="T57" s="43">
        <f t="shared" si="7"/>
        <v>7.25</v>
      </c>
      <c r="U57" s="39">
        <v>270</v>
      </c>
      <c r="V57" s="39">
        <v>298</v>
      </c>
      <c r="W57" s="95">
        <v>274</v>
      </c>
      <c r="X57" s="95">
        <v>296</v>
      </c>
      <c r="Y57" s="95">
        <v>294</v>
      </c>
      <c r="Z57" s="44">
        <f t="shared" si="9"/>
        <v>7.1749999999999998</v>
      </c>
      <c r="AA57" s="75" t="s">
        <v>925</v>
      </c>
    </row>
    <row r="58" spans="1:27" s="54" customFormat="1" ht="33" customHeight="1" x14ac:dyDescent="0.4">
      <c r="A58" s="82">
        <f t="shared" si="8"/>
        <v>55</v>
      </c>
      <c r="B58" s="166" t="s">
        <v>814</v>
      </c>
      <c r="C58" s="40" t="s">
        <v>1287</v>
      </c>
      <c r="D58" s="41">
        <f t="shared" si="0"/>
        <v>6</v>
      </c>
      <c r="E58" s="39" t="s">
        <v>1285</v>
      </c>
      <c r="F58" s="41">
        <f t="shared" si="1"/>
        <v>9</v>
      </c>
      <c r="G58" s="39" t="s">
        <v>1288</v>
      </c>
      <c r="H58" s="41">
        <f t="shared" si="2"/>
        <v>10</v>
      </c>
      <c r="I58" s="39" t="s">
        <v>1285</v>
      </c>
      <c r="J58" s="41">
        <f t="shared" si="3"/>
        <v>9</v>
      </c>
      <c r="K58" s="39" t="s">
        <v>1286</v>
      </c>
      <c r="L58" s="41">
        <f t="shared" si="4"/>
        <v>8</v>
      </c>
      <c r="M58" s="39" t="s">
        <v>1285</v>
      </c>
      <c r="N58" s="41">
        <f t="shared" si="5"/>
        <v>9</v>
      </c>
      <c r="O58" s="39" t="s">
        <v>1285</v>
      </c>
      <c r="P58" s="41">
        <f t="shared" si="5"/>
        <v>9</v>
      </c>
      <c r="Q58" s="39" t="s">
        <v>1285</v>
      </c>
      <c r="R58" s="41">
        <f t="shared" si="6"/>
        <v>9</v>
      </c>
      <c r="S58" s="39">
        <f t="shared" si="10"/>
        <v>340</v>
      </c>
      <c r="T58" s="43">
        <f t="shared" si="7"/>
        <v>8.5</v>
      </c>
      <c r="U58" s="39">
        <v>280</v>
      </c>
      <c r="V58" s="39">
        <v>270</v>
      </c>
      <c r="W58" s="95">
        <v>290</v>
      </c>
      <c r="X58" s="95">
        <v>280</v>
      </c>
      <c r="Y58" s="95">
        <v>336</v>
      </c>
      <c r="Z58" s="44">
        <f t="shared" si="9"/>
        <v>7.4833333333333334</v>
      </c>
      <c r="AA58" s="75" t="s">
        <v>926</v>
      </c>
    </row>
    <row r="59" spans="1:27" s="54" customFormat="1" ht="33" customHeight="1" x14ac:dyDescent="0.4">
      <c r="A59" s="82">
        <f t="shared" si="8"/>
        <v>56</v>
      </c>
      <c r="B59" s="166" t="s">
        <v>815</v>
      </c>
      <c r="C59" s="40" t="s">
        <v>1287</v>
      </c>
      <c r="D59" s="41">
        <f t="shared" si="0"/>
        <v>6</v>
      </c>
      <c r="E59" s="39" t="s">
        <v>1289</v>
      </c>
      <c r="F59" s="41">
        <f t="shared" si="1"/>
        <v>7</v>
      </c>
      <c r="G59" s="39" t="s">
        <v>1287</v>
      </c>
      <c r="H59" s="41">
        <f t="shared" si="2"/>
        <v>6</v>
      </c>
      <c r="I59" s="39" t="s">
        <v>1286</v>
      </c>
      <c r="J59" s="41">
        <f t="shared" si="3"/>
        <v>8</v>
      </c>
      <c r="K59" s="39" t="s">
        <v>1289</v>
      </c>
      <c r="L59" s="41">
        <f t="shared" si="4"/>
        <v>7</v>
      </c>
      <c r="M59" s="39" t="s">
        <v>1285</v>
      </c>
      <c r="N59" s="41">
        <f t="shared" si="5"/>
        <v>9</v>
      </c>
      <c r="O59" s="39" t="s">
        <v>1285</v>
      </c>
      <c r="P59" s="41">
        <f t="shared" si="5"/>
        <v>9</v>
      </c>
      <c r="Q59" s="39" t="s">
        <v>1286</v>
      </c>
      <c r="R59" s="41">
        <f t="shared" si="6"/>
        <v>8</v>
      </c>
      <c r="S59" s="39">
        <f t="shared" si="10"/>
        <v>286</v>
      </c>
      <c r="T59" s="43">
        <f t="shared" si="7"/>
        <v>7.15</v>
      </c>
      <c r="U59" s="101">
        <v>203</v>
      </c>
      <c r="V59" s="39">
        <v>224</v>
      </c>
      <c r="W59" s="95">
        <v>184</v>
      </c>
      <c r="X59" s="95">
        <v>248</v>
      </c>
      <c r="Y59" s="95">
        <v>296</v>
      </c>
      <c r="Z59" s="44">
        <f t="shared" si="9"/>
        <v>6.0041666666666664</v>
      </c>
      <c r="AA59" s="75" t="s">
        <v>927</v>
      </c>
    </row>
    <row r="60" spans="1:27" s="54" customFormat="1" ht="33" customHeight="1" x14ac:dyDescent="0.4">
      <c r="A60" s="82">
        <f t="shared" si="8"/>
        <v>57</v>
      </c>
      <c r="B60" s="166" t="s">
        <v>816</v>
      </c>
      <c r="C60" s="40" t="s">
        <v>1289</v>
      </c>
      <c r="D60" s="41">
        <f t="shared" si="0"/>
        <v>7</v>
      </c>
      <c r="E60" s="39" t="s">
        <v>1286</v>
      </c>
      <c r="F60" s="41">
        <f t="shared" si="1"/>
        <v>8</v>
      </c>
      <c r="G60" s="39" t="s">
        <v>1286</v>
      </c>
      <c r="H60" s="41">
        <f t="shared" si="2"/>
        <v>8</v>
      </c>
      <c r="I60" s="39" t="s">
        <v>1287</v>
      </c>
      <c r="J60" s="41">
        <f t="shared" si="3"/>
        <v>6</v>
      </c>
      <c r="K60" s="39" t="s">
        <v>1289</v>
      </c>
      <c r="L60" s="41">
        <f t="shared" si="4"/>
        <v>7</v>
      </c>
      <c r="M60" s="39" t="s">
        <v>1288</v>
      </c>
      <c r="N60" s="41">
        <f t="shared" si="5"/>
        <v>10</v>
      </c>
      <c r="O60" s="39" t="s">
        <v>1285</v>
      </c>
      <c r="P60" s="41">
        <f t="shared" si="5"/>
        <v>9</v>
      </c>
      <c r="Q60" s="39" t="s">
        <v>1285</v>
      </c>
      <c r="R60" s="41">
        <f t="shared" si="6"/>
        <v>9</v>
      </c>
      <c r="S60" s="39">
        <f t="shared" si="10"/>
        <v>298</v>
      </c>
      <c r="T60" s="43">
        <f t="shared" si="7"/>
        <v>7.45</v>
      </c>
      <c r="U60" s="39">
        <v>278</v>
      </c>
      <c r="V60" s="39">
        <v>336</v>
      </c>
      <c r="W60" s="95">
        <v>246</v>
      </c>
      <c r="X60" s="95">
        <v>306</v>
      </c>
      <c r="Y60" s="95">
        <v>304</v>
      </c>
      <c r="Z60" s="44">
        <f t="shared" si="9"/>
        <v>7.3666666666666663</v>
      </c>
      <c r="AA60" s="75" t="s">
        <v>928</v>
      </c>
    </row>
    <row r="61" spans="1:27" s="54" customFormat="1" ht="33" customHeight="1" x14ac:dyDescent="0.4">
      <c r="A61" s="82">
        <f t="shared" si="8"/>
        <v>58</v>
      </c>
      <c r="B61" s="166" t="s">
        <v>817</v>
      </c>
      <c r="C61" s="40" t="s">
        <v>1286</v>
      </c>
      <c r="D61" s="41">
        <f t="shared" si="0"/>
        <v>8</v>
      </c>
      <c r="E61" s="39" t="s">
        <v>1286</v>
      </c>
      <c r="F61" s="41">
        <f t="shared" si="1"/>
        <v>8</v>
      </c>
      <c r="G61" s="39" t="s">
        <v>1286</v>
      </c>
      <c r="H61" s="41">
        <f t="shared" si="2"/>
        <v>8</v>
      </c>
      <c r="I61" s="39" t="s">
        <v>1286</v>
      </c>
      <c r="J61" s="41">
        <f t="shared" si="3"/>
        <v>8</v>
      </c>
      <c r="K61" s="39" t="s">
        <v>1285</v>
      </c>
      <c r="L61" s="41">
        <f t="shared" si="4"/>
        <v>9</v>
      </c>
      <c r="M61" s="39" t="s">
        <v>1285</v>
      </c>
      <c r="N61" s="41">
        <f t="shared" si="5"/>
        <v>9</v>
      </c>
      <c r="O61" s="39" t="s">
        <v>1285</v>
      </c>
      <c r="P61" s="41">
        <f t="shared" si="5"/>
        <v>9</v>
      </c>
      <c r="Q61" s="39" t="s">
        <v>1285</v>
      </c>
      <c r="R61" s="41">
        <f t="shared" si="6"/>
        <v>9</v>
      </c>
      <c r="S61" s="39">
        <f t="shared" si="10"/>
        <v>334</v>
      </c>
      <c r="T61" s="43">
        <f t="shared" si="7"/>
        <v>8.35</v>
      </c>
      <c r="U61" s="39">
        <v>348</v>
      </c>
      <c r="V61" s="39">
        <v>378</v>
      </c>
      <c r="W61" s="95">
        <v>330</v>
      </c>
      <c r="X61" s="95">
        <v>354</v>
      </c>
      <c r="Y61" s="95">
        <v>358</v>
      </c>
      <c r="Z61" s="44">
        <f t="shared" si="9"/>
        <v>8.7583333333333329</v>
      </c>
      <c r="AA61" s="75" t="s">
        <v>929</v>
      </c>
    </row>
    <row r="62" spans="1:27" s="54" customFormat="1" ht="33" customHeight="1" x14ac:dyDescent="0.4">
      <c r="A62" s="82">
        <f t="shared" si="8"/>
        <v>59</v>
      </c>
      <c r="B62" s="166" t="s">
        <v>818</v>
      </c>
      <c r="C62" s="40" t="s">
        <v>1287</v>
      </c>
      <c r="D62" s="41">
        <f t="shared" si="0"/>
        <v>6</v>
      </c>
      <c r="E62" s="39" t="s">
        <v>1287</v>
      </c>
      <c r="F62" s="41">
        <f t="shared" si="1"/>
        <v>6</v>
      </c>
      <c r="G62" s="39" t="s">
        <v>1289</v>
      </c>
      <c r="H62" s="41">
        <f t="shared" si="2"/>
        <v>7</v>
      </c>
      <c r="I62" s="39" t="s">
        <v>1289</v>
      </c>
      <c r="J62" s="41">
        <f t="shared" si="3"/>
        <v>7</v>
      </c>
      <c r="K62" s="39" t="s">
        <v>1287</v>
      </c>
      <c r="L62" s="41">
        <f t="shared" si="4"/>
        <v>6</v>
      </c>
      <c r="M62" s="39" t="s">
        <v>1285</v>
      </c>
      <c r="N62" s="41">
        <f t="shared" si="5"/>
        <v>9</v>
      </c>
      <c r="O62" s="39" t="s">
        <v>1286</v>
      </c>
      <c r="P62" s="41">
        <f t="shared" si="5"/>
        <v>8</v>
      </c>
      <c r="Q62" s="39" t="s">
        <v>1285</v>
      </c>
      <c r="R62" s="41">
        <f t="shared" si="6"/>
        <v>9</v>
      </c>
      <c r="S62" s="39">
        <f t="shared" si="10"/>
        <v>270</v>
      </c>
      <c r="T62" s="43">
        <f t="shared" si="7"/>
        <v>6.75</v>
      </c>
      <c r="U62" s="39">
        <v>271</v>
      </c>
      <c r="V62" s="39">
        <v>304</v>
      </c>
      <c r="W62" s="95">
        <v>204</v>
      </c>
      <c r="X62" s="95">
        <v>256</v>
      </c>
      <c r="Y62" s="95">
        <v>276</v>
      </c>
      <c r="Z62" s="44">
        <f t="shared" si="9"/>
        <v>6.5875000000000004</v>
      </c>
      <c r="AA62" s="75" t="s">
        <v>930</v>
      </c>
    </row>
    <row r="63" spans="1:27" s="54" customFormat="1" ht="33" customHeight="1" x14ac:dyDescent="0.4">
      <c r="A63" s="82">
        <f t="shared" si="8"/>
        <v>60</v>
      </c>
      <c r="B63" s="166" t="s">
        <v>819</v>
      </c>
      <c r="C63" s="40" t="s">
        <v>1287</v>
      </c>
      <c r="D63" s="41">
        <f t="shared" si="0"/>
        <v>6</v>
      </c>
      <c r="E63" s="39" t="s">
        <v>1286</v>
      </c>
      <c r="F63" s="41">
        <f t="shared" si="1"/>
        <v>8</v>
      </c>
      <c r="G63" s="39" t="s">
        <v>1287</v>
      </c>
      <c r="H63" s="41">
        <f t="shared" si="2"/>
        <v>6</v>
      </c>
      <c r="I63" s="39" t="s">
        <v>1289</v>
      </c>
      <c r="J63" s="41">
        <f t="shared" si="3"/>
        <v>7</v>
      </c>
      <c r="K63" s="39" t="s">
        <v>1289</v>
      </c>
      <c r="L63" s="41">
        <f t="shared" si="4"/>
        <v>7</v>
      </c>
      <c r="M63" s="39" t="s">
        <v>1285</v>
      </c>
      <c r="N63" s="41">
        <f t="shared" si="5"/>
        <v>9</v>
      </c>
      <c r="O63" s="39" t="s">
        <v>1285</v>
      </c>
      <c r="P63" s="41">
        <f t="shared" si="5"/>
        <v>9</v>
      </c>
      <c r="Q63" s="39" t="s">
        <v>1285</v>
      </c>
      <c r="R63" s="41">
        <f t="shared" si="6"/>
        <v>9</v>
      </c>
      <c r="S63" s="39">
        <f t="shared" si="10"/>
        <v>286</v>
      </c>
      <c r="T63" s="43">
        <f t="shared" si="7"/>
        <v>7.15</v>
      </c>
      <c r="U63" s="39">
        <v>272</v>
      </c>
      <c r="V63" s="39">
        <v>318</v>
      </c>
      <c r="W63" s="95">
        <v>276</v>
      </c>
      <c r="X63" s="95">
        <v>338</v>
      </c>
      <c r="Y63" s="95">
        <v>322</v>
      </c>
      <c r="Z63" s="44">
        <f t="shared" si="9"/>
        <v>7.55</v>
      </c>
      <c r="AA63" s="75" t="s">
        <v>931</v>
      </c>
    </row>
    <row r="64" spans="1:27" s="54" customFormat="1" ht="33" customHeight="1" x14ac:dyDescent="0.4">
      <c r="A64" s="82">
        <f t="shared" si="8"/>
        <v>61</v>
      </c>
      <c r="B64" s="166" t="s">
        <v>820</v>
      </c>
      <c r="C64" s="40" t="s">
        <v>1287</v>
      </c>
      <c r="D64" s="41">
        <f t="shared" si="0"/>
        <v>6</v>
      </c>
      <c r="E64" s="39" t="s">
        <v>1288</v>
      </c>
      <c r="F64" s="41">
        <f t="shared" si="1"/>
        <v>10</v>
      </c>
      <c r="G64" s="39" t="s">
        <v>1287</v>
      </c>
      <c r="H64" s="41">
        <f t="shared" si="2"/>
        <v>6</v>
      </c>
      <c r="I64" s="39" t="s">
        <v>1286</v>
      </c>
      <c r="J64" s="41">
        <f t="shared" si="3"/>
        <v>8</v>
      </c>
      <c r="K64" s="39" t="s">
        <v>1286</v>
      </c>
      <c r="L64" s="41">
        <f t="shared" si="4"/>
        <v>8</v>
      </c>
      <c r="M64" s="39" t="s">
        <v>1285</v>
      </c>
      <c r="N64" s="41">
        <f t="shared" si="5"/>
        <v>9</v>
      </c>
      <c r="O64" s="39" t="s">
        <v>1286</v>
      </c>
      <c r="P64" s="41">
        <f t="shared" si="5"/>
        <v>8</v>
      </c>
      <c r="Q64" s="39" t="s">
        <v>1285</v>
      </c>
      <c r="R64" s="41">
        <f t="shared" si="6"/>
        <v>9</v>
      </c>
      <c r="S64" s="39">
        <f t="shared" si="10"/>
        <v>312</v>
      </c>
      <c r="T64" s="43">
        <f t="shared" si="7"/>
        <v>7.8</v>
      </c>
      <c r="U64" s="39">
        <v>240</v>
      </c>
      <c r="V64" s="39">
        <v>248</v>
      </c>
      <c r="W64" s="95">
        <v>204</v>
      </c>
      <c r="X64" s="95">
        <v>284</v>
      </c>
      <c r="Y64" s="95">
        <v>348</v>
      </c>
      <c r="Z64" s="44">
        <f t="shared" si="9"/>
        <v>6.8166666666666664</v>
      </c>
      <c r="AA64" s="75" t="s">
        <v>932</v>
      </c>
    </row>
    <row r="65" spans="1:27" s="54" customFormat="1" ht="33" customHeight="1" x14ac:dyDescent="0.4">
      <c r="A65" s="82">
        <f t="shared" si="8"/>
        <v>62</v>
      </c>
      <c r="B65" s="166" t="s">
        <v>821</v>
      </c>
      <c r="C65" s="137" t="s">
        <v>12</v>
      </c>
      <c r="D65" s="41">
        <f t="shared" si="0"/>
        <v>0</v>
      </c>
      <c r="E65" s="39" t="s">
        <v>1290</v>
      </c>
      <c r="F65" s="41">
        <f t="shared" si="1"/>
        <v>5</v>
      </c>
      <c r="G65" s="39" t="s">
        <v>1291</v>
      </c>
      <c r="H65" s="41">
        <f t="shared" si="2"/>
        <v>4</v>
      </c>
      <c r="I65" s="136" t="s">
        <v>12</v>
      </c>
      <c r="J65" s="41">
        <f t="shared" si="3"/>
        <v>0</v>
      </c>
      <c r="K65" s="136" t="s">
        <v>12</v>
      </c>
      <c r="L65" s="41">
        <f t="shared" si="4"/>
        <v>0</v>
      </c>
      <c r="M65" s="39" t="s">
        <v>1286</v>
      </c>
      <c r="N65" s="41">
        <f t="shared" si="5"/>
        <v>8</v>
      </c>
      <c r="O65" s="39" t="s">
        <v>1289</v>
      </c>
      <c r="P65" s="41">
        <f t="shared" si="5"/>
        <v>7</v>
      </c>
      <c r="Q65" s="39" t="s">
        <v>1286</v>
      </c>
      <c r="R65" s="41">
        <f t="shared" si="6"/>
        <v>8</v>
      </c>
      <c r="S65" s="39">
        <f t="shared" si="10"/>
        <v>100</v>
      </c>
      <c r="T65" s="43">
        <f t="shared" si="7"/>
        <v>2.5</v>
      </c>
      <c r="U65" s="101">
        <v>144</v>
      </c>
      <c r="V65" s="101">
        <v>162</v>
      </c>
      <c r="W65" s="104">
        <v>78</v>
      </c>
      <c r="X65" s="174">
        <v>74</v>
      </c>
      <c r="Y65" s="104">
        <v>102</v>
      </c>
      <c r="Z65" s="44">
        <f t="shared" si="9"/>
        <v>2.75</v>
      </c>
      <c r="AA65" s="75" t="s">
        <v>933</v>
      </c>
    </row>
    <row r="66" spans="1:27" s="54" customFormat="1" ht="33" customHeight="1" x14ac:dyDescent="0.4">
      <c r="A66" s="82">
        <f t="shared" si="8"/>
        <v>63</v>
      </c>
      <c r="B66" s="166" t="s">
        <v>822</v>
      </c>
      <c r="C66" s="40" t="s">
        <v>1287</v>
      </c>
      <c r="D66" s="41">
        <f t="shared" si="0"/>
        <v>6</v>
      </c>
      <c r="E66" s="39" t="s">
        <v>1286</v>
      </c>
      <c r="F66" s="41">
        <f t="shared" si="1"/>
        <v>8</v>
      </c>
      <c r="G66" s="39" t="s">
        <v>1286</v>
      </c>
      <c r="H66" s="41">
        <f t="shared" si="2"/>
        <v>8</v>
      </c>
      <c r="I66" s="39" t="s">
        <v>1287</v>
      </c>
      <c r="J66" s="41">
        <f t="shared" si="3"/>
        <v>6</v>
      </c>
      <c r="K66" s="39" t="s">
        <v>1286</v>
      </c>
      <c r="L66" s="41">
        <f t="shared" si="4"/>
        <v>8</v>
      </c>
      <c r="M66" s="39" t="s">
        <v>1285</v>
      </c>
      <c r="N66" s="41">
        <f t="shared" si="5"/>
        <v>9</v>
      </c>
      <c r="O66" s="39" t="s">
        <v>1285</v>
      </c>
      <c r="P66" s="41">
        <f t="shared" si="5"/>
        <v>9</v>
      </c>
      <c r="Q66" s="39" t="s">
        <v>1285</v>
      </c>
      <c r="R66" s="41">
        <f t="shared" si="6"/>
        <v>9</v>
      </c>
      <c r="S66" s="39">
        <f t="shared" si="10"/>
        <v>298</v>
      </c>
      <c r="T66" s="43">
        <f t="shared" si="7"/>
        <v>7.45</v>
      </c>
      <c r="U66" s="39">
        <v>242</v>
      </c>
      <c r="V66" s="39">
        <v>324</v>
      </c>
      <c r="W66" s="95">
        <v>234</v>
      </c>
      <c r="X66" s="95">
        <v>286</v>
      </c>
      <c r="Y66" s="95">
        <v>342</v>
      </c>
      <c r="Z66" s="44">
        <f t="shared" si="9"/>
        <v>7.1916666666666664</v>
      </c>
      <c r="AA66" s="75" t="s">
        <v>934</v>
      </c>
    </row>
    <row r="67" spans="1:27" s="54" customFormat="1" ht="33" customHeight="1" x14ac:dyDescent="0.4">
      <c r="A67" s="82">
        <f t="shared" si="8"/>
        <v>64</v>
      </c>
      <c r="B67" s="166" t="s">
        <v>823</v>
      </c>
      <c r="C67" s="137" t="s">
        <v>12</v>
      </c>
      <c r="D67" s="41">
        <f t="shared" si="0"/>
        <v>0</v>
      </c>
      <c r="E67" s="39" t="s">
        <v>1287</v>
      </c>
      <c r="F67" s="41">
        <f t="shared" si="1"/>
        <v>6</v>
      </c>
      <c r="G67" s="136" t="s">
        <v>12</v>
      </c>
      <c r="H67" s="41">
        <f t="shared" si="2"/>
        <v>0</v>
      </c>
      <c r="I67" s="39" t="s">
        <v>1290</v>
      </c>
      <c r="J67" s="41">
        <f t="shared" si="3"/>
        <v>5</v>
      </c>
      <c r="K67" s="136" t="s">
        <v>12</v>
      </c>
      <c r="L67" s="41">
        <f t="shared" si="4"/>
        <v>0</v>
      </c>
      <c r="M67" s="39" t="s">
        <v>1285</v>
      </c>
      <c r="N67" s="41">
        <f t="shared" si="5"/>
        <v>9</v>
      </c>
      <c r="O67" s="39" t="s">
        <v>1286</v>
      </c>
      <c r="P67" s="41">
        <f t="shared" si="5"/>
        <v>8</v>
      </c>
      <c r="Q67" s="39" t="s">
        <v>1286</v>
      </c>
      <c r="R67" s="41">
        <f t="shared" si="6"/>
        <v>8</v>
      </c>
      <c r="S67" s="39">
        <f t="shared" si="10"/>
        <v>126</v>
      </c>
      <c r="T67" s="43">
        <f t="shared" si="7"/>
        <v>3.15</v>
      </c>
      <c r="U67" s="39">
        <v>248</v>
      </c>
      <c r="V67" s="39">
        <v>284</v>
      </c>
      <c r="W67" s="95">
        <v>228</v>
      </c>
      <c r="X67" s="95">
        <v>252</v>
      </c>
      <c r="Y67" s="104">
        <v>204</v>
      </c>
      <c r="Z67" s="44">
        <f t="shared" si="9"/>
        <v>5.5916666666666668</v>
      </c>
      <c r="AA67" s="75" t="s">
        <v>935</v>
      </c>
    </row>
    <row r="68" spans="1:27" s="54" customFormat="1" ht="33" customHeight="1" x14ac:dyDescent="0.4">
      <c r="A68" s="82">
        <f t="shared" si="8"/>
        <v>65</v>
      </c>
      <c r="B68" s="166" t="s">
        <v>824</v>
      </c>
      <c r="C68" s="40" t="s">
        <v>1287</v>
      </c>
      <c r="D68" s="41">
        <f t="shared" ref="D68:D115" si="11">IF(C68="AA",10, IF(C68="AB",9, IF(C68="BB",8, IF(C68="BC",7,IF(C68="CC",6, IF(C68="CD",5, IF(C68="DD",4,IF(C68="F",0))))))))</f>
        <v>6</v>
      </c>
      <c r="E68" s="39" t="s">
        <v>1285</v>
      </c>
      <c r="F68" s="41">
        <f t="shared" ref="F68:F115" si="12">IF(E68="AA",10, IF(E68="AB",9, IF(E68="BB",8, IF(E68="BC",7,IF(E68="CC",6, IF(E68="CD",5, IF(E68="DD",4,IF(E68="F",0))))))))</f>
        <v>9</v>
      </c>
      <c r="G68" s="39" t="s">
        <v>1289</v>
      </c>
      <c r="H68" s="41">
        <f t="shared" ref="H68:H115" si="13">IF(G68="AA",10, IF(G68="AB",9, IF(G68="BB",8, IF(G68="BC",7,IF(G68="CC",6, IF(G68="CD",5, IF(G68="DD",4,IF(G68="F",0))))))))</f>
        <v>7</v>
      </c>
      <c r="I68" s="39" t="s">
        <v>1287</v>
      </c>
      <c r="J68" s="41">
        <f t="shared" ref="J68:J115" si="14">IF(I68="AA",10, IF(I68="AB",9, IF(I68="BB",8, IF(I68="BC",7,IF(I68="CC",6, IF(I68="CD",5, IF(I68="DD",4,IF(I68="F",0))))))))</f>
        <v>6</v>
      </c>
      <c r="K68" s="39" t="s">
        <v>1289</v>
      </c>
      <c r="L68" s="41">
        <f t="shared" ref="L68:L115" si="15">IF(K68="AA",10, IF(K68="AB",9, IF(K68="BB",8, IF(K68="BC",7,IF(K68="CC",6, IF(K68="CD",5, IF(K68="DD",4,IF(K68="F",0))))))))</f>
        <v>7</v>
      </c>
      <c r="M68" s="39" t="s">
        <v>1285</v>
      </c>
      <c r="N68" s="41">
        <f t="shared" ref="N68:N115" si="16">IF(M68="AA",10, IF(M68="AB",9, IF(M68="BB",8, IF(M68="BC",7,IF(M68="CC",6, IF(M68="CD",5, IF(M68="DD",4,IF(M68="F",0))))))))</f>
        <v>9</v>
      </c>
      <c r="O68" s="39" t="s">
        <v>1286</v>
      </c>
      <c r="P68" s="41">
        <f t="shared" ref="P68:P115" si="17">IF(O68="AA",10, IF(O68="AB",9, IF(O68="BB",8, IF(O68="BC",7,IF(O68="CC",6, IF(O68="CD",5, IF(O68="DD",4,IF(O68="F",0))))))))</f>
        <v>8</v>
      </c>
      <c r="Q68" s="39" t="s">
        <v>1288</v>
      </c>
      <c r="R68" s="41">
        <f t="shared" ref="R68:R115" si="18">IF(Q68="AA",10, IF(Q68="AB",9, IF(Q68="BB",8, IF(Q68="BC",7,IF(Q68="CC",6, IF(Q68="CD",5, IF(Q68="DD",4,IF(Q68="F",0))))))))</f>
        <v>10</v>
      </c>
      <c r="S68" s="39">
        <f t="shared" si="10"/>
        <v>290</v>
      </c>
      <c r="T68" s="43">
        <f t="shared" ref="T68:T115" si="19">S68/40</f>
        <v>7.25</v>
      </c>
      <c r="U68" s="39">
        <v>283</v>
      </c>
      <c r="V68" s="39">
        <v>340</v>
      </c>
      <c r="W68" s="95">
        <v>220</v>
      </c>
      <c r="X68" s="95">
        <v>314</v>
      </c>
      <c r="Y68" s="95">
        <v>310</v>
      </c>
      <c r="Z68" s="44">
        <f t="shared" si="9"/>
        <v>7.3208333333333337</v>
      </c>
      <c r="AA68" s="75" t="s">
        <v>936</v>
      </c>
    </row>
    <row r="69" spans="1:27" s="54" customFormat="1" ht="33" customHeight="1" x14ac:dyDescent="0.4">
      <c r="A69" s="82">
        <f t="shared" ref="A69:A115" si="20">A68+1</f>
        <v>66</v>
      </c>
      <c r="B69" s="166" t="s">
        <v>825</v>
      </c>
      <c r="C69" s="40" t="s">
        <v>1290</v>
      </c>
      <c r="D69" s="41">
        <f t="shared" si="11"/>
        <v>5</v>
      </c>
      <c r="E69" s="39" t="s">
        <v>1289</v>
      </c>
      <c r="F69" s="41">
        <f t="shared" si="12"/>
        <v>7</v>
      </c>
      <c r="G69" s="39" t="s">
        <v>1289</v>
      </c>
      <c r="H69" s="41">
        <f t="shared" si="13"/>
        <v>7</v>
      </c>
      <c r="I69" s="39" t="s">
        <v>1286</v>
      </c>
      <c r="J69" s="41">
        <f t="shared" si="14"/>
        <v>8</v>
      </c>
      <c r="K69" s="39" t="s">
        <v>1290</v>
      </c>
      <c r="L69" s="41">
        <f t="shared" si="15"/>
        <v>5</v>
      </c>
      <c r="M69" s="39" t="s">
        <v>1285</v>
      </c>
      <c r="N69" s="41">
        <f t="shared" si="16"/>
        <v>9</v>
      </c>
      <c r="O69" s="39" t="s">
        <v>1286</v>
      </c>
      <c r="P69" s="41">
        <f t="shared" si="17"/>
        <v>8</v>
      </c>
      <c r="Q69" s="39" t="s">
        <v>1285</v>
      </c>
      <c r="R69" s="41">
        <f t="shared" si="18"/>
        <v>9</v>
      </c>
      <c r="S69" s="39">
        <f t="shared" ref="S69:S115" si="21">(D69*6+F69*6+H69*6+J69*8+L69*8+N69*2+P69*2+R69*2)</f>
        <v>270</v>
      </c>
      <c r="T69" s="43">
        <f t="shared" si="19"/>
        <v>6.75</v>
      </c>
      <c r="U69" s="101">
        <v>167</v>
      </c>
      <c r="V69" s="39">
        <v>236</v>
      </c>
      <c r="W69" s="95">
        <v>196</v>
      </c>
      <c r="X69" s="95">
        <v>232</v>
      </c>
      <c r="Y69" s="95">
        <v>254</v>
      </c>
      <c r="Z69" s="44">
        <f t="shared" ref="Z69:Z115" si="22">(S69+U69+V69+W69+X69+Y69)/240</f>
        <v>5.645833333333333</v>
      </c>
      <c r="AA69" s="75" t="s">
        <v>937</v>
      </c>
    </row>
    <row r="70" spans="1:27" s="54" customFormat="1" ht="33" customHeight="1" x14ac:dyDescent="0.4">
      <c r="A70" s="82">
        <f t="shared" si="20"/>
        <v>67</v>
      </c>
      <c r="B70" s="166" t="s">
        <v>826</v>
      </c>
      <c r="C70" s="40" t="s">
        <v>1287</v>
      </c>
      <c r="D70" s="41">
        <f t="shared" si="11"/>
        <v>6</v>
      </c>
      <c r="E70" s="39" t="s">
        <v>1287</v>
      </c>
      <c r="F70" s="41">
        <f t="shared" si="12"/>
        <v>6</v>
      </c>
      <c r="G70" s="39" t="s">
        <v>1290</v>
      </c>
      <c r="H70" s="41">
        <f t="shared" si="13"/>
        <v>5</v>
      </c>
      <c r="I70" s="39" t="s">
        <v>1291</v>
      </c>
      <c r="J70" s="41">
        <f t="shared" si="14"/>
        <v>4</v>
      </c>
      <c r="K70" s="39" t="s">
        <v>1287</v>
      </c>
      <c r="L70" s="41">
        <f t="shared" si="15"/>
        <v>6</v>
      </c>
      <c r="M70" s="39" t="s">
        <v>1285</v>
      </c>
      <c r="N70" s="41">
        <f t="shared" si="16"/>
        <v>9</v>
      </c>
      <c r="O70" s="39" t="s">
        <v>1285</v>
      </c>
      <c r="P70" s="41">
        <f t="shared" si="17"/>
        <v>9</v>
      </c>
      <c r="Q70" s="39" t="s">
        <v>1285</v>
      </c>
      <c r="R70" s="41">
        <f t="shared" si="18"/>
        <v>9</v>
      </c>
      <c r="S70" s="39">
        <f t="shared" si="21"/>
        <v>236</v>
      </c>
      <c r="T70" s="43">
        <f t="shared" si="19"/>
        <v>5.9</v>
      </c>
      <c r="U70" s="39">
        <v>232</v>
      </c>
      <c r="V70" s="39">
        <v>262</v>
      </c>
      <c r="W70" s="95">
        <v>212</v>
      </c>
      <c r="X70" s="95">
        <v>240</v>
      </c>
      <c r="Y70" s="95">
        <v>276</v>
      </c>
      <c r="Z70" s="44">
        <f t="shared" si="22"/>
        <v>6.0750000000000002</v>
      </c>
      <c r="AA70" s="75" t="s">
        <v>938</v>
      </c>
    </row>
    <row r="71" spans="1:27" s="54" customFormat="1" ht="33" customHeight="1" x14ac:dyDescent="0.4">
      <c r="A71" s="82">
        <f t="shared" si="20"/>
        <v>68</v>
      </c>
      <c r="B71" s="166" t="s">
        <v>827</v>
      </c>
      <c r="C71" s="40" t="s">
        <v>1287</v>
      </c>
      <c r="D71" s="41">
        <f t="shared" si="11"/>
        <v>6</v>
      </c>
      <c r="E71" s="39" t="s">
        <v>1289</v>
      </c>
      <c r="F71" s="41">
        <f t="shared" si="12"/>
        <v>7</v>
      </c>
      <c r="G71" s="39" t="s">
        <v>1289</v>
      </c>
      <c r="H71" s="41">
        <f t="shared" si="13"/>
        <v>7</v>
      </c>
      <c r="I71" s="39" t="s">
        <v>1289</v>
      </c>
      <c r="J71" s="41">
        <f t="shared" si="14"/>
        <v>7</v>
      </c>
      <c r="K71" s="39" t="s">
        <v>1289</v>
      </c>
      <c r="L71" s="41">
        <f t="shared" si="15"/>
        <v>7</v>
      </c>
      <c r="M71" s="39" t="s">
        <v>1285</v>
      </c>
      <c r="N71" s="41">
        <f t="shared" si="16"/>
        <v>9</v>
      </c>
      <c r="O71" s="39" t="s">
        <v>1288</v>
      </c>
      <c r="P71" s="41">
        <f t="shared" si="17"/>
        <v>10</v>
      </c>
      <c r="Q71" s="39" t="s">
        <v>1285</v>
      </c>
      <c r="R71" s="41">
        <f t="shared" si="18"/>
        <v>9</v>
      </c>
      <c r="S71" s="39">
        <f t="shared" si="21"/>
        <v>288</v>
      </c>
      <c r="T71" s="43">
        <f t="shared" si="19"/>
        <v>7.2</v>
      </c>
      <c r="U71" s="39">
        <v>272</v>
      </c>
      <c r="V71" s="39">
        <v>298</v>
      </c>
      <c r="W71" s="95">
        <v>212</v>
      </c>
      <c r="X71" s="95">
        <v>274</v>
      </c>
      <c r="Y71" s="95">
        <v>306</v>
      </c>
      <c r="Z71" s="44">
        <f t="shared" si="22"/>
        <v>6.875</v>
      </c>
      <c r="AA71" s="75" t="s">
        <v>939</v>
      </c>
    </row>
    <row r="72" spans="1:27" s="54" customFormat="1" ht="33" customHeight="1" x14ac:dyDescent="0.4">
      <c r="A72" s="82">
        <f t="shared" si="20"/>
        <v>69</v>
      </c>
      <c r="B72" s="166" t="s">
        <v>828</v>
      </c>
      <c r="C72" s="40" t="s">
        <v>1289</v>
      </c>
      <c r="D72" s="41">
        <f t="shared" si="11"/>
        <v>7</v>
      </c>
      <c r="E72" s="39" t="s">
        <v>1286</v>
      </c>
      <c r="F72" s="41">
        <f t="shared" si="12"/>
        <v>8</v>
      </c>
      <c r="G72" s="39" t="s">
        <v>1287</v>
      </c>
      <c r="H72" s="41">
        <f t="shared" si="13"/>
        <v>6</v>
      </c>
      <c r="I72" s="39" t="s">
        <v>1287</v>
      </c>
      <c r="J72" s="41">
        <f t="shared" si="14"/>
        <v>6</v>
      </c>
      <c r="K72" s="39" t="s">
        <v>1286</v>
      </c>
      <c r="L72" s="41">
        <f t="shared" si="15"/>
        <v>8</v>
      </c>
      <c r="M72" s="39" t="s">
        <v>1285</v>
      </c>
      <c r="N72" s="41">
        <f t="shared" si="16"/>
        <v>9</v>
      </c>
      <c r="O72" s="39" t="s">
        <v>1285</v>
      </c>
      <c r="P72" s="41">
        <f t="shared" si="17"/>
        <v>9</v>
      </c>
      <c r="Q72" s="39" t="s">
        <v>1289</v>
      </c>
      <c r="R72" s="41">
        <f t="shared" si="18"/>
        <v>7</v>
      </c>
      <c r="S72" s="39">
        <f t="shared" si="21"/>
        <v>288</v>
      </c>
      <c r="T72" s="43">
        <f t="shared" si="19"/>
        <v>7.2</v>
      </c>
      <c r="U72" s="39">
        <v>292</v>
      </c>
      <c r="V72" s="39">
        <v>332</v>
      </c>
      <c r="W72" s="95">
        <v>278</v>
      </c>
      <c r="X72" s="95">
        <v>340</v>
      </c>
      <c r="Y72" s="95">
        <v>312</v>
      </c>
      <c r="Z72" s="44">
        <f t="shared" si="22"/>
        <v>7.6749999999999998</v>
      </c>
      <c r="AA72" s="75" t="s">
        <v>940</v>
      </c>
    </row>
    <row r="73" spans="1:27" s="54" customFormat="1" ht="33" customHeight="1" x14ac:dyDescent="0.4">
      <c r="A73" s="82">
        <f t="shared" si="20"/>
        <v>70</v>
      </c>
      <c r="B73" s="166" t="s">
        <v>829</v>
      </c>
      <c r="C73" s="40" t="s">
        <v>1286</v>
      </c>
      <c r="D73" s="41">
        <f t="shared" si="11"/>
        <v>8</v>
      </c>
      <c r="E73" s="39" t="s">
        <v>1285</v>
      </c>
      <c r="F73" s="41">
        <f t="shared" si="12"/>
        <v>9</v>
      </c>
      <c r="G73" s="39" t="s">
        <v>1286</v>
      </c>
      <c r="H73" s="41">
        <f t="shared" si="13"/>
        <v>8</v>
      </c>
      <c r="I73" s="39" t="s">
        <v>1285</v>
      </c>
      <c r="J73" s="41">
        <f t="shared" si="14"/>
        <v>9</v>
      </c>
      <c r="K73" s="39" t="s">
        <v>1285</v>
      </c>
      <c r="L73" s="41">
        <f t="shared" si="15"/>
        <v>9</v>
      </c>
      <c r="M73" s="39" t="s">
        <v>1288</v>
      </c>
      <c r="N73" s="41">
        <f t="shared" si="16"/>
        <v>10</v>
      </c>
      <c r="O73" s="39" t="s">
        <v>1285</v>
      </c>
      <c r="P73" s="41">
        <f t="shared" si="17"/>
        <v>9</v>
      </c>
      <c r="Q73" s="39" t="s">
        <v>1288</v>
      </c>
      <c r="R73" s="41">
        <f t="shared" si="18"/>
        <v>10</v>
      </c>
      <c r="S73" s="39">
        <f t="shared" si="21"/>
        <v>352</v>
      </c>
      <c r="T73" s="43">
        <f t="shared" si="19"/>
        <v>8.8000000000000007</v>
      </c>
      <c r="U73" s="39">
        <v>276</v>
      </c>
      <c r="V73" s="39">
        <v>316</v>
      </c>
      <c r="W73" s="95">
        <v>266</v>
      </c>
      <c r="X73" s="95">
        <v>312</v>
      </c>
      <c r="Y73" s="95">
        <v>336</v>
      </c>
      <c r="Z73" s="44">
        <f t="shared" si="22"/>
        <v>7.7416666666666663</v>
      </c>
      <c r="AA73" s="75" t="s">
        <v>941</v>
      </c>
    </row>
    <row r="74" spans="1:27" s="54" customFormat="1" ht="33" customHeight="1" x14ac:dyDescent="0.4">
      <c r="A74" s="82">
        <f t="shared" si="20"/>
        <v>71</v>
      </c>
      <c r="B74" s="166" t="s">
        <v>830</v>
      </c>
      <c r="C74" s="40" t="s">
        <v>1289</v>
      </c>
      <c r="D74" s="41">
        <f t="shared" si="11"/>
        <v>7</v>
      </c>
      <c r="E74" s="39" t="s">
        <v>1289</v>
      </c>
      <c r="F74" s="41">
        <f t="shared" si="12"/>
        <v>7</v>
      </c>
      <c r="G74" s="39" t="s">
        <v>1290</v>
      </c>
      <c r="H74" s="41">
        <f t="shared" si="13"/>
        <v>5</v>
      </c>
      <c r="I74" s="39" t="s">
        <v>1287</v>
      </c>
      <c r="J74" s="41">
        <f t="shared" si="14"/>
        <v>6</v>
      </c>
      <c r="K74" s="39" t="s">
        <v>1286</v>
      </c>
      <c r="L74" s="41">
        <f t="shared" si="15"/>
        <v>8</v>
      </c>
      <c r="M74" s="39" t="s">
        <v>1285</v>
      </c>
      <c r="N74" s="41">
        <f t="shared" si="16"/>
        <v>9</v>
      </c>
      <c r="O74" s="39" t="s">
        <v>1285</v>
      </c>
      <c r="P74" s="41">
        <f t="shared" si="17"/>
        <v>9</v>
      </c>
      <c r="Q74" s="39" t="s">
        <v>1285</v>
      </c>
      <c r="R74" s="41">
        <f t="shared" si="18"/>
        <v>9</v>
      </c>
      <c r="S74" s="39">
        <f t="shared" si="21"/>
        <v>280</v>
      </c>
      <c r="T74" s="43">
        <f t="shared" si="19"/>
        <v>7</v>
      </c>
      <c r="U74" s="39">
        <v>266</v>
      </c>
      <c r="V74" s="39">
        <v>324</v>
      </c>
      <c r="W74" s="95">
        <v>260</v>
      </c>
      <c r="X74" s="95">
        <v>308</v>
      </c>
      <c r="Y74" s="95">
        <v>304</v>
      </c>
      <c r="Z74" s="44">
        <f t="shared" si="22"/>
        <v>7.2583333333333337</v>
      </c>
      <c r="AA74" s="75" t="s">
        <v>942</v>
      </c>
    </row>
    <row r="75" spans="1:27" s="54" customFormat="1" ht="33" customHeight="1" x14ac:dyDescent="0.4">
      <c r="A75" s="82">
        <f t="shared" si="20"/>
        <v>72</v>
      </c>
      <c r="B75" s="166" t="s">
        <v>831</v>
      </c>
      <c r="C75" s="40" t="s">
        <v>1286</v>
      </c>
      <c r="D75" s="41">
        <f t="shared" si="11"/>
        <v>8</v>
      </c>
      <c r="E75" s="39" t="s">
        <v>1285</v>
      </c>
      <c r="F75" s="41">
        <f t="shared" si="12"/>
        <v>9</v>
      </c>
      <c r="G75" s="39" t="s">
        <v>1286</v>
      </c>
      <c r="H75" s="41">
        <f t="shared" si="13"/>
        <v>8</v>
      </c>
      <c r="I75" s="39" t="s">
        <v>1286</v>
      </c>
      <c r="J75" s="41">
        <f t="shared" si="14"/>
        <v>8</v>
      </c>
      <c r="K75" s="39" t="s">
        <v>1285</v>
      </c>
      <c r="L75" s="41">
        <f t="shared" si="15"/>
        <v>9</v>
      </c>
      <c r="M75" s="39" t="s">
        <v>1285</v>
      </c>
      <c r="N75" s="41">
        <f t="shared" si="16"/>
        <v>9</v>
      </c>
      <c r="O75" s="39" t="s">
        <v>1288</v>
      </c>
      <c r="P75" s="41">
        <f t="shared" si="17"/>
        <v>10</v>
      </c>
      <c r="Q75" s="39" t="s">
        <v>1285</v>
      </c>
      <c r="R75" s="41">
        <f t="shared" si="18"/>
        <v>9</v>
      </c>
      <c r="S75" s="39">
        <f t="shared" si="21"/>
        <v>342</v>
      </c>
      <c r="T75" s="43">
        <f t="shared" si="19"/>
        <v>8.5500000000000007</v>
      </c>
      <c r="U75" s="39">
        <v>261</v>
      </c>
      <c r="V75" s="39">
        <v>294</v>
      </c>
      <c r="W75" s="95">
        <v>248</v>
      </c>
      <c r="X75" s="95">
        <v>258</v>
      </c>
      <c r="Y75" s="95">
        <v>312</v>
      </c>
      <c r="Z75" s="44">
        <f t="shared" si="22"/>
        <v>7.145833333333333</v>
      </c>
      <c r="AA75" s="75" t="s">
        <v>943</v>
      </c>
    </row>
    <row r="76" spans="1:27" s="54" customFormat="1" ht="33" customHeight="1" x14ac:dyDescent="0.4">
      <c r="A76" s="82">
        <f t="shared" si="20"/>
        <v>73</v>
      </c>
      <c r="B76" s="166" t="s">
        <v>832</v>
      </c>
      <c r="C76" s="40" t="s">
        <v>1287</v>
      </c>
      <c r="D76" s="41">
        <f t="shared" si="11"/>
        <v>6</v>
      </c>
      <c r="E76" s="39" t="s">
        <v>1286</v>
      </c>
      <c r="F76" s="41">
        <f t="shared" si="12"/>
        <v>8</v>
      </c>
      <c r="G76" s="39" t="s">
        <v>1287</v>
      </c>
      <c r="H76" s="41">
        <f t="shared" si="13"/>
        <v>6</v>
      </c>
      <c r="I76" s="39" t="s">
        <v>1289</v>
      </c>
      <c r="J76" s="41">
        <f t="shared" si="14"/>
        <v>7</v>
      </c>
      <c r="K76" s="39" t="s">
        <v>1286</v>
      </c>
      <c r="L76" s="41">
        <f t="shared" si="15"/>
        <v>8</v>
      </c>
      <c r="M76" s="39" t="s">
        <v>1285</v>
      </c>
      <c r="N76" s="41">
        <f t="shared" si="16"/>
        <v>9</v>
      </c>
      <c r="O76" s="39" t="s">
        <v>1285</v>
      </c>
      <c r="P76" s="41">
        <f t="shared" si="17"/>
        <v>9</v>
      </c>
      <c r="Q76" s="39" t="s">
        <v>1285</v>
      </c>
      <c r="R76" s="41">
        <f t="shared" si="18"/>
        <v>9</v>
      </c>
      <c r="S76" s="39">
        <f t="shared" si="21"/>
        <v>294</v>
      </c>
      <c r="T76" s="43">
        <f t="shared" si="19"/>
        <v>7.35</v>
      </c>
      <c r="U76" s="39">
        <v>246</v>
      </c>
      <c r="V76" s="39">
        <v>312</v>
      </c>
      <c r="W76" s="95">
        <v>258</v>
      </c>
      <c r="X76" s="95">
        <v>322</v>
      </c>
      <c r="Y76" s="95">
        <v>300</v>
      </c>
      <c r="Z76" s="44">
        <f t="shared" si="22"/>
        <v>7.2166666666666668</v>
      </c>
      <c r="AA76" s="75" t="s">
        <v>944</v>
      </c>
    </row>
    <row r="77" spans="1:27" s="54" customFormat="1" ht="33" customHeight="1" x14ac:dyDescent="0.4">
      <c r="A77" s="82">
        <f t="shared" si="20"/>
        <v>74</v>
      </c>
      <c r="B77" s="166" t="s">
        <v>833</v>
      </c>
      <c r="C77" s="40" t="s">
        <v>1286</v>
      </c>
      <c r="D77" s="41">
        <f t="shared" si="11"/>
        <v>8</v>
      </c>
      <c r="E77" s="39" t="s">
        <v>1286</v>
      </c>
      <c r="F77" s="41">
        <f t="shared" si="12"/>
        <v>8</v>
      </c>
      <c r="G77" s="39" t="s">
        <v>1287</v>
      </c>
      <c r="H77" s="41">
        <f t="shared" si="13"/>
        <v>6</v>
      </c>
      <c r="I77" s="39" t="s">
        <v>1289</v>
      </c>
      <c r="J77" s="41">
        <f t="shared" si="14"/>
        <v>7</v>
      </c>
      <c r="K77" s="39" t="s">
        <v>1286</v>
      </c>
      <c r="L77" s="41">
        <f t="shared" si="15"/>
        <v>8</v>
      </c>
      <c r="M77" s="39" t="s">
        <v>1285</v>
      </c>
      <c r="N77" s="41">
        <f t="shared" si="16"/>
        <v>9</v>
      </c>
      <c r="O77" s="39" t="s">
        <v>1285</v>
      </c>
      <c r="P77" s="41">
        <f t="shared" si="17"/>
        <v>9</v>
      </c>
      <c r="Q77" s="39" t="s">
        <v>1285</v>
      </c>
      <c r="R77" s="41">
        <f t="shared" si="18"/>
        <v>9</v>
      </c>
      <c r="S77" s="39">
        <f t="shared" si="21"/>
        <v>306</v>
      </c>
      <c r="T77" s="43">
        <f t="shared" si="19"/>
        <v>7.65</v>
      </c>
      <c r="U77" s="39">
        <v>229</v>
      </c>
      <c r="V77" s="39">
        <v>298</v>
      </c>
      <c r="W77" s="95">
        <v>252</v>
      </c>
      <c r="X77" s="95">
        <v>290</v>
      </c>
      <c r="Y77" s="95">
        <v>306</v>
      </c>
      <c r="Z77" s="44">
        <f t="shared" si="22"/>
        <v>7.0041666666666664</v>
      </c>
      <c r="AA77" s="75" t="s">
        <v>945</v>
      </c>
    </row>
    <row r="78" spans="1:27" s="54" customFormat="1" ht="33" customHeight="1" x14ac:dyDescent="0.4">
      <c r="A78" s="82">
        <f t="shared" si="20"/>
        <v>75</v>
      </c>
      <c r="B78" s="166" t="s">
        <v>834</v>
      </c>
      <c r="C78" s="40" t="s">
        <v>1286</v>
      </c>
      <c r="D78" s="41">
        <f t="shared" si="11"/>
        <v>8</v>
      </c>
      <c r="E78" s="39" t="s">
        <v>1288</v>
      </c>
      <c r="F78" s="41">
        <f t="shared" si="12"/>
        <v>10</v>
      </c>
      <c r="G78" s="39" t="s">
        <v>1289</v>
      </c>
      <c r="H78" s="41">
        <f t="shared" si="13"/>
        <v>7</v>
      </c>
      <c r="I78" s="39" t="s">
        <v>1285</v>
      </c>
      <c r="J78" s="41">
        <f t="shared" si="14"/>
        <v>9</v>
      </c>
      <c r="K78" s="39" t="s">
        <v>1285</v>
      </c>
      <c r="L78" s="41">
        <f t="shared" si="15"/>
        <v>9</v>
      </c>
      <c r="M78" s="39" t="s">
        <v>1285</v>
      </c>
      <c r="N78" s="41">
        <f t="shared" si="16"/>
        <v>9</v>
      </c>
      <c r="O78" s="39" t="s">
        <v>1285</v>
      </c>
      <c r="P78" s="41">
        <f t="shared" si="17"/>
        <v>9</v>
      </c>
      <c r="Q78" s="39" t="s">
        <v>1285</v>
      </c>
      <c r="R78" s="41">
        <f t="shared" si="18"/>
        <v>9</v>
      </c>
      <c r="S78" s="39">
        <f t="shared" si="21"/>
        <v>348</v>
      </c>
      <c r="T78" s="43">
        <f t="shared" si="19"/>
        <v>8.6999999999999993</v>
      </c>
      <c r="U78" s="39">
        <v>267</v>
      </c>
      <c r="V78" s="39">
        <v>298</v>
      </c>
      <c r="W78" s="95">
        <v>238</v>
      </c>
      <c r="X78" s="95">
        <v>328</v>
      </c>
      <c r="Y78" s="95">
        <v>336</v>
      </c>
      <c r="Z78" s="44">
        <f t="shared" si="22"/>
        <v>7.5625</v>
      </c>
      <c r="AA78" s="75" t="s">
        <v>946</v>
      </c>
    </row>
    <row r="79" spans="1:27" s="54" customFormat="1" ht="28.5" customHeight="1" x14ac:dyDescent="0.4">
      <c r="A79" s="82">
        <f t="shared" si="20"/>
        <v>76</v>
      </c>
      <c r="B79" s="166" t="s">
        <v>835</v>
      </c>
      <c r="C79" s="40" t="s">
        <v>1285</v>
      </c>
      <c r="D79" s="41">
        <f t="shared" si="11"/>
        <v>9</v>
      </c>
      <c r="E79" s="39" t="s">
        <v>1288</v>
      </c>
      <c r="F79" s="41">
        <f t="shared" si="12"/>
        <v>10</v>
      </c>
      <c r="G79" s="39" t="s">
        <v>1288</v>
      </c>
      <c r="H79" s="41">
        <f t="shared" si="13"/>
        <v>10</v>
      </c>
      <c r="I79" s="39" t="s">
        <v>1286</v>
      </c>
      <c r="J79" s="41">
        <f t="shared" si="14"/>
        <v>8</v>
      </c>
      <c r="K79" s="39" t="s">
        <v>1285</v>
      </c>
      <c r="L79" s="41">
        <f t="shared" si="15"/>
        <v>9</v>
      </c>
      <c r="M79" s="39" t="s">
        <v>1288</v>
      </c>
      <c r="N79" s="41">
        <f t="shared" si="16"/>
        <v>10</v>
      </c>
      <c r="O79" s="39" t="s">
        <v>1285</v>
      </c>
      <c r="P79" s="41">
        <f t="shared" si="17"/>
        <v>9</v>
      </c>
      <c r="Q79" s="39" t="s">
        <v>1286</v>
      </c>
      <c r="R79" s="41">
        <f t="shared" si="18"/>
        <v>8</v>
      </c>
      <c r="S79" s="39">
        <f t="shared" si="21"/>
        <v>364</v>
      </c>
      <c r="T79" s="43">
        <f t="shared" si="19"/>
        <v>9.1</v>
      </c>
      <c r="U79" s="39">
        <v>307</v>
      </c>
      <c r="V79" s="39">
        <v>358</v>
      </c>
      <c r="W79" s="95">
        <v>332</v>
      </c>
      <c r="X79" s="95">
        <v>378</v>
      </c>
      <c r="Y79" s="95">
        <v>356</v>
      </c>
      <c r="Z79" s="44">
        <f t="shared" si="22"/>
        <v>8.7291666666666661</v>
      </c>
      <c r="AA79" s="75" t="s">
        <v>947</v>
      </c>
    </row>
    <row r="80" spans="1:27" s="54" customFormat="1" ht="33" customHeight="1" x14ac:dyDescent="0.4">
      <c r="A80" s="82">
        <f t="shared" si="20"/>
        <v>77</v>
      </c>
      <c r="B80" s="166" t="s">
        <v>836</v>
      </c>
      <c r="C80" s="40" t="s">
        <v>1290</v>
      </c>
      <c r="D80" s="41">
        <f t="shared" si="11"/>
        <v>5</v>
      </c>
      <c r="E80" s="39" t="s">
        <v>1289</v>
      </c>
      <c r="F80" s="41">
        <f t="shared" si="12"/>
        <v>7</v>
      </c>
      <c r="G80" s="39" t="s">
        <v>1285</v>
      </c>
      <c r="H80" s="41">
        <f t="shared" si="13"/>
        <v>9</v>
      </c>
      <c r="I80" s="39" t="s">
        <v>1286</v>
      </c>
      <c r="J80" s="41">
        <f t="shared" si="14"/>
        <v>8</v>
      </c>
      <c r="K80" s="39" t="s">
        <v>1286</v>
      </c>
      <c r="L80" s="41">
        <f t="shared" si="15"/>
        <v>8</v>
      </c>
      <c r="M80" s="39" t="s">
        <v>1285</v>
      </c>
      <c r="N80" s="41">
        <f t="shared" si="16"/>
        <v>9</v>
      </c>
      <c r="O80" s="39" t="s">
        <v>1285</v>
      </c>
      <c r="P80" s="41">
        <f t="shared" si="17"/>
        <v>9</v>
      </c>
      <c r="Q80" s="39" t="s">
        <v>1285</v>
      </c>
      <c r="R80" s="41">
        <f t="shared" si="18"/>
        <v>9</v>
      </c>
      <c r="S80" s="39">
        <f t="shared" si="21"/>
        <v>308</v>
      </c>
      <c r="T80" s="43">
        <f t="shared" si="19"/>
        <v>7.7</v>
      </c>
      <c r="U80" s="39">
        <v>226</v>
      </c>
      <c r="V80" s="39">
        <v>274</v>
      </c>
      <c r="W80" s="95">
        <v>204</v>
      </c>
      <c r="X80" s="95">
        <v>280</v>
      </c>
      <c r="Y80" s="95">
        <v>320</v>
      </c>
      <c r="Z80" s="44">
        <f t="shared" si="22"/>
        <v>6.7166666666666668</v>
      </c>
      <c r="AA80" s="75" t="s">
        <v>948</v>
      </c>
    </row>
    <row r="81" spans="1:27" s="54" customFormat="1" ht="33" customHeight="1" x14ac:dyDescent="0.4">
      <c r="A81" s="82">
        <f t="shared" si="20"/>
        <v>78</v>
      </c>
      <c r="B81" s="166" t="s">
        <v>837</v>
      </c>
      <c r="C81" s="40" t="s">
        <v>1289</v>
      </c>
      <c r="D81" s="41">
        <f t="shared" si="11"/>
        <v>7</v>
      </c>
      <c r="E81" s="39" t="s">
        <v>1288</v>
      </c>
      <c r="F81" s="41">
        <f t="shared" si="12"/>
        <v>10</v>
      </c>
      <c r="G81" s="39" t="s">
        <v>1286</v>
      </c>
      <c r="H81" s="41">
        <f t="shared" si="13"/>
        <v>8</v>
      </c>
      <c r="I81" s="39" t="s">
        <v>1286</v>
      </c>
      <c r="J81" s="41">
        <f t="shared" si="14"/>
        <v>8</v>
      </c>
      <c r="K81" s="39" t="s">
        <v>1289</v>
      </c>
      <c r="L81" s="41">
        <f t="shared" si="15"/>
        <v>7</v>
      </c>
      <c r="M81" s="39" t="s">
        <v>1285</v>
      </c>
      <c r="N81" s="41">
        <f t="shared" si="16"/>
        <v>9</v>
      </c>
      <c r="O81" s="39" t="s">
        <v>1285</v>
      </c>
      <c r="P81" s="41">
        <f t="shared" si="17"/>
        <v>9</v>
      </c>
      <c r="Q81" s="39" t="s">
        <v>1285</v>
      </c>
      <c r="R81" s="41">
        <f t="shared" si="18"/>
        <v>9</v>
      </c>
      <c r="S81" s="39">
        <f t="shared" si="21"/>
        <v>324</v>
      </c>
      <c r="T81" s="43">
        <f t="shared" si="19"/>
        <v>8.1</v>
      </c>
      <c r="U81" s="39">
        <v>281</v>
      </c>
      <c r="V81" s="39">
        <v>306</v>
      </c>
      <c r="W81" s="95">
        <v>276</v>
      </c>
      <c r="X81" s="95">
        <v>332</v>
      </c>
      <c r="Y81" s="95">
        <v>320</v>
      </c>
      <c r="Z81" s="44">
        <f t="shared" si="22"/>
        <v>7.6624999999999996</v>
      </c>
      <c r="AA81" s="76" t="s">
        <v>949</v>
      </c>
    </row>
    <row r="82" spans="1:27" s="54" customFormat="1" ht="33" customHeight="1" x14ac:dyDescent="0.4">
      <c r="A82" s="82">
        <f t="shared" si="20"/>
        <v>79</v>
      </c>
      <c r="B82" s="166" t="s">
        <v>838</v>
      </c>
      <c r="C82" s="40" t="s">
        <v>1287</v>
      </c>
      <c r="D82" s="41">
        <f t="shared" si="11"/>
        <v>6</v>
      </c>
      <c r="E82" s="39" t="s">
        <v>1289</v>
      </c>
      <c r="F82" s="41">
        <f t="shared" si="12"/>
        <v>7</v>
      </c>
      <c r="G82" s="39" t="s">
        <v>1286</v>
      </c>
      <c r="H82" s="41">
        <f t="shared" si="13"/>
        <v>8</v>
      </c>
      <c r="I82" s="39" t="s">
        <v>1286</v>
      </c>
      <c r="J82" s="41">
        <f t="shared" si="14"/>
        <v>8</v>
      </c>
      <c r="K82" s="39" t="s">
        <v>1286</v>
      </c>
      <c r="L82" s="41">
        <f t="shared" si="15"/>
        <v>8</v>
      </c>
      <c r="M82" s="39" t="s">
        <v>1285</v>
      </c>
      <c r="N82" s="41">
        <f t="shared" si="16"/>
        <v>9</v>
      </c>
      <c r="O82" s="39" t="s">
        <v>1285</v>
      </c>
      <c r="P82" s="41">
        <f t="shared" si="17"/>
        <v>9</v>
      </c>
      <c r="Q82" s="39" t="s">
        <v>1285</v>
      </c>
      <c r="R82" s="41">
        <f t="shared" si="18"/>
        <v>9</v>
      </c>
      <c r="S82" s="39">
        <f t="shared" si="21"/>
        <v>308</v>
      </c>
      <c r="T82" s="43">
        <f t="shared" si="19"/>
        <v>7.7</v>
      </c>
      <c r="U82" s="39">
        <v>240</v>
      </c>
      <c r="V82" s="39">
        <v>252</v>
      </c>
      <c r="W82" s="95">
        <v>230</v>
      </c>
      <c r="X82" s="95">
        <v>274</v>
      </c>
      <c r="Y82" s="95">
        <v>322</v>
      </c>
      <c r="Z82" s="44">
        <f t="shared" si="22"/>
        <v>6.7750000000000004</v>
      </c>
      <c r="AA82" s="75" t="s">
        <v>950</v>
      </c>
    </row>
    <row r="83" spans="1:27" s="54" customFormat="1" ht="33" customHeight="1" x14ac:dyDescent="0.4">
      <c r="A83" s="82">
        <f t="shared" si="20"/>
        <v>80</v>
      </c>
      <c r="B83" s="166" t="s">
        <v>839</v>
      </c>
      <c r="C83" s="40" t="s">
        <v>1289</v>
      </c>
      <c r="D83" s="41">
        <f t="shared" si="11"/>
        <v>7</v>
      </c>
      <c r="E83" s="39" t="s">
        <v>1286</v>
      </c>
      <c r="F83" s="41">
        <f t="shared" si="12"/>
        <v>8</v>
      </c>
      <c r="G83" s="39" t="s">
        <v>1289</v>
      </c>
      <c r="H83" s="41">
        <f t="shared" si="13"/>
        <v>7</v>
      </c>
      <c r="I83" s="39" t="s">
        <v>1289</v>
      </c>
      <c r="J83" s="41">
        <f t="shared" si="14"/>
        <v>7</v>
      </c>
      <c r="K83" s="39" t="s">
        <v>1286</v>
      </c>
      <c r="L83" s="41">
        <f t="shared" si="15"/>
        <v>8</v>
      </c>
      <c r="M83" s="39" t="s">
        <v>1285</v>
      </c>
      <c r="N83" s="41">
        <f t="shared" si="16"/>
        <v>9</v>
      </c>
      <c r="O83" s="39" t="s">
        <v>1285</v>
      </c>
      <c r="P83" s="41">
        <f t="shared" si="17"/>
        <v>9</v>
      </c>
      <c r="Q83" s="39" t="s">
        <v>1285</v>
      </c>
      <c r="R83" s="41">
        <f t="shared" si="18"/>
        <v>9</v>
      </c>
      <c r="S83" s="39">
        <f t="shared" si="21"/>
        <v>306</v>
      </c>
      <c r="T83" s="43">
        <f t="shared" si="19"/>
        <v>7.65</v>
      </c>
      <c r="U83" s="39">
        <v>251</v>
      </c>
      <c r="V83" s="39">
        <v>274</v>
      </c>
      <c r="W83" s="95">
        <v>238</v>
      </c>
      <c r="X83" s="95">
        <v>274</v>
      </c>
      <c r="Y83" s="95">
        <v>264</v>
      </c>
      <c r="Z83" s="44">
        <f t="shared" si="22"/>
        <v>6.6958333333333337</v>
      </c>
      <c r="AA83" s="75" t="s">
        <v>951</v>
      </c>
    </row>
    <row r="84" spans="1:27" s="54" customFormat="1" ht="33" customHeight="1" x14ac:dyDescent="0.4">
      <c r="A84" s="82">
        <f t="shared" si="20"/>
        <v>81</v>
      </c>
      <c r="B84" s="166" t="s">
        <v>840</v>
      </c>
      <c r="C84" s="40" t="s">
        <v>1289</v>
      </c>
      <c r="D84" s="41">
        <f t="shared" si="11"/>
        <v>7</v>
      </c>
      <c r="E84" s="39" t="s">
        <v>1288</v>
      </c>
      <c r="F84" s="41">
        <f t="shared" si="12"/>
        <v>10</v>
      </c>
      <c r="G84" s="39" t="s">
        <v>1286</v>
      </c>
      <c r="H84" s="41">
        <f t="shared" si="13"/>
        <v>8</v>
      </c>
      <c r="I84" s="39" t="s">
        <v>1288</v>
      </c>
      <c r="J84" s="41">
        <f t="shared" si="14"/>
        <v>10</v>
      </c>
      <c r="K84" s="39" t="s">
        <v>1285</v>
      </c>
      <c r="L84" s="41">
        <f t="shared" si="15"/>
        <v>9</v>
      </c>
      <c r="M84" s="39" t="s">
        <v>1285</v>
      </c>
      <c r="N84" s="41">
        <f t="shared" si="16"/>
        <v>9</v>
      </c>
      <c r="O84" s="39" t="s">
        <v>1285</v>
      </c>
      <c r="P84" s="41">
        <f t="shared" si="17"/>
        <v>9</v>
      </c>
      <c r="Q84" s="39" t="s">
        <v>1288</v>
      </c>
      <c r="R84" s="41">
        <f t="shared" si="18"/>
        <v>10</v>
      </c>
      <c r="S84" s="39">
        <f t="shared" si="21"/>
        <v>358</v>
      </c>
      <c r="T84" s="43">
        <f t="shared" si="19"/>
        <v>8.9499999999999993</v>
      </c>
      <c r="U84" s="39">
        <v>236</v>
      </c>
      <c r="V84" s="39">
        <v>290</v>
      </c>
      <c r="W84" s="95">
        <v>188</v>
      </c>
      <c r="X84" s="95">
        <v>292</v>
      </c>
      <c r="Y84" s="95">
        <v>332</v>
      </c>
      <c r="Z84" s="44">
        <f t="shared" si="22"/>
        <v>7.0666666666666664</v>
      </c>
      <c r="AA84" s="75" t="s">
        <v>952</v>
      </c>
    </row>
    <row r="85" spans="1:27" s="54" customFormat="1" ht="33" customHeight="1" x14ac:dyDescent="0.4">
      <c r="A85" s="82">
        <f t="shared" si="20"/>
        <v>82</v>
      </c>
      <c r="B85" s="166" t="s">
        <v>841</v>
      </c>
      <c r="C85" s="40" t="s">
        <v>1289</v>
      </c>
      <c r="D85" s="41">
        <f t="shared" si="11"/>
        <v>7</v>
      </c>
      <c r="E85" s="39" t="s">
        <v>1289</v>
      </c>
      <c r="F85" s="41">
        <f t="shared" si="12"/>
        <v>7</v>
      </c>
      <c r="G85" s="39" t="s">
        <v>1286</v>
      </c>
      <c r="H85" s="41">
        <f t="shared" si="13"/>
        <v>8</v>
      </c>
      <c r="I85" s="39" t="s">
        <v>1286</v>
      </c>
      <c r="J85" s="41">
        <f t="shared" si="14"/>
        <v>8</v>
      </c>
      <c r="K85" s="39" t="s">
        <v>1286</v>
      </c>
      <c r="L85" s="41">
        <f t="shared" si="15"/>
        <v>8</v>
      </c>
      <c r="M85" s="39" t="s">
        <v>1288</v>
      </c>
      <c r="N85" s="41">
        <f t="shared" si="16"/>
        <v>10</v>
      </c>
      <c r="O85" s="39" t="s">
        <v>1285</v>
      </c>
      <c r="P85" s="41">
        <f t="shared" si="17"/>
        <v>9</v>
      </c>
      <c r="Q85" s="39" t="s">
        <v>1288</v>
      </c>
      <c r="R85" s="41">
        <f t="shared" si="18"/>
        <v>10</v>
      </c>
      <c r="S85" s="39">
        <f t="shared" si="21"/>
        <v>318</v>
      </c>
      <c r="T85" s="43">
        <f t="shared" si="19"/>
        <v>7.95</v>
      </c>
      <c r="U85" s="39">
        <v>235</v>
      </c>
      <c r="V85" s="39">
        <v>252</v>
      </c>
      <c r="W85" s="95">
        <v>220</v>
      </c>
      <c r="X85" s="95">
        <v>322</v>
      </c>
      <c r="Y85" s="95">
        <v>340</v>
      </c>
      <c r="Z85" s="44">
        <f t="shared" si="22"/>
        <v>7.0291666666666668</v>
      </c>
      <c r="AA85" s="75" t="s">
        <v>953</v>
      </c>
    </row>
    <row r="86" spans="1:27" s="54" customFormat="1" ht="33" customHeight="1" x14ac:dyDescent="0.4">
      <c r="A86" s="82">
        <f t="shared" si="20"/>
        <v>83</v>
      </c>
      <c r="B86" s="166" t="s">
        <v>842</v>
      </c>
      <c r="C86" s="40" t="s">
        <v>1286</v>
      </c>
      <c r="D86" s="41">
        <f t="shared" si="11"/>
        <v>8</v>
      </c>
      <c r="E86" s="39" t="s">
        <v>1288</v>
      </c>
      <c r="F86" s="41">
        <f t="shared" si="12"/>
        <v>10</v>
      </c>
      <c r="G86" s="39" t="s">
        <v>1288</v>
      </c>
      <c r="H86" s="41">
        <f t="shared" si="13"/>
        <v>10</v>
      </c>
      <c r="I86" s="39" t="s">
        <v>1288</v>
      </c>
      <c r="J86" s="41">
        <f t="shared" si="14"/>
        <v>10</v>
      </c>
      <c r="K86" s="39" t="s">
        <v>1288</v>
      </c>
      <c r="L86" s="41">
        <f t="shared" si="15"/>
        <v>10</v>
      </c>
      <c r="M86" s="39" t="s">
        <v>1285</v>
      </c>
      <c r="N86" s="41">
        <f t="shared" si="16"/>
        <v>9</v>
      </c>
      <c r="O86" s="39" t="s">
        <v>1288</v>
      </c>
      <c r="P86" s="41">
        <f t="shared" si="17"/>
        <v>10</v>
      </c>
      <c r="Q86" s="39" t="s">
        <v>1288</v>
      </c>
      <c r="R86" s="41">
        <f t="shared" si="18"/>
        <v>10</v>
      </c>
      <c r="S86" s="39">
        <f t="shared" si="21"/>
        <v>386</v>
      </c>
      <c r="T86" s="43">
        <f t="shared" si="19"/>
        <v>9.65</v>
      </c>
      <c r="U86" s="39">
        <v>298</v>
      </c>
      <c r="V86" s="39">
        <v>364</v>
      </c>
      <c r="W86" s="95">
        <v>336</v>
      </c>
      <c r="X86" s="95">
        <v>384</v>
      </c>
      <c r="Y86" s="95">
        <v>374</v>
      </c>
      <c r="Z86" s="44">
        <f t="shared" si="22"/>
        <v>8.9250000000000007</v>
      </c>
      <c r="AA86" s="75" t="s">
        <v>954</v>
      </c>
    </row>
    <row r="87" spans="1:27" s="54" customFormat="1" ht="33" customHeight="1" x14ac:dyDescent="0.4">
      <c r="A87" s="82">
        <f t="shared" si="20"/>
        <v>84</v>
      </c>
      <c r="B87" s="166" t="s">
        <v>843</v>
      </c>
      <c r="C87" s="40" t="s">
        <v>1289</v>
      </c>
      <c r="D87" s="41">
        <f t="shared" si="11"/>
        <v>7</v>
      </c>
      <c r="E87" s="39" t="s">
        <v>1288</v>
      </c>
      <c r="F87" s="41">
        <f t="shared" si="12"/>
        <v>10</v>
      </c>
      <c r="G87" s="39" t="s">
        <v>1289</v>
      </c>
      <c r="H87" s="41">
        <f t="shared" si="13"/>
        <v>7</v>
      </c>
      <c r="I87" s="39" t="s">
        <v>1286</v>
      </c>
      <c r="J87" s="41">
        <f t="shared" si="14"/>
        <v>8</v>
      </c>
      <c r="K87" s="39" t="s">
        <v>1289</v>
      </c>
      <c r="L87" s="41">
        <f t="shared" si="15"/>
        <v>7</v>
      </c>
      <c r="M87" s="39" t="s">
        <v>1288</v>
      </c>
      <c r="N87" s="41">
        <f t="shared" si="16"/>
        <v>10</v>
      </c>
      <c r="O87" s="39" t="s">
        <v>1288</v>
      </c>
      <c r="P87" s="41">
        <f t="shared" si="17"/>
        <v>10</v>
      </c>
      <c r="Q87" s="39" t="s">
        <v>1288</v>
      </c>
      <c r="R87" s="41">
        <f t="shared" si="18"/>
        <v>10</v>
      </c>
      <c r="S87" s="39">
        <f t="shared" si="21"/>
        <v>324</v>
      </c>
      <c r="T87" s="43">
        <f t="shared" si="19"/>
        <v>8.1</v>
      </c>
      <c r="U87" s="39">
        <v>272</v>
      </c>
      <c r="V87" s="39">
        <v>322</v>
      </c>
      <c r="W87" s="95">
        <v>312</v>
      </c>
      <c r="X87" s="95">
        <v>336</v>
      </c>
      <c r="Y87" s="95">
        <v>310</v>
      </c>
      <c r="Z87" s="44">
        <f t="shared" si="22"/>
        <v>7.8166666666666664</v>
      </c>
      <c r="AA87" s="75" t="s">
        <v>955</v>
      </c>
    </row>
    <row r="88" spans="1:27" s="54" customFormat="1" ht="33" customHeight="1" x14ac:dyDescent="0.4">
      <c r="A88" s="82">
        <f t="shared" si="20"/>
        <v>85</v>
      </c>
      <c r="B88" s="166" t="s">
        <v>844</v>
      </c>
      <c r="C88" s="40" t="s">
        <v>1291</v>
      </c>
      <c r="D88" s="41">
        <f t="shared" si="11"/>
        <v>4</v>
      </c>
      <c r="E88" s="39" t="s">
        <v>1287</v>
      </c>
      <c r="F88" s="41">
        <f t="shared" si="12"/>
        <v>6</v>
      </c>
      <c r="G88" s="39" t="s">
        <v>1287</v>
      </c>
      <c r="H88" s="41">
        <f t="shared" si="13"/>
        <v>6</v>
      </c>
      <c r="I88" s="39" t="s">
        <v>1287</v>
      </c>
      <c r="J88" s="41">
        <f t="shared" si="14"/>
        <v>6</v>
      </c>
      <c r="K88" s="39" t="s">
        <v>1290</v>
      </c>
      <c r="L88" s="41">
        <f t="shared" si="15"/>
        <v>5</v>
      </c>
      <c r="M88" s="39" t="s">
        <v>1285</v>
      </c>
      <c r="N88" s="41">
        <f t="shared" si="16"/>
        <v>9</v>
      </c>
      <c r="O88" s="39" t="s">
        <v>1286</v>
      </c>
      <c r="P88" s="41">
        <f t="shared" si="17"/>
        <v>8</v>
      </c>
      <c r="Q88" s="39" t="s">
        <v>1286</v>
      </c>
      <c r="R88" s="41">
        <f t="shared" si="18"/>
        <v>8</v>
      </c>
      <c r="S88" s="39">
        <f t="shared" si="21"/>
        <v>234</v>
      </c>
      <c r="T88" s="43">
        <f t="shared" si="19"/>
        <v>5.85</v>
      </c>
      <c r="U88" s="39">
        <v>205</v>
      </c>
      <c r="V88" s="39">
        <v>214</v>
      </c>
      <c r="W88" s="104">
        <v>182</v>
      </c>
      <c r="X88" s="95">
        <v>214</v>
      </c>
      <c r="Y88" s="95">
        <v>262</v>
      </c>
      <c r="Z88" s="44">
        <f t="shared" si="22"/>
        <v>5.4625000000000004</v>
      </c>
      <c r="AA88" s="75" t="s">
        <v>956</v>
      </c>
    </row>
    <row r="89" spans="1:27" s="54" customFormat="1" ht="33" customHeight="1" x14ac:dyDescent="0.4">
      <c r="A89" s="82">
        <f>A88+1</f>
        <v>86</v>
      </c>
      <c r="B89" s="166" t="s">
        <v>845</v>
      </c>
      <c r="C89" s="40" t="s">
        <v>1287</v>
      </c>
      <c r="D89" s="41">
        <f t="shared" si="11"/>
        <v>6</v>
      </c>
      <c r="E89" s="39" t="s">
        <v>1285</v>
      </c>
      <c r="F89" s="41">
        <f t="shared" si="12"/>
        <v>9</v>
      </c>
      <c r="G89" s="39" t="s">
        <v>1287</v>
      </c>
      <c r="H89" s="41">
        <f t="shared" si="13"/>
        <v>6</v>
      </c>
      <c r="I89" s="39" t="s">
        <v>1287</v>
      </c>
      <c r="J89" s="41">
        <f t="shared" si="14"/>
        <v>6</v>
      </c>
      <c r="K89" s="39" t="s">
        <v>1289</v>
      </c>
      <c r="L89" s="41">
        <f t="shared" si="15"/>
        <v>7</v>
      </c>
      <c r="M89" s="39" t="s">
        <v>1288</v>
      </c>
      <c r="N89" s="41">
        <f t="shared" si="16"/>
        <v>10</v>
      </c>
      <c r="O89" s="39" t="s">
        <v>1285</v>
      </c>
      <c r="P89" s="41">
        <f t="shared" si="17"/>
        <v>9</v>
      </c>
      <c r="Q89" s="39" t="s">
        <v>1286</v>
      </c>
      <c r="R89" s="41">
        <f t="shared" si="18"/>
        <v>8</v>
      </c>
      <c r="S89" s="39">
        <f t="shared" si="21"/>
        <v>284</v>
      </c>
      <c r="T89" s="43">
        <f t="shared" si="19"/>
        <v>7.1</v>
      </c>
      <c r="U89" s="39">
        <v>273</v>
      </c>
      <c r="V89" s="39">
        <v>326</v>
      </c>
      <c r="W89" s="95">
        <v>238</v>
      </c>
      <c r="X89" s="95">
        <v>268</v>
      </c>
      <c r="Y89" s="95">
        <v>292</v>
      </c>
      <c r="Z89" s="44">
        <f t="shared" si="22"/>
        <v>7.0041666666666664</v>
      </c>
      <c r="AA89" s="75" t="s">
        <v>957</v>
      </c>
    </row>
    <row r="90" spans="1:27" s="54" customFormat="1" ht="33" customHeight="1" x14ac:dyDescent="0.4">
      <c r="A90" s="82">
        <f t="shared" si="20"/>
        <v>87</v>
      </c>
      <c r="B90" s="166" t="s">
        <v>846</v>
      </c>
      <c r="C90" s="40" t="s">
        <v>1289</v>
      </c>
      <c r="D90" s="41">
        <f t="shared" si="11"/>
        <v>7</v>
      </c>
      <c r="E90" s="39" t="s">
        <v>1289</v>
      </c>
      <c r="F90" s="41">
        <f t="shared" si="12"/>
        <v>7</v>
      </c>
      <c r="G90" s="39" t="s">
        <v>1289</v>
      </c>
      <c r="H90" s="41">
        <f t="shared" si="13"/>
        <v>7</v>
      </c>
      <c r="I90" s="39" t="s">
        <v>1285</v>
      </c>
      <c r="J90" s="41">
        <f t="shared" si="14"/>
        <v>9</v>
      </c>
      <c r="K90" s="39" t="s">
        <v>1286</v>
      </c>
      <c r="L90" s="41">
        <f t="shared" si="15"/>
        <v>8</v>
      </c>
      <c r="M90" s="39" t="s">
        <v>1285</v>
      </c>
      <c r="N90" s="41">
        <f t="shared" si="16"/>
        <v>9</v>
      </c>
      <c r="O90" s="39" t="s">
        <v>1285</v>
      </c>
      <c r="P90" s="41">
        <f t="shared" si="17"/>
        <v>9</v>
      </c>
      <c r="Q90" s="39" t="s">
        <v>1285</v>
      </c>
      <c r="R90" s="41">
        <f t="shared" si="18"/>
        <v>9</v>
      </c>
      <c r="S90" s="39">
        <f t="shared" si="21"/>
        <v>316</v>
      </c>
      <c r="T90" s="43">
        <f t="shared" si="19"/>
        <v>7.9</v>
      </c>
      <c r="U90" s="39">
        <v>278</v>
      </c>
      <c r="V90" s="39">
        <v>288</v>
      </c>
      <c r="W90" s="95">
        <v>284</v>
      </c>
      <c r="X90" s="95">
        <v>300</v>
      </c>
      <c r="Y90" s="95">
        <v>310</v>
      </c>
      <c r="Z90" s="44">
        <f t="shared" si="22"/>
        <v>7.4</v>
      </c>
      <c r="AA90" s="75" t="s">
        <v>958</v>
      </c>
    </row>
    <row r="91" spans="1:27" s="54" customFormat="1" ht="33" customHeight="1" x14ac:dyDescent="0.4">
      <c r="A91" s="82">
        <f t="shared" si="20"/>
        <v>88</v>
      </c>
      <c r="B91" s="166" t="s">
        <v>847</v>
      </c>
      <c r="C91" s="40" t="s">
        <v>1287</v>
      </c>
      <c r="D91" s="41">
        <f t="shared" si="11"/>
        <v>6</v>
      </c>
      <c r="E91" s="39" t="s">
        <v>1289</v>
      </c>
      <c r="F91" s="41">
        <f t="shared" si="12"/>
        <v>7</v>
      </c>
      <c r="G91" s="39" t="s">
        <v>1289</v>
      </c>
      <c r="H91" s="41">
        <f t="shared" si="13"/>
        <v>7</v>
      </c>
      <c r="I91" s="39" t="s">
        <v>1289</v>
      </c>
      <c r="J91" s="41">
        <f t="shared" si="14"/>
        <v>7</v>
      </c>
      <c r="K91" s="39" t="s">
        <v>1287</v>
      </c>
      <c r="L91" s="41">
        <f t="shared" si="15"/>
        <v>6</v>
      </c>
      <c r="M91" s="39" t="s">
        <v>1288</v>
      </c>
      <c r="N91" s="41">
        <f t="shared" si="16"/>
        <v>10</v>
      </c>
      <c r="O91" s="39" t="s">
        <v>1285</v>
      </c>
      <c r="P91" s="41">
        <f t="shared" si="17"/>
        <v>9</v>
      </c>
      <c r="Q91" s="39" t="s">
        <v>1285</v>
      </c>
      <c r="R91" s="41">
        <f t="shared" si="18"/>
        <v>9</v>
      </c>
      <c r="S91" s="39">
        <f t="shared" si="21"/>
        <v>280</v>
      </c>
      <c r="T91" s="43">
        <f t="shared" si="19"/>
        <v>7</v>
      </c>
      <c r="U91" s="39">
        <v>253</v>
      </c>
      <c r="V91" s="39">
        <v>258</v>
      </c>
      <c r="W91" s="95">
        <v>236</v>
      </c>
      <c r="X91" s="95">
        <v>284</v>
      </c>
      <c r="Y91" s="95">
        <v>278</v>
      </c>
      <c r="Z91" s="44">
        <f t="shared" si="22"/>
        <v>6.6208333333333336</v>
      </c>
      <c r="AA91" s="75" t="s">
        <v>959</v>
      </c>
    </row>
    <row r="92" spans="1:27" s="54" customFormat="1" ht="33" customHeight="1" x14ac:dyDescent="0.4">
      <c r="A92" s="82">
        <f t="shared" si="20"/>
        <v>89</v>
      </c>
      <c r="B92" s="55" t="s">
        <v>848</v>
      </c>
      <c r="C92" s="40" t="s">
        <v>1289</v>
      </c>
      <c r="D92" s="41">
        <f t="shared" si="11"/>
        <v>7</v>
      </c>
      <c r="E92" s="39" t="s">
        <v>1286</v>
      </c>
      <c r="F92" s="41">
        <f t="shared" si="12"/>
        <v>8</v>
      </c>
      <c r="G92" s="39" t="s">
        <v>1285</v>
      </c>
      <c r="H92" s="41">
        <f t="shared" si="13"/>
        <v>9</v>
      </c>
      <c r="I92" s="39" t="s">
        <v>1286</v>
      </c>
      <c r="J92" s="41">
        <f t="shared" si="14"/>
        <v>8</v>
      </c>
      <c r="K92" s="39" t="s">
        <v>1289</v>
      </c>
      <c r="L92" s="41">
        <f t="shared" si="15"/>
        <v>7</v>
      </c>
      <c r="M92" s="39" t="s">
        <v>1285</v>
      </c>
      <c r="N92" s="41">
        <f t="shared" si="16"/>
        <v>9</v>
      </c>
      <c r="O92" s="39" t="s">
        <v>1285</v>
      </c>
      <c r="P92" s="41">
        <f t="shared" si="17"/>
        <v>9</v>
      </c>
      <c r="Q92" s="39" t="s">
        <v>1285</v>
      </c>
      <c r="R92" s="41">
        <f t="shared" si="18"/>
        <v>9</v>
      </c>
      <c r="S92" s="39">
        <f t="shared" si="21"/>
        <v>318</v>
      </c>
      <c r="T92" s="43">
        <f t="shared" si="19"/>
        <v>7.95</v>
      </c>
      <c r="U92" s="39">
        <v>256</v>
      </c>
      <c r="V92" s="39">
        <v>332</v>
      </c>
      <c r="W92" s="95">
        <v>216</v>
      </c>
      <c r="X92" s="95">
        <v>302</v>
      </c>
      <c r="Y92" s="95">
        <v>354</v>
      </c>
      <c r="Z92" s="44">
        <f t="shared" si="22"/>
        <v>7.4083333333333332</v>
      </c>
      <c r="AA92" s="76" t="s">
        <v>960</v>
      </c>
    </row>
    <row r="93" spans="1:27" s="54" customFormat="1" ht="33" customHeight="1" x14ac:dyDescent="0.4">
      <c r="A93" s="82">
        <f t="shared" si="20"/>
        <v>90</v>
      </c>
      <c r="B93" s="166" t="s">
        <v>849</v>
      </c>
      <c r="C93" s="40" t="s">
        <v>1287</v>
      </c>
      <c r="D93" s="41">
        <f t="shared" si="11"/>
        <v>6</v>
      </c>
      <c r="E93" s="39" t="s">
        <v>1285</v>
      </c>
      <c r="F93" s="41">
        <f t="shared" si="12"/>
        <v>9</v>
      </c>
      <c r="G93" s="39" t="s">
        <v>1287</v>
      </c>
      <c r="H93" s="41">
        <f t="shared" si="13"/>
        <v>6</v>
      </c>
      <c r="I93" s="39" t="s">
        <v>1287</v>
      </c>
      <c r="J93" s="41">
        <f t="shared" si="14"/>
        <v>6</v>
      </c>
      <c r="K93" s="39" t="s">
        <v>1287</v>
      </c>
      <c r="L93" s="41">
        <f t="shared" si="15"/>
        <v>6</v>
      </c>
      <c r="M93" s="39" t="s">
        <v>1285</v>
      </c>
      <c r="N93" s="41">
        <f t="shared" si="16"/>
        <v>9</v>
      </c>
      <c r="O93" s="39" t="s">
        <v>1285</v>
      </c>
      <c r="P93" s="41">
        <f t="shared" si="17"/>
        <v>9</v>
      </c>
      <c r="Q93" s="39" t="s">
        <v>1286</v>
      </c>
      <c r="R93" s="41">
        <f t="shared" si="18"/>
        <v>8</v>
      </c>
      <c r="S93" s="39">
        <f t="shared" si="21"/>
        <v>274</v>
      </c>
      <c r="T93" s="43">
        <f t="shared" si="19"/>
        <v>6.85</v>
      </c>
      <c r="U93" s="101">
        <v>183</v>
      </c>
      <c r="V93" s="39">
        <v>264</v>
      </c>
      <c r="W93" s="95">
        <v>188</v>
      </c>
      <c r="X93" s="95">
        <v>296</v>
      </c>
      <c r="Y93" s="95">
        <v>298</v>
      </c>
      <c r="Z93" s="44">
        <f t="shared" si="22"/>
        <v>6.2625000000000002</v>
      </c>
      <c r="AA93" s="76" t="s">
        <v>961</v>
      </c>
    </row>
    <row r="94" spans="1:27" s="54" customFormat="1" ht="33" customHeight="1" x14ac:dyDescent="0.4">
      <c r="A94" s="82">
        <f t="shared" si="20"/>
        <v>91</v>
      </c>
      <c r="B94" s="166" t="s">
        <v>850</v>
      </c>
      <c r="C94" s="40" t="s">
        <v>1289</v>
      </c>
      <c r="D94" s="41">
        <f t="shared" si="11"/>
        <v>7</v>
      </c>
      <c r="E94" s="39" t="s">
        <v>1285</v>
      </c>
      <c r="F94" s="41">
        <f t="shared" si="12"/>
        <v>9</v>
      </c>
      <c r="G94" s="39" t="s">
        <v>1289</v>
      </c>
      <c r="H94" s="41">
        <f t="shared" si="13"/>
        <v>7</v>
      </c>
      <c r="I94" s="39" t="s">
        <v>1285</v>
      </c>
      <c r="J94" s="41">
        <f t="shared" si="14"/>
        <v>9</v>
      </c>
      <c r="K94" s="39" t="s">
        <v>1285</v>
      </c>
      <c r="L94" s="41">
        <f t="shared" si="15"/>
        <v>9</v>
      </c>
      <c r="M94" s="39" t="s">
        <v>1288</v>
      </c>
      <c r="N94" s="41">
        <f t="shared" si="16"/>
        <v>10</v>
      </c>
      <c r="O94" s="39" t="s">
        <v>1285</v>
      </c>
      <c r="P94" s="41">
        <f t="shared" si="17"/>
        <v>9</v>
      </c>
      <c r="Q94" s="39" t="s">
        <v>1288</v>
      </c>
      <c r="R94" s="41">
        <f t="shared" si="18"/>
        <v>10</v>
      </c>
      <c r="S94" s="39">
        <f t="shared" si="21"/>
        <v>340</v>
      </c>
      <c r="T94" s="43">
        <f t="shared" si="19"/>
        <v>8.5</v>
      </c>
      <c r="U94" s="39">
        <v>297</v>
      </c>
      <c r="V94" s="39">
        <v>350</v>
      </c>
      <c r="W94" s="95">
        <v>284</v>
      </c>
      <c r="X94" s="95">
        <v>314</v>
      </c>
      <c r="Y94" s="95">
        <v>320</v>
      </c>
      <c r="Z94" s="44">
        <f t="shared" si="22"/>
        <v>7.9375</v>
      </c>
      <c r="AA94" s="75" t="s">
        <v>962</v>
      </c>
    </row>
    <row r="95" spans="1:27" s="54" customFormat="1" ht="33" customHeight="1" x14ac:dyDescent="0.4">
      <c r="A95" s="82">
        <f t="shared" si="20"/>
        <v>92</v>
      </c>
      <c r="B95" s="166" t="s">
        <v>851</v>
      </c>
      <c r="C95" s="40" t="s">
        <v>1289</v>
      </c>
      <c r="D95" s="41">
        <f t="shared" si="11"/>
        <v>7</v>
      </c>
      <c r="E95" s="39" t="s">
        <v>1285</v>
      </c>
      <c r="F95" s="41">
        <f t="shared" si="12"/>
        <v>9</v>
      </c>
      <c r="G95" s="39" t="s">
        <v>1289</v>
      </c>
      <c r="H95" s="41">
        <f t="shared" si="13"/>
        <v>7</v>
      </c>
      <c r="I95" s="39" t="s">
        <v>1289</v>
      </c>
      <c r="J95" s="41">
        <f t="shared" si="14"/>
        <v>7</v>
      </c>
      <c r="K95" s="39" t="s">
        <v>1289</v>
      </c>
      <c r="L95" s="41">
        <f t="shared" si="15"/>
        <v>7</v>
      </c>
      <c r="M95" s="39" t="s">
        <v>1285</v>
      </c>
      <c r="N95" s="41">
        <f t="shared" si="16"/>
        <v>9</v>
      </c>
      <c r="O95" s="39" t="s">
        <v>1285</v>
      </c>
      <c r="P95" s="41">
        <f t="shared" si="17"/>
        <v>9</v>
      </c>
      <c r="Q95" s="39" t="s">
        <v>1288</v>
      </c>
      <c r="R95" s="41">
        <f t="shared" si="18"/>
        <v>10</v>
      </c>
      <c r="S95" s="39">
        <f t="shared" si="21"/>
        <v>306</v>
      </c>
      <c r="T95" s="43">
        <f t="shared" si="19"/>
        <v>7.65</v>
      </c>
      <c r="U95" s="39">
        <v>261</v>
      </c>
      <c r="V95" s="39">
        <v>264</v>
      </c>
      <c r="W95" s="95">
        <v>208</v>
      </c>
      <c r="X95" s="95">
        <v>292</v>
      </c>
      <c r="Y95" s="95">
        <v>296</v>
      </c>
      <c r="Z95" s="44">
        <f t="shared" si="22"/>
        <v>6.7791666666666668</v>
      </c>
      <c r="AA95" s="75" t="s">
        <v>963</v>
      </c>
    </row>
    <row r="96" spans="1:27" s="54" customFormat="1" ht="33" customHeight="1" x14ac:dyDescent="0.4">
      <c r="A96" s="82">
        <f t="shared" si="20"/>
        <v>93</v>
      </c>
      <c r="B96" s="166" t="s">
        <v>852</v>
      </c>
      <c r="C96" s="40" t="s">
        <v>1287</v>
      </c>
      <c r="D96" s="41">
        <f t="shared" si="11"/>
        <v>6</v>
      </c>
      <c r="E96" s="39" t="s">
        <v>1286</v>
      </c>
      <c r="F96" s="41">
        <f t="shared" si="12"/>
        <v>8</v>
      </c>
      <c r="G96" s="39" t="s">
        <v>1287</v>
      </c>
      <c r="H96" s="41">
        <f t="shared" si="13"/>
        <v>6</v>
      </c>
      <c r="I96" s="39" t="s">
        <v>1289</v>
      </c>
      <c r="J96" s="41">
        <f t="shared" si="14"/>
        <v>7</v>
      </c>
      <c r="K96" s="39" t="s">
        <v>1289</v>
      </c>
      <c r="L96" s="41">
        <f t="shared" si="15"/>
        <v>7</v>
      </c>
      <c r="M96" s="39" t="s">
        <v>1285</v>
      </c>
      <c r="N96" s="41">
        <f t="shared" si="16"/>
        <v>9</v>
      </c>
      <c r="O96" s="39" t="s">
        <v>1285</v>
      </c>
      <c r="P96" s="41">
        <f t="shared" si="17"/>
        <v>9</v>
      </c>
      <c r="Q96" s="39" t="s">
        <v>1285</v>
      </c>
      <c r="R96" s="41">
        <f t="shared" si="18"/>
        <v>9</v>
      </c>
      <c r="S96" s="39">
        <f t="shared" si="21"/>
        <v>286</v>
      </c>
      <c r="T96" s="43">
        <f t="shared" si="19"/>
        <v>7.15</v>
      </c>
      <c r="U96" s="39">
        <v>220</v>
      </c>
      <c r="V96" s="39">
        <v>240</v>
      </c>
      <c r="W96" s="95">
        <v>198</v>
      </c>
      <c r="X96" s="95">
        <v>256</v>
      </c>
      <c r="Y96" s="95">
        <v>286</v>
      </c>
      <c r="Z96" s="44">
        <f t="shared" si="22"/>
        <v>6.1916666666666664</v>
      </c>
      <c r="AA96" s="75" t="s">
        <v>964</v>
      </c>
    </row>
    <row r="97" spans="1:27" s="54" customFormat="1" ht="33" customHeight="1" x14ac:dyDescent="0.4">
      <c r="A97" s="82">
        <f t="shared" si="20"/>
        <v>94</v>
      </c>
      <c r="B97" s="166" t="s">
        <v>853</v>
      </c>
      <c r="C97" s="40" t="s">
        <v>1289</v>
      </c>
      <c r="D97" s="41">
        <f t="shared" si="11"/>
        <v>7</v>
      </c>
      <c r="E97" s="39" t="s">
        <v>1289</v>
      </c>
      <c r="F97" s="41">
        <f t="shared" si="12"/>
        <v>7</v>
      </c>
      <c r="G97" s="39" t="s">
        <v>1290</v>
      </c>
      <c r="H97" s="41">
        <f t="shared" si="13"/>
        <v>5</v>
      </c>
      <c r="I97" s="39" t="s">
        <v>1286</v>
      </c>
      <c r="J97" s="41">
        <f t="shared" si="14"/>
        <v>8</v>
      </c>
      <c r="K97" s="39" t="s">
        <v>1286</v>
      </c>
      <c r="L97" s="41">
        <f t="shared" si="15"/>
        <v>8</v>
      </c>
      <c r="M97" s="39" t="s">
        <v>1285</v>
      </c>
      <c r="N97" s="41">
        <f t="shared" si="16"/>
        <v>9</v>
      </c>
      <c r="O97" s="39" t="s">
        <v>1286</v>
      </c>
      <c r="P97" s="41">
        <f t="shared" si="17"/>
        <v>8</v>
      </c>
      <c r="Q97" s="39" t="s">
        <v>1285</v>
      </c>
      <c r="R97" s="41">
        <f t="shared" si="18"/>
        <v>9</v>
      </c>
      <c r="S97" s="39">
        <f t="shared" si="21"/>
        <v>294</v>
      </c>
      <c r="T97" s="43">
        <f t="shared" si="19"/>
        <v>7.35</v>
      </c>
      <c r="U97" s="39">
        <v>256</v>
      </c>
      <c r="V97" s="39">
        <v>314</v>
      </c>
      <c r="W97" s="95">
        <v>230</v>
      </c>
      <c r="X97" s="95">
        <v>248</v>
      </c>
      <c r="Y97" s="95">
        <v>298</v>
      </c>
      <c r="Z97" s="44">
        <f t="shared" si="22"/>
        <v>6.833333333333333</v>
      </c>
      <c r="AA97" s="75" t="s">
        <v>965</v>
      </c>
    </row>
    <row r="98" spans="1:27" s="54" customFormat="1" ht="33" customHeight="1" x14ac:dyDescent="0.4">
      <c r="A98" s="82">
        <f t="shared" si="20"/>
        <v>95</v>
      </c>
      <c r="B98" s="166" t="s">
        <v>854</v>
      </c>
      <c r="C98" s="40" t="s">
        <v>1287</v>
      </c>
      <c r="D98" s="41">
        <f t="shared" si="11"/>
        <v>6</v>
      </c>
      <c r="E98" s="39" t="s">
        <v>1286</v>
      </c>
      <c r="F98" s="41">
        <f t="shared" si="12"/>
        <v>8</v>
      </c>
      <c r="G98" s="39" t="s">
        <v>1287</v>
      </c>
      <c r="H98" s="41">
        <f t="shared" si="13"/>
        <v>6</v>
      </c>
      <c r="I98" s="39" t="s">
        <v>1289</v>
      </c>
      <c r="J98" s="41">
        <f t="shared" si="14"/>
        <v>7</v>
      </c>
      <c r="K98" s="39" t="s">
        <v>1286</v>
      </c>
      <c r="L98" s="41">
        <f t="shared" si="15"/>
        <v>8</v>
      </c>
      <c r="M98" s="39" t="s">
        <v>1285</v>
      </c>
      <c r="N98" s="41">
        <f t="shared" si="16"/>
        <v>9</v>
      </c>
      <c r="O98" s="39" t="s">
        <v>1285</v>
      </c>
      <c r="P98" s="41">
        <f t="shared" si="17"/>
        <v>9</v>
      </c>
      <c r="Q98" s="39" t="s">
        <v>1286</v>
      </c>
      <c r="R98" s="41">
        <f t="shared" si="18"/>
        <v>8</v>
      </c>
      <c r="S98" s="39">
        <f t="shared" si="21"/>
        <v>292</v>
      </c>
      <c r="T98" s="43">
        <f t="shared" si="19"/>
        <v>7.3</v>
      </c>
      <c r="U98" s="39">
        <v>272</v>
      </c>
      <c r="V98" s="39">
        <v>338</v>
      </c>
      <c r="W98" s="95">
        <v>258</v>
      </c>
      <c r="X98" s="95">
        <v>298</v>
      </c>
      <c r="Y98" s="95">
        <v>320</v>
      </c>
      <c r="Z98" s="44">
        <f t="shared" si="22"/>
        <v>7.4083333333333332</v>
      </c>
      <c r="AA98" s="75" t="s">
        <v>966</v>
      </c>
    </row>
    <row r="99" spans="1:27" s="54" customFormat="1" ht="33" customHeight="1" x14ac:dyDescent="0.4">
      <c r="A99" s="82">
        <f t="shared" si="20"/>
        <v>96</v>
      </c>
      <c r="B99" s="166" t="s">
        <v>855</v>
      </c>
      <c r="C99" s="40" t="s">
        <v>1289</v>
      </c>
      <c r="D99" s="41">
        <f t="shared" si="11"/>
        <v>7</v>
      </c>
      <c r="E99" s="39" t="s">
        <v>1288</v>
      </c>
      <c r="F99" s="41">
        <f t="shared" si="12"/>
        <v>10</v>
      </c>
      <c r="G99" s="39" t="s">
        <v>1286</v>
      </c>
      <c r="H99" s="41">
        <f t="shared" si="13"/>
        <v>8</v>
      </c>
      <c r="I99" s="39" t="s">
        <v>1286</v>
      </c>
      <c r="J99" s="41">
        <f t="shared" si="14"/>
        <v>8</v>
      </c>
      <c r="K99" s="39" t="s">
        <v>1286</v>
      </c>
      <c r="L99" s="41">
        <f t="shared" si="15"/>
        <v>8</v>
      </c>
      <c r="M99" s="39" t="s">
        <v>1285</v>
      </c>
      <c r="N99" s="41">
        <f t="shared" si="16"/>
        <v>9</v>
      </c>
      <c r="O99" s="39" t="s">
        <v>1288</v>
      </c>
      <c r="P99" s="41">
        <f t="shared" si="17"/>
        <v>10</v>
      </c>
      <c r="Q99" s="39" t="s">
        <v>1288</v>
      </c>
      <c r="R99" s="41">
        <f t="shared" si="18"/>
        <v>10</v>
      </c>
      <c r="S99" s="39">
        <f t="shared" si="21"/>
        <v>336</v>
      </c>
      <c r="T99" s="43">
        <f t="shared" si="19"/>
        <v>8.4</v>
      </c>
      <c r="U99" s="39">
        <v>263</v>
      </c>
      <c r="V99" s="39">
        <v>290</v>
      </c>
      <c r="W99" s="95">
        <v>282</v>
      </c>
      <c r="X99" s="95">
        <v>320</v>
      </c>
      <c r="Y99" s="95">
        <v>338</v>
      </c>
      <c r="Z99" s="44">
        <f t="shared" si="22"/>
        <v>7.6208333333333336</v>
      </c>
      <c r="AA99" s="75" t="s">
        <v>967</v>
      </c>
    </row>
    <row r="100" spans="1:27" s="54" customFormat="1" ht="33" customHeight="1" x14ac:dyDescent="0.4">
      <c r="A100" s="82">
        <f t="shared" si="20"/>
        <v>97</v>
      </c>
      <c r="B100" s="166" t="s">
        <v>856</v>
      </c>
      <c r="C100" s="40" t="s">
        <v>1287</v>
      </c>
      <c r="D100" s="41">
        <f t="shared" si="11"/>
        <v>6</v>
      </c>
      <c r="E100" s="39" t="s">
        <v>1290</v>
      </c>
      <c r="F100" s="41">
        <f t="shared" si="12"/>
        <v>5</v>
      </c>
      <c r="G100" s="39" t="s">
        <v>1290</v>
      </c>
      <c r="H100" s="41">
        <f t="shared" si="13"/>
        <v>5</v>
      </c>
      <c r="I100" s="39" t="s">
        <v>1289</v>
      </c>
      <c r="J100" s="41">
        <f t="shared" si="14"/>
        <v>7</v>
      </c>
      <c r="K100" s="39" t="s">
        <v>1286</v>
      </c>
      <c r="L100" s="41">
        <f t="shared" si="15"/>
        <v>8</v>
      </c>
      <c r="M100" s="39" t="s">
        <v>1288</v>
      </c>
      <c r="N100" s="41">
        <f t="shared" si="16"/>
        <v>10</v>
      </c>
      <c r="O100" s="39" t="s">
        <v>1285</v>
      </c>
      <c r="P100" s="41">
        <f t="shared" si="17"/>
        <v>9</v>
      </c>
      <c r="Q100" s="39" t="s">
        <v>1288</v>
      </c>
      <c r="R100" s="41">
        <f t="shared" si="18"/>
        <v>10</v>
      </c>
      <c r="S100" s="39">
        <f t="shared" si="21"/>
        <v>274</v>
      </c>
      <c r="T100" s="43">
        <f t="shared" si="19"/>
        <v>6.85</v>
      </c>
      <c r="U100" s="39">
        <v>300</v>
      </c>
      <c r="V100" s="39">
        <v>338</v>
      </c>
      <c r="W100" s="95">
        <v>240</v>
      </c>
      <c r="X100" s="95">
        <v>294</v>
      </c>
      <c r="Y100" s="95">
        <v>292</v>
      </c>
      <c r="Z100" s="44">
        <f t="shared" si="22"/>
        <v>7.2416666666666663</v>
      </c>
      <c r="AA100" s="75" t="s">
        <v>968</v>
      </c>
    </row>
    <row r="101" spans="1:27" s="54" customFormat="1" ht="33" customHeight="1" x14ac:dyDescent="0.4">
      <c r="A101" s="82">
        <f t="shared" si="20"/>
        <v>98</v>
      </c>
      <c r="B101" s="166" t="s">
        <v>857</v>
      </c>
      <c r="C101" s="40" t="s">
        <v>1287</v>
      </c>
      <c r="D101" s="41">
        <f t="shared" si="11"/>
        <v>6</v>
      </c>
      <c r="E101" s="39" t="s">
        <v>1285</v>
      </c>
      <c r="F101" s="41">
        <f t="shared" si="12"/>
        <v>9</v>
      </c>
      <c r="G101" s="39" t="s">
        <v>1288</v>
      </c>
      <c r="H101" s="41">
        <f t="shared" si="13"/>
        <v>10</v>
      </c>
      <c r="I101" s="39" t="s">
        <v>1289</v>
      </c>
      <c r="J101" s="41">
        <f t="shared" si="14"/>
        <v>7</v>
      </c>
      <c r="K101" s="39" t="s">
        <v>1286</v>
      </c>
      <c r="L101" s="41">
        <f t="shared" si="15"/>
        <v>8</v>
      </c>
      <c r="M101" s="39" t="s">
        <v>1285</v>
      </c>
      <c r="N101" s="41">
        <f t="shared" si="16"/>
        <v>9</v>
      </c>
      <c r="O101" s="39" t="s">
        <v>1285</v>
      </c>
      <c r="P101" s="41">
        <f t="shared" si="17"/>
        <v>9</v>
      </c>
      <c r="Q101" s="39" t="s">
        <v>1285</v>
      </c>
      <c r="R101" s="41">
        <f t="shared" si="18"/>
        <v>9</v>
      </c>
      <c r="S101" s="39">
        <f t="shared" si="21"/>
        <v>324</v>
      </c>
      <c r="T101" s="43">
        <f t="shared" si="19"/>
        <v>8.1</v>
      </c>
      <c r="U101" s="39">
        <v>273</v>
      </c>
      <c r="V101" s="39">
        <v>344</v>
      </c>
      <c r="W101" s="95">
        <v>290</v>
      </c>
      <c r="X101" s="95">
        <v>314</v>
      </c>
      <c r="Y101" s="95">
        <v>332</v>
      </c>
      <c r="Z101" s="44">
        <f t="shared" si="22"/>
        <v>7.8208333333333337</v>
      </c>
      <c r="AA101" s="75" t="s">
        <v>969</v>
      </c>
    </row>
    <row r="102" spans="1:27" s="54" customFormat="1" ht="33" customHeight="1" x14ac:dyDescent="0.4">
      <c r="A102" s="82">
        <f t="shared" si="20"/>
        <v>99</v>
      </c>
      <c r="B102" s="166" t="s">
        <v>858</v>
      </c>
      <c r="C102" s="40" t="s">
        <v>1289</v>
      </c>
      <c r="D102" s="41">
        <f t="shared" si="11"/>
        <v>7</v>
      </c>
      <c r="E102" s="39" t="s">
        <v>1286</v>
      </c>
      <c r="F102" s="41">
        <f t="shared" si="12"/>
        <v>8</v>
      </c>
      <c r="G102" s="39" t="s">
        <v>1289</v>
      </c>
      <c r="H102" s="41">
        <f t="shared" si="13"/>
        <v>7</v>
      </c>
      <c r="I102" s="39" t="s">
        <v>1289</v>
      </c>
      <c r="J102" s="41">
        <f t="shared" si="14"/>
        <v>7</v>
      </c>
      <c r="K102" s="39" t="s">
        <v>1289</v>
      </c>
      <c r="L102" s="41">
        <f t="shared" si="15"/>
        <v>7</v>
      </c>
      <c r="M102" s="39" t="s">
        <v>1285</v>
      </c>
      <c r="N102" s="41">
        <f t="shared" si="16"/>
        <v>9</v>
      </c>
      <c r="O102" s="39" t="s">
        <v>1285</v>
      </c>
      <c r="P102" s="41">
        <f t="shared" si="17"/>
        <v>9</v>
      </c>
      <c r="Q102" s="39" t="s">
        <v>1286</v>
      </c>
      <c r="R102" s="41">
        <f t="shared" si="18"/>
        <v>8</v>
      </c>
      <c r="S102" s="39">
        <f t="shared" si="21"/>
        <v>296</v>
      </c>
      <c r="T102" s="43">
        <f t="shared" si="19"/>
        <v>7.4</v>
      </c>
      <c r="U102" s="39">
        <v>280</v>
      </c>
      <c r="V102" s="39">
        <v>296</v>
      </c>
      <c r="W102" s="95">
        <v>238</v>
      </c>
      <c r="X102" s="95">
        <v>290</v>
      </c>
      <c r="Y102" s="96">
        <v>272</v>
      </c>
      <c r="Z102" s="44">
        <f t="shared" si="22"/>
        <v>6.9666666666666668</v>
      </c>
      <c r="AA102" s="76" t="s">
        <v>970</v>
      </c>
    </row>
    <row r="103" spans="1:27" s="54" customFormat="1" ht="33" customHeight="1" x14ac:dyDescent="0.4">
      <c r="A103" s="82">
        <f t="shared" si="20"/>
        <v>100</v>
      </c>
      <c r="B103" s="166" t="s">
        <v>859</v>
      </c>
      <c r="C103" s="137" t="s">
        <v>12</v>
      </c>
      <c r="D103" s="41">
        <f t="shared" si="11"/>
        <v>0</v>
      </c>
      <c r="E103" s="39" t="s">
        <v>1289</v>
      </c>
      <c r="F103" s="41">
        <f t="shared" si="12"/>
        <v>7</v>
      </c>
      <c r="G103" s="39" t="s">
        <v>1290</v>
      </c>
      <c r="H103" s="41">
        <f t="shared" si="13"/>
        <v>5</v>
      </c>
      <c r="I103" s="39" t="s">
        <v>1290</v>
      </c>
      <c r="J103" s="41">
        <f t="shared" si="14"/>
        <v>5</v>
      </c>
      <c r="K103" s="39" t="s">
        <v>1290</v>
      </c>
      <c r="L103" s="41">
        <f t="shared" si="15"/>
        <v>5</v>
      </c>
      <c r="M103" s="39" t="s">
        <v>1285</v>
      </c>
      <c r="N103" s="41">
        <f t="shared" si="16"/>
        <v>9</v>
      </c>
      <c r="O103" s="39" t="s">
        <v>1286</v>
      </c>
      <c r="P103" s="41">
        <f t="shared" si="17"/>
        <v>8</v>
      </c>
      <c r="Q103" s="39" t="s">
        <v>1285</v>
      </c>
      <c r="R103" s="41">
        <f t="shared" si="18"/>
        <v>9</v>
      </c>
      <c r="S103" s="39">
        <f t="shared" si="21"/>
        <v>204</v>
      </c>
      <c r="T103" s="43">
        <f t="shared" si="19"/>
        <v>5.0999999999999996</v>
      </c>
      <c r="U103" s="39">
        <v>167</v>
      </c>
      <c r="V103" s="39">
        <v>202</v>
      </c>
      <c r="W103" s="104">
        <v>192</v>
      </c>
      <c r="X103" s="175">
        <v>198</v>
      </c>
      <c r="Y103" s="103">
        <v>188</v>
      </c>
      <c r="Z103" s="44">
        <f t="shared" si="22"/>
        <v>4.7958333333333334</v>
      </c>
      <c r="AA103" s="75" t="s">
        <v>971</v>
      </c>
    </row>
    <row r="104" spans="1:27" s="54" customFormat="1" ht="33" customHeight="1" x14ac:dyDescent="0.4">
      <c r="A104" s="82">
        <f t="shared" si="20"/>
        <v>101</v>
      </c>
      <c r="B104" s="166" t="s">
        <v>860</v>
      </c>
      <c r="C104" s="40" t="s">
        <v>1290</v>
      </c>
      <c r="D104" s="41">
        <f t="shared" si="11"/>
        <v>5</v>
      </c>
      <c r="E104" s="39" t="s">
        <v>1285</v>
      </c>
      <c r="F104" s="41">
        <f t="shared" si="12"/>
        <v>9</v>
      </c>
      <c r="G104" s="39" t="s">
        <v>1287</v>
      </c>
      <c r="H104" s="41">
        <f t="shared" si="13"/>
        <v>6</v>
      </c>
      <c r="I104" s="39" t="s">
        <v>1287</v>
      </c>
      <c r="J104" s="41">
        <f t="shared" si="14"/>
        <v>6</v>
      </c>
      <c r="K104" s="39" t="s">
        <v>1289</v>
      </c>
      <c r="L104" s="41">
        <f t="shared" si="15"/>
        <v>7</v>
      </c>
      <c r="M104" s="39" t="s">
        <v>1285</v>
      </c>
      <c r="N104" s="41">
        <f t="shared" si="16"/>
        <v>9</v>
      </c>
      <c r="O104" s="39" t="s">
        <v>1285</v>
      </c>
      <c r="P104" s="41">
        <f t="shared" si="17"/>
        <v>9</v>
      </c>
      <c r="Q104" s="39" t="s">
        <v>1285</v>
      </c>
      <c r="R104" s="41">
        <f t="shared" si="18"/>
        <v>9</v>
      </c>
      <c r="S104" s="39">
        <f t="shared" si="21"/>
        <v>278</v>
      </c>
      <c r="T104" s="43">
        <f t="shared" si="19"/>
        <v>6.95</v>
      </c>
      <c r="U104" s="39">
        <v>195</v>
      </c>
      <c r="V104" s="39">
        <v>214</v>
      </c>
      <c r="W104" s="39">
        <v>182</v>
      </c>
      <c r="X104" s="95">
        <v>250</v>
      </c>
      <c r="Y104" s="95">
        <v>270</v>
      </c>
      <c r="Z104" s="44">
        <f t="shared" si="22"/>
        <v>5.7874999999999996</v>
      </c>
      <c r="AA104" s="75" t="s">
        <v>972</v>
      </c>
    </row>
    <row r="105" spans="1:27" s="54" customFormat="1" ht="33" customHeight="1" x14ac:dyDescent="0.4">
      <c r="A105" s="82">
        <f t="shared" si="20"/>
        <v>102</v>
      </c>
      <c r="B105" s="166" t="s">
        <v>861</v>
      </c>
      <c r="C105" s="40" t="s">
        <v>1289</v>
      </c>
      <c r="D105" s="41">
        <f t="shared" si="11"/>
        <v>7</v>
      </c>
      <c r="E105" s="39" t="s">
        <v>1289</v>
      </c>
      <c r="F105" s="41">
        <f t="shared" si="12"/>
        <v>7</v>
      </c>
      <c r="G105" s="39" t="s">
        <v>1287</v>
      </c>
      <c r="H105" s="41">
        <f t="shared" si="13"/>
        <v>6</v>
      </c>
      <c r="I105" s="39" t="s">
        <v>1287</v>
      </c>
      <c r="J105" s="41">
        <f t="shared" si="14"/>
        <v>6</v>
      </c>
      <c r="K105" s="39" t="s">
        <v>1289</v>
      </c>
      <c r="L105" s="41">
        <f t="shared" si="15"/>
        <v>7</v>
      </c>
      <c r="M105" s="39" t="s">
        <v>1285</v>
      </c>
      <c r="N105" s="41">
        <f t="shared" si="16"/>
        <v>9</v>
      </c>
      <c r="O105" s="39" t="s">
        <v>1285</v>
      </c>
      <c r="P105" s="41">
        <f t="shared" si="17"/>
        <v>9</v>
      </c>
      <c r="Q105" s="39" t="s">
        <v>1285</v>
      </c>
      <c r="R105" s="41">
        <f t="shared" si="18"/>
        <v>9</v>
      </c>
      <c r="S105" s="39">
        <f t="shared" si="21"/>
        <v>278</v>
      </c>
      <c r="T105" s="43">
        <f t="shared" si="19"/>
        <v>6.95</v>
      </c>
      <c r="U105" s="39">
        <v>226</v>
      </c>
      <c r="V105" s="39">
        <v>292</v>
      </c>
      <c r="W105" s="39">
        <v>248</v>
      </c>
      <c r="X105" s="95">
        <v>282</v>
      </c>
      <c r="Y105" s="95">
        <v>276</v>
      </c>
      <c r="Z105" s="44">
        <f t="shared" si="22"/>
        <v>6.6749999999999998</v>
      </c>
      <c r="AA105" s="75" t="s">
        <v>973</v>
      </c>
    </row>
    <row r="106" spans="1:27" s="54" customFormat="1" ht="33" customHeight="1" x14ac:dyDescent="0.4">
      <c r="A106" s="82">
        <f t="shared" si="20"/>
        <v>103</v>
      </c>
      <c r="B106" s="166" t="s">
        <v>862</v>
      </c>
      <c r="C106" s="40" t="s">
        <v>1287</v>
      </c>
      <c r="D106" s="41">
        <f t="shared" si="11"/>
        <v>6</v>
      </c>
      <c r="E106" s="39" t="s">
        <v>1285</v>
      </c>
      <c r="F106" s="41">
        <f t="shared" si="12"/>
        <v>9</v>
      </c>
      <c r="G106" s="39" t="s">
        <v>1287</v>
      </c>
      <c r="H106" s="41">
        <f t="shared" si="13"/>
        <v>6</v>
      </c>
      <c r="I106" s="39" t="s">
        <v>1287</v>
      </c>
      <c r="J106" s="41">
        <f t="shared" si="14"/>
        <v>6</v>
      </c>
      <c r="K106" s="39" t="s">
        <v>1289</v>
      </c>
      <c r="L106" s="41">
        <f t="shared" si="15"/>
        <v>7</v>
      </c>
      <c r="M106" s="39" t="s">
        <v>1285</v>
      </c>
      <c r="N106" s="41">
        <f t="shared" si="16"/>
        <v>9</v>
      </c>
      <c r="O106" s="39" t="s">
        <v>1285</v>
      </c>
      <c r="P106" s="41">
        <f t="shared" si="17"/>
        <v>9</v>
      </c>
      <c r="Q106" s="39" t="s">
        <v>1285</v>
      </c>
      <c r="R106" s="41">
        <f t="shared" si="18"/>
        <v>9</v>
      </c>
      <c r="S106" s="39">
        <f t="shared" si="21"/>
        <v>284</v>
      </c>
      <c r="T106" s="43">
        <f t="shared" si="19"/>
        <v>7.1</v>
      </c>
      <c r="U106" s="39">
        <v>237</v>
      </c>
      <c r="V106" s="39">
        <v>262</v>
      </c>
      <c r="W106" s="39">
        <v>224</v>
      </c>
      <c r="X106" s="95">
        <v>270</v>
      </c>
      <c r="Y106" s="95">
        <v>268</v>
      </c>
      <c r="Z106" s="44">
        <f t="shared" si="22"/>
        <v>6.4375</v>
      </c>
      <c r="AA106" s="75" t="s">
        <v>974</v>
      </c>
    </row>
    <row r="107" spans="1:27" s="54" customFormat="1" ht="33" customHeight="1" x14ac:dyDescent="0.4">
      <c r="A107" s="82">
        <f t="shared" si="20"/>
        <v>104</v>
      </c>
      <c r="B107" s="166" t="s">
        <v>863</v>
      </c>
      <c r="C107" s="40" t="s">
        <v>1289</v>
      </c>
      <c r="D107" s="41">
        <f t="shared" si="11"/>
        <v>7</v>
      </c>
      <c r="E107" s="39" t="s">
        <v>1288</v>
      </c>
      <c r="F107" s="41">
        <f t="shared" si="12"/>
        <v>10</v>
      </c>
      <c r="G107" s="39" t="s">
        <v>1285</v>
      </c>
      <c r="H107" s="41">
        <f t="shared" si="13"/>
        <v>9</v>
      </c>
      <c r="I107" s="39" t="s">
        <v>1286</v>
      </c>
      <c r="J107" s="41">
        <f t="shared" si="14"/>
        <v>8</v>
      </c>
      <c r="K107" s="39" t="s">
        <v>1285</v>
      </c>
      <c r="L107" s="41">
        <f t="shared" si="15"/>
        <v>9</v>
      </c>
      <c r="M107" s="39" t="s">
        <v>1285</v>
      </c>
      <c r="N107" s="41">
        <f t="shared" si="16"/>
        <v>9</v>
      </c>
      <c r="O107" s="39" t="s">
        <v>1288</v>
      </c>
      <c r="P107" s="41">
        <f t="shared" si="17"/>
        <v>10</v>
      </c>
      <c r="Q107" s="39" t="s">
        <v>1285</v>
      </c>
      <c r="R107" s="41">
        <f t="shared" si="18"/>
        <v>9</v>
      </c>
      <c r="S107" s="39">
        <f t="shared" si="21"/>
        <v>348</v>
      </c>
      <c r="T107" s="43">
        <f t="shared" si="19"/>
        <v>8.6999999999999993</v>
      </c>
      <c r="U107" s="39">
        <v>270</v>
      </c>
      <c r="V107" s="39">
        <v>334</v>
      </c>
      <c r="W107" s="39">
        <v>282</v>
      </c>
      <c r="X107" s="95">
        <v>328</v>
      </c>
      <c r="Y107" s="95">
        <v>344</v>
      </c>
      <c r="Z107" s="44">
        <f t="shared" si="22"/>
        <v>7.9416666666666664</v>
      </c>
      <c r="AA107" s="76" t="s">
        <v>975</v>
      </c>
    </row>
    <row r="108" spans="1:27" s="54" customFormat="1" ht="33" customHeight="1" x14ac:dyDescent="0.4">
      <c r="A108" s="82">
        <f t="shared" si="20"/>
        <v>105</v>
      </c>
      <c r="B108" s="55" t="s">
        <v>864</v>
      </c>
      <c r="C108" s="40" t="s">
        <v>1285</v>
      </c>
      <c r="D108" s="41">
        <f t="shared" si="11"/>
        <v>9</v>
      </c>
      <c r="E108" s="39" t="s">
        <v>1286</v>
      </c>
      <c r="F108" s="41">
        <f t="shared" si="12"/>
        <v>8</v>
      </c>
      <c r="G108" s="39" t="s">
        <v>1286</v>
      </c>
      <c r="H108" s="41">
        <f t="shared" si="13"/>
        <v>8</v>
      </c>
      <c r="I108" s="39" t="s">
        <v>1286</v>
      </c>
      <c r="J108" s="41">
        <f t="shared" si="14"/>
        <v>8</v>
      </c>
      <c r="K108" s="39" t="s">
        <v>1285</v>
      </c>
      <c r="L108" s="41">
        <f t="shared" si="15"/>
        <v>9</v>
      </c>
      <c r="M108" s="39" t="s">
        <v>1285</v>
      </c>
      <c r="N108" s="41">
        <f t="shared" si="16"/>
        <v>9</v>
      </c>
      <c r="O108" s="39" t="s">
        <v>1288</v>
      </c>
      <c r="P108" s="41">
        <f t="shared" si="17"/>
        <v>10</v>
      </c>
      <c r="Q108" s="39" t="s">
        <v>1285</v>
      </c>
      <c r="R108" s="41">
        <f t="shared" si="18"/>
        <v>9</v>
      </c>
      <c r="S108" s="39">
        <f t="shared" si="21"/>
        <v>342</v>
      </c>
      <c r="T108" s="43">
        <f t="shared" si="19"/>
        <v>8.5500000000000007</v>
      </c>
      <c r="U108" s="39">
        <v>318</v>
      </c>
      <c r="V108" s="39">
        <v>338</v>
      </c>
      <c r="W108" s="39">
        <v>264</v>
      </c>
      <c r="X108" s="95">
        <v>284</v>
      </c>
      <c r="Y108" s="95">
        <v>340</v>
      </c>
      <c r="Z108" s="44">
        <f t="shared" si="22"/>
        <v>7.8583333333333334</v>
      </c>
      <c r="AA108" s="76" t="s">
        <v>976</v>
      </c>
    </row>
    <row r="109" spans="1:27" s="54" customFormat="1" ht="33" customHeight="1" x14ac:dyDescent="0.4">
      <c r="A109" s="82">
        <f t="shared" si="20"/>
        <v>106</v>
      </c>
      <c r="B109" s="166" t="s">
        <v>865</v>
      </c>
      <c r="C109" s="40" t="s">
        <v>1290</v>
      </c>
      <c r="D109" s="41">
        <f t="shared" si="11"/>
        <v>5</v>
      </c>
      <c r="E109" s="39" t="s">
        <v>1289</v>
      </c>
      <c r="F109" s="41">
        <f t="shared" si="12"/>
        <v>7</v>
      </c>
      <c r="G109" s="39" t="s">
        <v>1289</v>
      </c>
      <c r="H109" s="41">
        <f t="shared" si="13"/>
        <v>7</v>
      </c>
      <c r="I109" s="39" t="s">
        <v>1286</v>
      </c>
      <c r="J109" s="41">
        <f t="shared" si="14"/>
        <v>8</v>
      </c>
      <c r="K109" s="39" t="s">
        <v>1286</v>
      </c>
      <c r="L109" s="41">
        <f t="shared" si="15"/>
        <v>8</v>
      </c>
      <c r="M109" s="39" t="s">
        <v>1285</v>
      </c>
      <c r="N109" s="41">
        <f t="shared" si="16"/>
        <v>9</v>
      </c>
      <c r="O109" s="39" t="s">
        <v>1285</v>
      </c>
      <c r="P109" s="41">
        <f t="shared" si="17"/>
        <v>9</v>
      </c>
      <c r="Q109" s="39" t="s">
        <v>1286</v>
      </c>
      <c r="R109" s="41">
        <f t="shared" si="18"/>
        <v>8</v>
      </c>
      <c r="S109" s="39">
        <f t="shared" si="21"/>
        <v>294</v>
      </c>
      <c r="T109" s="43">
        <f t="shared" si="19"/>
        <v>7.35</v>
      </c>
      <c r="U109" s="39">
        <v>280</v>
      </c>
      <c r="V109" s="39">
        <v>304</v>
      </c>
      <c r="W109" s="39">
        <v>244</v>
      </c>
      <c r="X109" s="95">
        <v>296</v>
      </c>
      <c r="Y109" s="95">
        <v>290</v>
      </c>
      <c r="Z109" s="44">
        <f t="shared" si="22"/>
        <v>7.1166666666666663</v>
      </c>
      <c r="AA109" s="75" t="s">
        <v>977</v>
      </c>
    </row>
    <row r="110" spans="1:27" s="54" customFormat="1" ht="33" customHeight="1" x14ac:dyDescent="0.4">
      <c r="A110" s="82">
        <f t="shared" si="20"/>
        <v>107</v>
      </c>
      <c r="B110" s="166" t="s">
        <v>866</v>
      </c>
      <c r="C110" s="40" t="s">
        <v>1287</v>
      </c>
      <c r="D110" s="41">
        <f t="shared" si="11"/>
        <v>6</v>
      </c>
      <c r="E110" s="39" t="s">
        <v>1286</v>
      </c>
      <c r="F110" s="41">
        <f t="shared" si="12"/>
        <v>8</v>
      </c>
      <c r="G110" s="39" t="s">
        <v>1289</v>
      </c>
      <c r="H110" s="41">
        <f t="shared" si="13"/>
        <v>7</v>
      </c>
      <c r="I110" s="39" t="s">
        <v>1290</v>
      </c>
      <c r="J110" s="41">
        <f t="shared" si="14"/>
        <v>5</v>
      </c>
      <c r="K110" s="39" t="s">
        <v>1285</v>
      </c>
      <c r="L110" s="41">
        <f t="shared" si="15"/>
        <v>9</v>
      </c>
      <c r="M110" s="39" t="s">
        <v>1285</v>
      </c>
      <c r="N110" s="41">
        <f t="shared" si="16"/>
        <v>9</v>
      </c>
      <c r="O110" s="39" t="s">
        <v>1285</v>
      </c>
      <c r="P110" s="41">
        <f t="shared" si="17"/>
        <v>9</v>
      </c>
      <c r="Q110" s="39" t="s">
        <v>1286</v>
      </c>
      <c r="R110" s="41">
        <f t="shared" si="18"/>
        <v>8</v>
      </c>
      <c r="S110" s="39">
        <f t="shared" si="21"/>
        <v>290</v>
      </c>
      <c r="T110" s="43">
        <f t="shared" si="19"/>
        <v>7.25</v>
      </c>
      <c r="U110" s="39">
        <v>262</v>
      </c>
      <c r="V110" s="39">
        <v>260</v>
      </c>
      <c r="W110" s="39">
        <v>250</v>
      </c>
      <c r="X110" s="95">
        <v>274</v>
      </c>
      <c r="Y110" s="95">
        <v>294</v>
      </c>
      <c r="Z110" s="44">
        <f t="shared" si="22"/>
        <v>6.791666666666667</v>
      </c>
      <c r="AA110" s="75" t="s">
        <v>978</v>
      </c>
    </row>
    <row r="111" spans="1:27" s="54" customFormat="1" ht="33" customHeight="1" x14ac:dyDescent="0.4">
      <c r="A111" s="82">
        <f t="shared" si="20"/>
        <v>108</v>
      </c>
      <c r="B111" s="166" t="s">
        <v>867</v>
      </c>
      <c r="C111" s="40" t="s">
        <v>1290</v>
      </c>
      <c r="D111" s="41">
        <f t="shared" si="11"/>
        <v>5</v>
      </c>
      <c r="E111" s="39" t="s">
        <v>1289</v>
      </c>
      <c r="F111" s="41">
        <f t="shared" si="12"/>
        <v>7</v>
      </c>
      <c r="G111" s="39" t="s">
        <v>1289</v>
      </c>
      <c r="H111" s="41">
        <f t="shared" si="13"/>
        <v>7</v>
      </c>
      <c r="I111" s="39" t="s">
        <v>1285</v>
      </c>
      <c r="J111" s="41">
        <f t="shared" si="14"/>
        <v>9</v>
      </c>
      <c r="K111" s="39" t="s">
        <v>1290</v>
      </c>
      <c r="L111" s="41">
        <f t="shared" si="15"/>
        <v>5</v>
      </c>
      <c r="M111" s="39" t="s">
        <v>1285</v>
      </c>
      <c r="N111" s="41">
        <f t="shared" si="16"/>
        <v>9</v>
      </c>
      <c r="O111" s="39" t="s">
        <v>1286</v>
      </c>
      <c r="P111" s="41">
        <f t="shared" si="17"/>
        <v>8</v>
      </c>
      <c r="Q111" s="39" t="s">
        <v>1289</v>
      </c>
      <c r="R111" s="41">
        <f t="shared" si="18"/>
        <v>7</v>
      </c>
      <c r="S111" s="39">
        <f t="shared" si="21"/>
        <v>274</v>
      </c>
      <c r="T111" s="43">
        <f t="shared" si="19"/>
        <v>6.85</v>
      </c>
      <c r="U111" s="39">
        <v>241</v>
      </c>
      <c r="V111" s="39">
        <v>328</v>
      </c>
      <c r="W111" s="39">
        <v>204</v>
      </c>
      <c r="X111" s="95">
        <v>226</v>
      </c>
      <c r="Y111" s="95">
        <v>246</v>
      </c>
      <c r="Z111" s="44">
        <f t="shared" si="22"/>
        <v>6.3291666666666666</v>
      </c>
      <c r="AA111" s="75" t="s">
        <v>979</v>
      </c>
    </row>
    <row r="112" spans="1:27" s="54" customFormat="1" ht="33" customHeight="1" x14ac:dyDescent="0.4">
      <c r="A112" s="82">
        <f t="shared" si="20"/>
        <v>109</v>
      </c>
      <c r="B112" s="166" t="s">
        <v>868</v>
      </c>
      <c r="C112" s="40" t="s">
        <v>1289</v>
      </c>
      <c r="D112" s="41">
        <f t="shared" si="11"/>
        <v>7</v>
      </c>
      <c r="E112" s="39" t="s">
        <v>1285</v>
      </c>
      <c r="F112" s="41">
        <f t="shared" si="12"/>
        <v>9</v>
      </c>
      <c r="G112" s="39" t="s">
        <v>1289</v>
      </c>
      <c r="H112" s="41">
        <f t="shared" si="13"/>
        <v>7</v>
      </c>
      <c r="I112" s="39" t="s">
        <v>1286</v>
      </c>
      <c r="J112" s="41">
        <f t="shared" si="14"/>
        <v>8</v>
      </c>
      <c r="K112" s="39" t="s">
        <v>1285</v>
      </c>
      <c r="L112" s="41">
        <f t="shared" si="15"/>
        <v>9</v>
      </c>
      <c r="M112" s="39" t="s">
        <v>1285</v>
      </c>
      <c r="N112" s="41">
        <f t="shared" si="16"/>
        <v>9</v>
      </c>
      <c r="O112" s="39" t="s">
        <v>1285</v>
      </c>
      <c r="P112" s="41">
        <f t="shared" si="17"/>
        <v>9</v>
      </c>
      <c r="Q112" s="39" t="s">
        <v>1285</v>
      </c>
      <c r="R112" s="41">
        <f t="shared" si="18"/>
        <v>9</v>
      </c>
      <c r="S112" s="39">
        <f t="shared" si="21"/>
        <v>328</v>
      </c>
      <c r="T112" s="43">
        <f t="shared" si="19"/>
        <v>8.1999999999999993</v>
      </c>
      <c r="U112" s="39">
        <v>279</v>
      </c>
      <c r="V112" s="39">
        <v>324</v>
      </c>
      <c r="W112" s="39">
        <v>252</v>
      </c>
      <c r="X112" s="95">
        <v>300</v>
      </c>
      <c r="Y112" s="95">
        <v>318</v>
      </c>
      <c r="Z112" s="44">
        <f t="shared" si="22"/>
        <v>7.5041666666666664</v>
      </c>
      <c r="AA112" s="75" t="s">
        <v>980</v>
      </c>
    </row>
    <row r="113" spans="1:27" s="54" customFormat="1" ht="42.75" customHeight="1" x14ac:dyDescent="0.4">
      <c r="A113" s="82">
        <f t="shared" si="20"/>
        <v>110</v>
      </c>
      <c r="B113" s="166" t="s">
        <v>869</v>
      </c>
      <c r="C113" s="40" t="s">
        <v>1291</v>
      </c>
      <c r="D113" s="41">
        <f t="shared" si="11"/>
        <v>4</v>
      </c>
      <c r="E113" s="39" t="s">
        <v>1286</v>
      </c>
      <c r="F113" s="41">
        <f t="shared" si="12"/>
        <v>8</v>
      </c>
      <c r="G113" s="39" t="s">
        <v>1287</v>
      </c>
      <c r="H113" s="41">
        <f t="shared" si="13"/>
        <v>6</v>
      </c>
      <c r="I113" s="39" t="s">
        <v>1286</v>
      </c>
      <c r="J113" s="41">
        <f t="shared" si="14"/>
        <v>8</v>
      </c>
      <c r="K113" s="39" t="s">
        <v>1287</v>
      </c>
      <c r="L113" s="41">
        <f t="shared" si="15"/>
        <v>6</v>
      </c>
      <c r="M113" s="39" t="s">
        <v>1285</v>
      </c>
      <c r="N113" s="41">
        <f t="shared" si="16"/>
        <v>9</v>
      </c>
      <c r="O113" s="39" t="s">
        <v>1286</v>
      </c>
      <c r="P113" s="41">
        <f t="shared" si="17"/>
        <v>8</v>
      </c>
      <c r="Q113" s="39" t="s">
        <v>1286</v>
      </c>
      <c r="R113" s="41">
        <f t="shared" si="18"/>
        <v>8</v>
      </c>
      <c r="S113" s="39">
        <f t="shared" si="21"/>
        <v>270</v>
      </c>
      <c r="T113" s="43">
        <f t="shared" si="19"/>
        <v>6.75</v>
      </c>
      <c r="U113" s="39">
        <v>286</v>
      </c>
      <c r="V113" s="39">
        <v>368</v>
      </c>
      <c r="W113" s="39">
        <v>236</v>
      </c>
      <c r="X113" s="95">
        <v>326</v>
      </c>
      <c r="Y113" s="95">
        <v>288</v>
      </c>
      <c r="Z113" s="44">
        <f t="shared" si="22"/>
        <v>7.3916666666666666</v>
      </c>
      <c r="AA113" s="75" t="s">
        <v>981</v>
      </c>
    </row>
    <row r="114" spans="1:27" s="54" customFormat="1" ht="33" customHeight="1" x14ac:dyDescent="0.4">
      <c r="A114" s="82">
        <f t="shared" si="20"/>
        <v>111</v>
      </c>
      <c r="B114" s="166" t="s">
        <v>870</v>
      </c>
      <c r="C114" s="40" t="s">
        <v>1289</v>
      </c>
      <c r="D114" s="41">
        <f t="shared" si="11"/>
        <v>7</v>
      </c>
      <c r="E114" s="39" t="s">
        <v>1286</v>
      </c>
      <c r="F114" s="41">
        <f t="shared" si="12"/>
        <v>8</v>
      </c>
      <c r="G114" s="39" t="s">
        <v>1286</v>
      </c>
      <c r="H114" s="41">
        <f t="shared" si="13"/>
        <v>8</v>
      </c>
      <c r="I114" s="39" t="s">
        <v>1289</v>
      </c>
      <c r="J114" s="41">
        <f t="shared" si="14"/>
        <v>7</v>
      </c>
      <c r="K114" s="39" t="s">
        <v>1286</v>
      </c>
      <c r="L114" s="41">
        <f t="shared" si="15"/>
        <v>8</v>
      </c>
      <c r="M114" s="39" t="s">
        <v>1285</v>
      </c>
      <c r="N114" s="41">
        <f t="shared" si="16"/>
        <v>9</v>
      </c>
      <c r="O114" s="39" t="s">
        <v>1285</v>
      </c>
      <c r="P114" s="41">
        <f t="shared" si="17"/>
        <v>9</v>
      </c>
      <c r="Q114" s="39" t="s">
        <v>1288</v>
      </c>
      <c r="R114" s="41">
        <f t="shared" si="18"/>
        <v>10</v>
      </c>
      <c r="S114" s="39">
        <f t="shared" si="21"/>
        <v>314</v>
      </c>
      <c r="T114" s="43">
        <f t="shared" si="19"/>
        <v>7.85</v>
      </c>
      <c r="U114" s="39">
        <v>284</v>
      </c>
      <c r="V114" s="39">
        <v>308</v>
      </c>
      <c r="W114" s="39">
        <v>232</v>
      </c>
      <c r="X114" s="39">
        <v>294</v>
      </c>
      <c r="Y114" s="95">
        <v>328</v>
      </c>
      <c r="Z114" s="44">
        <f t="shared" si="22"/>
        <v>7.333333333333333</v>
      </c>
      <c r="AA114" s="76" t="s">
        <v>982</v>
      </c>
    </row>
    <row r="115" spans="1:27" s="54" customFormat="1" ht="33" customHeight="1" x14ac:dyDescent="0.4">
      <c r="A115" s="82">
        <f t="shared" si="20"/>
        <v>112</v>
      </c>
      <c r="B115" s="166" t="s">
        <v>871</v>
      </c>
      <c r="C115" s="40" t="s">
        <v>1286</v>
      </c>
      <c r="D115" s="41">
        <f t="shared" si="11"/>
        <v>8</v>
      </c>
      <c r="E115" s="39" t="s">
        <v>1288</v>
      </c>
      <c r="F115" s="41">
        <f t="shared" si="12"/>
        <v>10</v>
      </c>
      <c r="G115" s="39" t="s">
        <v>1288</v>
      </c>
      <c r="H115" s="41">
        <f t="shared" si="13"/>
        <v>10</v>
      </c>
      <c r="I115" s="39" t="s">
        <v>1285</v>
      </c>
      <c r="J115" s="41">
        <f t="shared" si="14"/>
        <v>9</v>
      </c>
      <c r="K115" s="39" t="s">
        <v>1288</v>
      </c>
      <c r="L115" s="41">
        <f t="shared" si="15"/>
        <v>10</v>
      </c>
      <c r="M115" s="39" t="s">
        <v>1288</v>
      </c>
      <c r="N115" s="41">
        <f t="shared" si="16"/>
        <v>10</v>
      </c>
      <c r="O115" s="39" t="s">
        <v>1288</v>
      </c>
      <c r="P115" s="41">
        <f t="shared" si="17"/>
        <v>10</v>
      </c>
      <c r="Q115" s="39" t="s">
        <v>1288</v>
      </c>
      <c r="R115" s="41">
        <f t="shared" si="18"/>
        <v>10</v>
      </c>
      <c r="S115" s="39">
        <f t="shared" si="21"/>
        <v>380</v>
      </c>
      <c r="T115" s="43">
        <f t="shared" si="19"/>
        <v>9.5</v>
      </c>
      <c r="U115" s="39">
        <v>362</v>
      </c>
      <c r="V115" s="39">
        <v>378</v>
      </c>
      <c r="W115" s="39">
        <v>316</v>
      </c>
      <c r="X115" s="39">
        <v>352</v>
      </c>
      <c r="Y115" s="95">
        <v>374</v>
      </c>
      <c r="Z115" s="44">
        <f t="shared" si="22"/>
        <v>9.0083333333333329</v>
      </c>
      <c r="AA115" s="75" t="s">
        <v>983</v>
      </c>
    </row>
    <row r="116" spans="1:27" ht="23.25" x14ac:dyDescent="0.35">
      <c r="Y116" s="86"/>
    </row>
  </sheetData>
  <mergeCells count="19">
    <mergeCell ref="S2:T2"/>
    <mergeCell ref="M3:N3"/>
    <mergeCell ref="I2:J2"/>
    <mergeCell ref="I3:J3"/>
    <mergeCell ref="K3:L3"/>
    <mergeCell ref="O2:P2"/>
    <mergeCell ref="Q2:R2"/>
    <mergeCell ref="Q3:R3"/>
    <mergeCell ref="O3:P3"/>
    <mergeCell ref="K2:L2"/>
    <mergeCell ref="M2:N2"/>
    <mergeCell ref="A2:A3"/>
    <mergeCell ref="B2:B3"/>
    <mergeCell ref="C2:D2"/>
    <mergeCell ref="E2:F2"/>
    <mergeCell ref="G2:H2"/>
    <mergeCell ref="C3:D3"/>
    <mergeCell ref="E3:F3"/>
    <mergeCell ref="G3:H3"/>
  </mergeCells>
  <dataValidations xWindow="972" yWindow="369" count="1">
    <dataValidation type="textLength" operator="greaterThan" showInputMessage="1" showErrorMessage="1" errorTitle="Grade Point" error="Dont Change." promptTitle="Grade Point" prompt="This is Grade Point obtained" sqref="J4:J115 F4:F115 H4:H115 N4:N115 L4:L115 P4:P115 D4:D115 R4:R115">
      <formula1>10</formula1>
    </dataValidation>
  </dataValidations>
  <printOptions verticalCentered="1"/>
  <pageMargins left="0.75" right="0.75" top="0.6" bottom="0.74" header="0.44" footer="0.31496062992126"/>
  <pageSetup paperSize="5" scale="57" orientation="landscape" r:id="rId1"/>
  <headerFooter>
    <oddHeader xml:space="preserve">&amp;C&amp;"Bookman Old Style,Bold"&amp;20NATIONAL INSTITUTE OF TECHNOLOGY: SILCHAR
                                 B.Tech 6th Semester ECE Tabulation Sheet MAY 2018           (PROVISIONAL)          
</oddHeader>
    <oddFooter xml:space="preserve">&amp;L&amp;"-,Bold"&amp;16       1ST TABULATOR                      2ND TABULATOR     &amp;C&amp;16     &amp;"-,Bold"ASSTT. REGISTRAR, (ACD)           &amp;R&amp;"-,Bold"&amp;16REGISTRAR                                                                        DEAN (ACAD)&amp;"-,Regular"  </oddFooter>
  </headerFooter>
  <rowBreaks count="5" manualBreakCount="5">
    <brk id="25" max="25" man="1"/>
    <brk id="47" max="25" man="1"/>
    <brk id="69" max="25" man="1"/>
    <brk id="93" max="25" man="1"/>
    <brk id="115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view="pageBreakPreview" zoomScale="77" zoomScaleNormal="69" zoomScaleSheetLayoutView="77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21" x14ac:dyDescent="0.35"/>
  <cols>
    <col min="1" max="1" width="5.28515625" customWidth="1"/>
    <col min="2" max="2" width="20.140625" style="7" customWidth="1"/>
    <col min="3" max="3" width="8.7109375" customWidth="1"/>
    <col min="4" max="4" width="7" customWidth="1"/>
    <col min="5" max="5" width="9.140625" customWidth="1"/>
    <col min="6" max="6" width="7.140625" customWidth="1"/>
    <col min="7" max="7" width="8.7109375" customWidth="1"/>
    <col min="8" max="8" width="7.7109375" customWidth="1"/>
    <col min="9" max="10" width="7.85546875" customWidth="1"/>
    <col min="11" max="11" width="8.7109375" customWidth="1"/>
    <col min="12" max="12" width="8.140625" customWidth="1"/>
    <col min="13" max="13" width="9.140625" customWidth="1"/>
    <col min="14" max="14" width="7.42578125" customWidth="1"/>
    <col min="15" max="15" width="8.7109375" customWidth="1"/>
    <col min="16" max="16" width="7.5703125" customWidth="1"/>
    <col min="17" max="17" width="8.7109375" customWidth="1"/>
    <col min="18" max="18" width="6.7109375" customWidth="1"/>
    <col min="19" max="19" width="9.140625" customWidth="1"/>
    <col min="20" max="20" width="9" customWidth="1"/>
    <col min="21" max="25" width="7.7109375" customWidth="1"/>
    <col min="26" max="26" width="8.42578125" customWidth="1"/>
    <col min="27" max="27" width="34.5703125" customWidth="1"/>
  </cols>
  <sheetData>
    <row r="1" spans="1:27" x14ac:dyDescent="0.35">
      <c r="A1" s="124"/>
      <c r="B1" s="125" t="s">
        <v>106</v>
      </c>
      <c r="C1" s="124" t="s">
        <v>15</v>
      </c>
      <c r="D1" s="124"/>
      <c r="E1" s="124" t="s">
        <v>16</v>
      </c>
      <c r="F1" s="124"/>
      <c r="G1" s="124" t="s">
        <v>17</v>
      </c>
      <c r="H1" s="124"/>
      <c r="I1" s="124" t="s">
        <v>18</v>
      </c>
      <c r="J1" s="124"/>
      <c r="K1" s="124" t="s">
        <v>19</v>
      </c>
      <c r="L1" s="124"/>
      <c r="M1" s="124" t="s">
        <v>12</v>
      </c>
      <c r="N1" s="124"/>
      <c r="O1" s="124" t="s">
        <v>20</v>
      </c>
      <c r="P1" s="124"/>
      <c r="Q1" s="124" t="s">
        <v>21</v>
      </c>
      <c r="R1" s="124"/>
      <c r="S1" s="124"/>
      <c r="T1" s="124" t="s">
        <v>5</v>
      </c>
      <c r="U1" s="124"/>
      <c r="V1" s="124"/>
      <c r="W1" s="124"/>
      <c r="X1" s="124"/>
      <c r="Y1" s="124"/>
      <c r="Z1" s="124" t="s">
        <v>8</v>
      </c>
      <c r="AA1" s="124" t="s">
        <v>105</v>
      </c>
    </row>
    <row r="2" spans="1:27" ht="19.5" customHeight="1" x14ac:dyDescent="0.25">
      <c r="A2" s="251" t="s">
        <v>10</v>
      </c>
      <c r="B2" s="251" t="s">
        <v>0</v>
      </c>
      <c r="C2" s="228" t="s">
        <v>89</v>
      </c>
      <c r="D2" s="229"/>
      <c r="E2" s="249" t="s">
        <v>90</v>
      </c>
      <c r="F2" s="250"/>
      <c r="G2" s="249" t="s">
        <v>91</v>
      </c>
      <c r="H2" s="250"/>
      <c r="I2" s="249" t="s">
        <v>92</v>
      </c>
      <c r="J2" s="250"/>
      <c r="K2" s="249" t="s">
        <v>93</v>
      </c>
      <c r="L2" s="250"/>
      <c r="M2" s="228" t="s">
        <v>94</v>
      </c>
      <c r="N2" s="229"/>
      <c r="O2" s="228" t="s">
        <v>95</v>
      </c>
      <c r="P2" s="229"/>
      <c r="Q2" s="228" t="s">
        <v>96</v>
      </c>
      <c r="R2" s="253"/>
      <c r="S2" s="249" t="s">
        <v>25</v>
      </c>
      <c r="T2" s="250"/>
      <c r="U2" s="31" t="s">
        <v>1</v>
      </c>
      <c r="V2" s="31" t="s">
        <v>2</v>
      </c>
      <c r="W2" s="31" t="s">
        <v>3</v>
      </c>
      <c r="X2" s="31" t="s">
        <v>9</v>
      </c>
      <c r="Y2" s="31" t="s">
        <v>24</v>
      </c>
      <c r="Z2" s="1" t="s">
        <v>26</v>
      </c>
    </row>
    <row r="3" spans="1:27" ht="57.75" customHeight="1" x14ac:dyDescent="0.25">
      <c r="A3" s="252"/>
      <c r="B3" s="252"/>
      <c r="C3" s="230" t="s">
        <v>1303</v>
      </c>
      <c r="D3" s="230"/>
      <c r="E3" s="230" t="s">
        <v>1304</v>
      </c>
      <c r="F3" s="230"/>
      <c r="G3" s="230" t="s">
        <v>1305</v>
      </c>
      <c r="H3" s="230"/>
      <c r="I3" s="230" t="s">
        <v>1306</v>
      </c>
      <c r="J3" s="230"/>
      <c r="K3" s="230" t="s">
        <v>1307</v>
      </c>
      <c r="L3" s="230"/>
      <c r="M3" s="230" t="s">
        <v>1301</v>
      </c>
      <c r="N3" s="230"/>
      <c r="O3" s="230" t="s">
        <v>1302</v>
      </c>
      <c r="P3" s="230"/>
      <c r="Q3" s="249" t="s">
        <v>1308</v>
      </c>
      <c r="R3" s="250"/>
      <c r="S3" s="31" t="s">
        <v>4</v>
      </c>
      <c r="T3" s="32" t="s">
        <v>5</v>
      </c>
      <c r="U3" s="31" t="s">
        <v>6</v>
      </c>
      <c r="V3" s="33" t="s">
        <v>7</v>
      </c>
      <c r="W3" s="33" t="s">
        <v>4</v>
      </c>
      <c r="X3" s="33" t="s">
        <v>4</v>
      </c>
      <c r="Y3" s="33" t="s">
        <v>4</v>
      </c>
      <c r="Z3" s="1" t="s">
        <v>8</v>
      </c>
    </row>
    <row r="4" spans="1:27" ht="25.15" customHeight="1" x14ac:dyDescent="0.25">
      <c r="A4" s="186">
        <v>1</v>
      </c>
      <c r="B4" s="65" t="s">
        <v>984</v>
      </c>
      <c r="C4" s="6" t="s">
        <v>1286</v>
      </c>
      <c r="D4" s="157">
        <f t="shared" ref="D4:R19" si="0">IF(C4="AA",10, IF(C4="AB",9, IF(C4="BB",8, IF(C4="BC",7,IF(C4="CC",6, IF(C4="CD",5, IF(C4="DD",4,IF(C4="F",0))))))))</f>
        <v>8</v>
      </c>
      <c r="E4" s="5" t="s">
        <v>1285</v>
      </c>
      <c r="F4" s="157">
        <f t="shared" si="0"/>
        <v>9</v>
      </c>
      <c r="G4" s="5" t="s">
        <v>1289</v>
      </c>
      <c r="H4" s="157">
        <f t="shared" si="0"/>
        <v>7</v>
      </c>
      <c r="I4" s="5" t="s">
        <v>1285</v>
      </c>
      <c r="J4" s="157">
        <f t="shared" si="0"/>
        <v>9</v>
      </c>
      <c r="K4" s="5" t="s">
        <v>1285</v>
      </c>
      <c r="L4" s="157">
        <f t="shared" ref="L4:L52" si="1">IF(K4="AA",10, IF(K4="AB",9, IF(K4="BB",8, IF(K4="BC",7,IF(K4="CC",6, IF(K4="CD",5, IF(K4="DD",4,IF(K4="F",0))))))))</f>
        <v>9</v>
      </c>
      <c r="M4" s="5" t="s">
        <v>1285</v>
      </c>
      <c r="N4" s="157">
        <f t="shared" si="0"/>
        <v>9</v>
      </c>
      <c r="O4" s="5" t="s">
        <v>1286</v>
      </c>
      <c r="P4" s="157">
        <f t="shared" si="0"/>
        <v>8</v>
      </c>
      <c r="Q4" s="5" t="s">
        <v>1285</v>
      </c>
      <c r="R4" s="157">
        <f t="shared" si="0"/>
        <v>9</v>
      </c>
      <c r="S4" s="5">
        <f>(D4*6+F4*6+H4*8+J4*6+L4*8+N4*2+P4*2+R4*2)</f>
        <v>336</v>
      </c>
      <c r="T4" s="158">
        <f>S4/40</f>
        <v>8.4</v>
      </c>
      <c r="U4" s="5">
        <v>315</v>
      </c>
      <c r="V4" s="5">
        <v>378</v>
      </c>
      <c r="W4" s="161">
        <v>348</v>
      </c>
      <c r="X4" s="161">
        <v>382</v>
      </c>
      <c r="Y4" s="161">
        <v>358</v>
      </c>
      <c r="Z4" s="164">
        <f>(S4+U4+V4+W4+X4+Y4)/240</f>
        <v>8.8208333333333329</v>
      </c>
      <c r="AA4" s="79" t="s">
        <v>1082</v>
      </c>
    </row>
    <row r="5" spans="1:27" ht="25.15" customHeight="1" x14ac:dyDescent="0.25">
      <c r="A5" s="186">
        <f>A4+1</f>
        <v>2</v>
      </c>
      <c r="B5" s="65" t="s">
        <v>985</v>
      </c>
      <c r="C5" s="6" t="s">
        <v>1285</v>
      </c>
      <c r="D5" s="157">
        <f t="shared" si="0"/>
        <v>9</v>
      </c>
      <c r="E5" s="5" t="s">
        <v>1285</v>
      </c>
      <c r="F5" s="157">
        <f t="shared" si="0"/>
        <v>9</v>
      </c>
      <c r="G5" s="5" t="s">
        <v>1285</v>
      </c>
      <c r="H5" s="157">
        <f t="shared" si="0"/>
        <v>9</v>
      </c>
      <c r="I5" s="5" t="s">
        <v>1285</v>
      </c>
      <c r="J5" s="157">
        <f t="shared" si="0"/>
        <v>9</v>
      </c>
      <c r="K5" s="5" t="s">
        <v>1286</v>
      </c>
      <c r="L5" s="157">
        <f t="shared" si="1"/>
        <v>8</v>
      </c>
      <c r="M5" s="5" t="s">
        <v>1285</v>
      </c>
      <c r="N5" s="157">
        <f t="shared" si="0"/>
        <v>9</v>
      </c>
      <c r="O5" s="5" t="s">
        <v>1285</v>
      </c>
      <c r="P5" s="157">
        <f t="shared" si="0"/>
        <v>9</v>
      </c>
      <c r="Q5" s="5" t="s">
        <v>1285</v>
      </c>
      <c r="R5" s="157">
        <f t="shared" si="0"/>
        <v>9</v>
      </c>
      <c r="S5" s="5">
        <f>(D5*6+F5*6+H5*8+J5*6+L5*8+N5*2+P5*2+R5*2)</f>
        <v>352</v>
      </c>
      <c r="T5" s="158">
        <f t="shared" ref="T5:T70" si="2">S5/40</f>
        <v>8.8000000000000007</v>
      </c>
      <c r="U5" s="5">
        <v>313</v>
      </c>
      <c r="V5" s="5">
        <v>340</v>
      </c>
      <c r="W5" s="161">
        <v>370</v>
      </c>
      <c r="X5" s="161">
        <v>376</v>
      </c>
      <c r="Y5" s="161">
        <v>368</v>
      </c>
      <c r="Z5" s="164">
        <f t="shared" ref="Z5:Z32" si="3">(S5+U5+V5+W5+X5+Y5)/240</f>
        <v>8.8291666666666675</v>
      </c>
      <c r="AA5" s="79" t="s">
        <v>1083</v>
      </c>
    </row>
    <row r="6" spans="1:27" ht="25.15" customHeight="1" x14ac:dyDescent="0.25">
      <c r="A6" s="186">
        <f t="shared" ref="A6:A72" si="4">A5+1</f>
        <v>3</v>
      </c>
      <c r="B6" s="65" t="s">
        <v>986</v>
      </c>
      <c r="C6" s="6" t="s">
        <v>1287</v>
      </c>
      <c r="D6" s="157">
        <f t="shared" si="0"/>
        <v>6</v>
      </c>
      <c r="E6" s="5" t="s">
        <v>1286</v>
      </c>
      <c r="F6" s="157">
        <f t="shared" si="0"/>
        <v>8</v>
      </c>
      <c r="G6" s="5" t="s">
        <v>1289</v>
      </c>
      <c r="H6" s="157">
        <f t="shared" si="0"/>
        <v>7</v>
      </c>
      <c r="I6" s="5" t="s">
        <v>1286</v>
      </c>
      <c r="J6" s="157">
        <f t="shared" si="0"/>
        <v>8</v>
      </c>
      <c r="K6" s="5" t="s">
        <v>1286</v>
      </c>
      <c r="L6" s="157">
        <f t="shared" si="1"/>
        <v>8</v>
      </c>
      <c r="M6" s="5" t="s">
        <v>1286</v>
      </c>
      <c r="N6" s="157">
        <f t="shared" si="0"/>
        <v>8</v>
      </c>
      <c r="O6" s="5" t="s">
        <v>1286</v>
      </c>
      <c r="P6" s="157">
        <f t="shared" si="0"/>
        <v>8</v>
      </c>
      <c r="Q6" s="5" t="s">
        <v>1285</v>
      </c>
      <c r="R6" s="157">
        <f t="shared" si="0"/>
        <v>9</v>
      </c>
      <c r="S6" s="5">
        <f t="shared" ref="S6:S32" si="5">(D6*6+F6*6+H6*8+J6*6+L6*8+N6*2+P6*2+R6*2)</f>
        <v>302</v>
      </c>
      <c r="T6" s="158">
        <f t="shared" si="2"/>
        <v>7.55</v>
      </c>
      <c r="U6" s="5">
        <v>279</v>
      </c>
      <c r="V6" s="5">
        <v>312</v>
      </c>
      <c r="W6" s="161">
        <v>240</v>
      </c>
      <c r="X6" s="161">
        <v>272</v>
      </c>
      <c r="Y6" s="161">
        <v>298</v>
      </c>
      <c r="Z6" s="164">
        <f t="shared" si="3"/>
        <v>7.0958333333333332</v>
      </c>
      <c r="AA6" s="79" t="s">
        <v>1084</v>
      </c>
    </row>
    <row r="7" spans="1:27" ht="25.15" customHeight="1" x14ac:dyDescent="0.25">
      <c r="A7" s="186">
        <f t="shared" si="4"/>
        <v>4</v>
      </c>
      <c r="B7" s="65" t="s">
        <v>987</v>
      </c>
      <c r="C7" s="6" t="s">
        <v>1289</v>
      </c>
      <c r="D7" s="157">
        <f t="shared" si="0"/>
        <v>7</v>
      </c>
      <c r="E7" s="5" t="s">
        <v>1287</v>
      </c>
      <c r="F7" s="157">
        <f t="shared" si="0"/>
        <v>6</v>
      </c>
      <c r="G7" s="5" t="s">
        <v>1290</v>
      </c>
      <c r="H7" s="157">
        <f t="shared" si="0"/>
        <v>5</v>
      </c>
      <c r="I7" s="5" t="s">
        <v>1289</v>
      </c>
      <c r="J7" s="157">
        <f t="shared" si="0"/>
        <v>7</v>
      </c>
      <c r="K7" s="5" t="s">
        <v>1286</v>
      </c>
      <c r="L7" s="157">
        <f t="shared" si="1"/>
        <v>8</v>
      </c>
      <c r="M7" s="5" t="s">
        <v>1285</v>
      </c>
      <c r="N7" s="157">
        <f t="shared" si="0"/>
        <v>9</v>
      </c>
      <c r="O7" s="5" t="s">
        <v>1289</v>
      </c>
      <c r="P7" s="157">
        <f t="shared" si="0"/>
        <v>7</v>
      </c>
      <c r="Q7" s="5" t="s">
        <v>1285</v>
      </c>
      <c r="R7" s="157">
        <f t="shared" si="0"/>
        <v>9</v>
      </c>
      <c r="S7" s="5">
        <f t="shared" si="5"/>
        <v>274</v>
      </c>
      <c r="T7" s="158">
        <f t="shared" si="2"/>
        <v>6.85</v>
      </c>
      <c r="U7" s="5">
        <v>238</v>
      </c>
      <c r="V7" s="5">
        <v>282</v>
      </c>
      <c r="W7" s="161">
        <v>258</v>
      </c>
      <c r="X7" s="161">
        <v>256</v>
      </c>
      <c r="Y7" s="163">
        <v>224</v>
      </c>
      <c r="Z7" s="164">
        <f t="shared" si="3"/>
        <v>6.3833333333333337</v>
      </c>
      <c r="AA7" s="79" t="s">
        <v>1085</v>
      </c>
    </row>
    <row r="8" spans="1:27" ht="25.15" customHeight="1" x14ac:dyDescent="0.25">
      <c r="A8" s="186">
        <f t="shared" si="4"/>
        <v>5</v>
      </c>
      <c r="B8" s="65" t="s">
        <v>988</v>
      </c>
      <c r="C8" s="6" t="s">
        <v>1285</v>
      </c>
      <c r="D8" s="157">
        <f t="shared" si="0"/>
        <v>9</v>
      </c>
      <c r="E8" s="5" t="s">
        <v>1285</v>
      </c>
      <c r="F8" s="157">
        <f t="shared" si="0"/>
        <v>9</v>
      </c>
      <c r="G8" s="5" t="s">
        <v>1286</v>
      </c>
      <c r="H8" s="157">
        <f t="shared" si="0"/>
        <v>8</v>
      </c>
      <c r="I8" s="5" t="s">
        <v>1286</v>
      </c>
      <c r="J8" s="157">
        <f t="shared" si="0"/>
        <v>8</v>
      </c>
      <c r="K8" s="5" t="s">
        <v>1285</v>
      </c>
      <c r="L8" s="157">
        <f t="shared" si="1"/>
        <v>9</v>
      </c>
      <c r="M8" s="5" t="s">
        <v>1285</v>
      </c>
      <c r="N8" s="157">
        <f t="shared" si="0"/>
        <v>9</v>
      </c>
      <c r="O8" s="5" t="s">
        <v>1286</v>
      </c>
      <c r="P8" s="157">
        <f t="shared" si="0"/>
        <v>8</v>
      </c>
      <c r="Q8" s="5" t="s">
        <v>1285</v>
      </c>
      <c r="R8" s="157">
        <f t="shared" si="0"/>
        <v>9</v>
      </c>
      <c r="S8" s="5">
        <f t="shared" si="5"/>
        <v>344</v>
      </c>
      <c r="T8" s="158">
        <f t="shared" si="2"/>
        <v>8.6</v>
      </c>
      <c r="U8" s="5">
        <v>292</v>
      </c>
      <c r="V8" s="5">
        <v>310</v>
      </c>
      <c r="W8" s="161">
        <v>344</v>
      </c>
      <c r="X8" s="161">
        <v>346</v>
      </c>
      <c r="Y8" s="161">
        <v>312</v>
      </c>
      <c r="Z8" s="164">
        <f t="shared" si="3"/>
        <v>8.1166666666666671</v>
      </c>
      <c r="AA8" s="79" t="s">
        <v>1086</v>
      </c>
    </row>
    <row r="9" spans="1:27" ht="25.15" customHeight="1" x14ac:dyDescent="0.25">
      <c r="A9" s="186">
        <f t="shared" si="4"/>
        <v>6</v>
      </c>
      <c r="B9" s="65" t="s">
        <v>989</v>
      </c>
      <c r="C9" s="6" t="s">
        <v>1289</v>
      </c>
      <c r="D9" s="157">
        <f t="shared" si="0"/>
        <v>7</v>
      </c>
      <c r="E9" s="5" t="s">
        <v>1286</v>
      </c>
      <c r="F9" s="157">
        <f t="shared" si="0"/>
        <v>8</v>
      </c>
      <c r="G9" s="5" t="s">
        <v>1287</v>
      </c>
      <c r="H9" s="157">
        <f t="shared" si="0"/>
        <v>6</v>
      </c>
      <c r="I9" s="5" t="s">
        <v>1289</v>
      </c>
      <c r="J9" s="157">
        <f t="shared" si="0"/>
        <v>7</v>
      </c>
      <c r="K9" s="5" t="s">
        <v>1290</v>
      </c>
      <c r="L9" s="157">
        <f t="shared" si="1"/>
        <v>5</v>
      </c>
      <c r="M9" s="5" t="s">
        <v>1286</v>
      </c>
      <c r="N9" s="157">
        <f t="shared" si="0"/>
        <v>8</v>
      </c>
      <c r="O9" s="5" t="s">
        <v>1286</v>
      </c>
      <c r="P9" s="157">
        <f t="shared" si="0"/>
        <v>8</v>
      </c>
      <c r="Q9" s="5" t="s">
        <v>1285</v>
      </c>
      <c r="R9" s="157">
        <f t="shared" si="0"/>
        <v>9</v>
      </c>
      <c r="S9" s="5">
        <f t="shared" si="5"/>
        <v>270</v>
      </c>
      <c r="T9" s="158">
        <f t="shared" si="2"/>
        <v>6.75</v>
      </c>
      <c r="U9" s="5">
        <v>301</v>
      </c>
      <c r="V9" s="5">
        <v>350</v>
      </c>
      <c r="W9" s="161">
        <v>342</v>
      </c>
      <c r="X9" s="161">
        <v>274</v>
      </c>
      <c r="Y9" s="161">
        <v>270</v>
      </c>
      <c r="Z9" s="164">
        <f t="shared" si="3"/>
        <v>7.5291666666666668</v>
      </c>
      <c r="AA9" s="79" t="s">
        <v>1087</v>
      </c>
    </row>
    <row r="10" spans="1:27" ht="25.15" customHeight="1" x14ac:dyDescent="0.25">
      <c r="A10" s="186">
        <f t="shared" si="4"/>
        <v>7</v>
      </c>
      <c r="B10" s="65" t="s">
        <v>990</v>
      </c>
      <c r="C10" s="6" t="s">
        <v>1286</v>
      </c>
      <c r="D10" s="157">
        <f t="shared" si="0"/>
        <v>8</v>
      </c>
      <c r="E10" s="5" t="s">
        <v>1286</v>
      </c>
      <c r="F10" s="157">
        <f t="shared" si="0"/>
        <v>8</v>
      </c>
      <c r="G10" s="5" t="s">
        <v>1288</v>
      </c>
      <c r="H10" s="157">
        <f t="shared" si="0"/>
        <v>10</v>
      </c>
      <c r="I10" s="5" t="s">
        <v>1286</v>
      </c>
      <c r="J10" s="157">
        <f t="shared" si="0"/>
        <v>8</v>
      </c>
      <c r="K10" s="5" t="s">
        <v>1286</v>
      </c>
      <c r="L10" s="157">
        <f t="shared" si="1"/>
        <v>8</v>
      </c>
      <c r="M10" s="5" t="s">
        <v>1285</v>
      </c>
      <c r="N10" s="157">
        <f t="shared" si="0"/>
        <v>9</v>
      </c>
      <c r="O10" s="5" t="s">
        <v>1286</v>
      </c>
      <c r="P10" s="157">
        <f t="shared" si="0"/>
        <v>8</v>
      </c>
      <c r="Q10" s="5" t="s">
        <v>1285</v>
      </c>
      <c r="R10" s="157">
        <f t="shared" si="0"/>
        <v>9</v>
      </c>
      <c r="S10" s="5">
        <f t="shared" si="5"/>
        <v>340</v>
      </c>
      <c r="T10" s="158">
        <f t="shared" si="2"/>
        <v>8.5</v>
      </c>
      <c r="U10" s="5">
        <v>277</v>
      </c>
      <c r="V10" s="5">
        <v>316</v>
      </c>
      <c r="W10" s="161">
        <v>272</v>
      </c>
      <c r="X10" s="161">
        <v>344</v>
      </c>
      <c r="Y10" s="161">
        <v>300</v>
      </c>
      <c r="Z10" s="164">
        <f t="shared" si="3"/>
        <v>7.7041666666666666</v>
      </c>
      <c r="AA10" s="79" t="s">
        <v>1088</v>
      </c>
    </row>
    <row r="11" spans="1:27" ht="25.15" customHeight="1" x14ac:dyDescent="0.25">
      <c r="A11" s="186">
        <f t="shared" si="4"/>
        <v>8</v>
      </c>
      <c r="B11" s="65" t="s">
        <v>991</v>
      </c>
      <c r="C11" s="6" t="s">
        <v>1289</v>
      </c>
      <c r="D11" s="157">
        <f t="shared" si="0"/>
        <v>7</v>
      </c>
      <c r="E11" s="5" t="s">
        <v>1286</v>
      </c>
      <c r="F11" s="157">
        <f t="shared" si="0"/>
        <v>8</v>
      </c>
      <c r="G11" s="5" t="s">
        <v>1285</v>
      </c>
      <c r="H11" s="157">
        <f t="shared" si="0"/>
        <v>9</v>
      </c>
      <c r="I11" s="5" t="s">
        <v>1289</v>
      </c>
      <c r="J11" s="157">
        <f t="shared" si="0"/>
        <v>7</v>
      </c>
      <c r="K11" s="5" t="s">
        <v>1286</v>
      </c>
      <c r="L11" s="157">
        <f t="shared" si="1"/>
        <v>8</v>
      </c>
      <c r="M11" s="5" t="s">
        <v>1285</v>
      </c>
      <c r="N11" s="157">
        <f t="shared" si="0"/>
        <v>9</v>
      </c>
      <c r="O11" s="5" t="s">
        <v>1286</v>
      </c>
      <c r="P11" s="157">
        <f t="shared" si="0"/>
        <v>8</v>
      </c>
      <c r="Q11" s="5" t="s">
        <v>1285</v>
      </c>
      <c r="R11" s="157">
        <f t="shared" si="0"/>
        <v>9</v>
      </c>
      <c r="S11" s="5">
        <f t="shared" si="5"/>
        <v>320</v>
      </c>
      <c r="T11" s="158">
        <f t="shared" si="2"/>
        <v>8</v>
      </c>
      <c r="U11" s="5">
        <v>309</v>
      </c>
      <c r="V11" s="5">
        <v>368</v>
      </c>
      <c r="W11" s="161">
        <v>332</v>
      </c>
      <c r="X11" s="161">
        <v>320</v>
      </c>
      <c r="Y11" s="161">
        <v>282</v>
      </c>
      <c r="Z11" s="164">
        <f t="shared" si="3"/>
        <v>8.0458333333333325</v>
      </c>
      <c r="AA11" s="79" t="s">
        <v>1089</v>
      </c>
    </row>
    <row r="12" spans="1:27" ht="25.15" customHeight="1" x14ac:dyDescent="0.25">
      <c r="A12" s="186">
        <f t="shared" si="4"/>
        <v>9</v>
      </c>
      <c r="B12" s="65" t="s">
        <v>992</v>
      </c>
      <c r="C12" s="6" t="s">
        <v>1289</v>
      </c>
      <c r="D12" s="157">
        <f t="shared" si="0"/>
        <v>7</v>
      </c>
      <c r="E12" s="5" t="s">
        <v>1285</v>
      </c>
      <c r="F12" s="157">
        <f t="shared" si="0"/>
        <v>9</v>
      </c>
      <c r="G12" s="5" t="s">
        <v>1287</v>
      </c>
      <c r="H12" s="157">
        <f t="shared" si="0"/>
        <v>6</v>
      </c>
      <c r="I12" s="5" t="s">
        <v>1286</v>
      </c>
      <c r="J12" s="157">
        <f t="shared" si="0"/>
        <v>8</v>
      </c>
      <c r="K12" s="5" t="s">
        <v>1286</v>
      </c>
      <c r="L12" s="157">
        <f t="shared" si="1"/>
        <v>8</v>
      </c>
      <c r="M12" s="5" t="s">
        <v>1285</v>
      </c>
      <c r="N12" s="157">
        <f t="shared" si="0"/>
        <v>9</v>
      </c>
      <c r="O12" s="5" t="s">
        <v>1285</v>
      </c>
      <c r="P12" s="157">
        <f t="shared" si="0"/>
        <v>9</v>
      </c>
      <c r="Q12" s="5" t="s">
        <v>1285</v>
      </c>
      <c r="R12" s="157">
        <f t="shared" si="0"/>
        <v>9</v>
      </c>
      <c r="S12" s="5">
        <f t="shared" si="5"/>
        <v>310</v>
      </c>
      <c r="T12" s="158">
        <f t="shared" si="2"/>
        <v>7.75</v>
      </c>
      <c r="U12" s="5">
        <v>317</v>
      </c>
      <c r="V12" s="5">
        <v>364</v>
      </c>
      <c r="W12" s="161">
        <v>320</v>
      </c>
      <c r="X12" s="161">
        <v>340</v>
      </c>
      <c r="Y12" s="161">
        <v>330</v>
      </c>
      <c r="Z12" s="164">
        <f t="shared" si="3"/>
        <v>8.2541666666666664</v>
      </c>
      <c r="AA12" s="79" t="s">
        <v>1090</v>
      </c>
    </row>
    <row r="13" spans="1:27" ht="25.15" customHeight="1" x14ac:dyDescent="0.25">
      <c r="A13" s="186">
        <f t="shared" si="4"/>
        <v>10</v>
      </c>
      <c r="B13" s="65" t="s">
        <v>993</v>
      </c>
      <c r="C13" s="6" t="s">
        <v>1289</v>
      </c>
      <c r="D13" s="157">
        <f t="shared" si="0"/>
        <v>7</v>
      </c>
      <c r="E13" s="5" t="s">
        <v>1288</v>
      </c>
      <c r="F13" s="157">
        <f t="shared" si="0"/>
        <v>10</v>
      </c>
      <c r="G13" s="5" t="s">
        <v>1289</v>
      </c>
      <c r="H13" s="157">
        <f t="shared" si="0"/>
        <v>7</v>
      </c>
      <c r="I13" s="5" t="s">
        <v>1285</v>
      </c>
      <c r="J13" s="157">
        <f t="shared" si="0"/>
        <v>9</v>
      </c>
      <c r="K13" s="5" t="s">
        <v>1286</v>
      </c>
      <c r="L13" s="157">
        <f t="shared" si="1"/>
        <v>8</v>
      </c>
      <c r="M13" s="5" t="s">
        <v>1288</v>
      </c>
      <c r="N13" s="157">
        <f t="shared" si="0"/>
        <v>10</v>
      </c>
      <c r="O13" s="5" t="s">
        <v>1286</v>
      </c>
      <c r="P13" s="157">
        <f t="shared" si="0"/>
        <v>8</v>
      </c>
      <c r="Q13" s="5" t="s">
        <v>1288</v>
      </c>
      <c r="R13" s="157">
        <f t="shared" si="0"/>
        <v>10</v>
      </c>
      <c r="S13" s="5">
        <f t="shared" si="5"/>
        <v>332</v>
      </c>
      <c r="T13" s="158">
        <f t="shared" si="2"/>
        <v>8.3000000000000007</v>
      </c>
      <c r="U13" s="5">
        <v>330</v>
      </c>
      <c r="V13" s="5">
        <v>356</v>
      </c>
      <c r="W13" s="161">
        <v>350</v>
      </c>
      <c r="X13" s="161">
        <v>374</v>
      </c>
      <c r="Y13" s="161">
        <v>376</v>
      </c>
      <c r="Z13" s="164">
        <f t="shared" si="3"/>
        <v>8.8249999999999993</v>
      </c>
      <c r="AA13" s="79" t="s">
        <v>1091</v>
      </c>
    </row>
    <row r="14" spans="1:27" ht="25.15" customHeight="1" x14ac:dyDescent="0.25">
      <c r="A14" s="186">
        <v>11</v>
      </c>
      <c r="B14" s="65" t="s">
        <v>994</v>
      </c>
      <c r="C14" s="6" t="s">
        <v>1286</v>
      </c>
      <c r="D14" s="157">
        <f t="shared" si="0"/>
        <v>8</v>
      </c>
      <c r="E14" s="5" t="s">
        <v>1286</v>
      </c>
      <c r="F14" s="157">
        <f t="shared" si="0"/>
        <v>8</v>
      </c>
      <c r="G14" s="5" t="s">
        <v>1289</v>
      </c>
      <c r="H14" s="157">
        <f t="shared" si="0"/>
        <v>7</v>
      </c>
      <c r="I14" s="5" t="s">
        <v>1289</v>
      </c>
      <c r="J14" s="157">
        <f t="shared" si="0"/>
        <v>7</v>
      </c>
      <c r="K14" s="5" t="s">
        <v>1285</v>
      </c>
      <c r="L14" s="157">
        <f t="shared" si="1"/>
        <v>9</v>
      </c>
      <c r="M14" s="5" t="s">
        <v>1288</v>
      </c>
      <c r="N14" s="157">
        <f t="shared" si="0"/>
        <v>10</v>
      </c>
      <c r="O14" s="5" t="s">
        <v>1285</v>
      </c>
      <c r="P14" s="157">
        <f t="shared" si="0"/>
        <v>9</v>
      </c>
      <c r="Q14" s="5" t="s">
        <v>1285</v>
      </c>
      <c r="R14" s="157">
        <f t="shared" si="0"/>
        <v>9</v>
      </c>
      <c r="S14" s="5">
        <f t="shared" si="5"/>
        <v>322</v>
      </c>
      <c r="T14" s="158">
        <f t="shared" si="2"/>
        <v>8.0500000000000007</v>
      </c>
      <c r="U14" s="5">
        <v>265</v>
      </c>
      <c r="V14" s="5">
        <v>302</v>
      </c>
      <c r="W14" s="161">
        <v>312</v>
      </c>
      <c r="X14" s="161">
        <v>316</v>
      </c>
      <c r="Y14" s="161">
        <v>280</v>
      </c>
      <c r="Z14" s="164">
        <f t="shared" si="3"/>
        <v>7.4874999999999998</v>
      </c>
      <c r="AA14" s="79" t="s">
        <v>1092</v>
      </c>
    </row>
    <row r="15" spans="1:27" ht="25.15" customHeight="1" x14ac:dyDescent="0.25">
      <c r="A15" s="186">
        <f t="shared" si="4"/>
        <v>12</v>
      </c>
      <c r="B15" s="65" t="s">
        <v>995</v>
      </c>
      <c r="C15" s="6" t="s">
        <v>1286</v>
      </c>
      <c r="D15" s="157">
        <f t="shared" si="0"/>
        <v>8</v>
      </c>
      <c r="E15" s="5" t="s">
        <v>1285</v>
      </c>
      <c r="F15" s="157">
        <f t="shared" si="0"/>
        <v>9</v>
      </c>
      <c r="G15" s="5" t="s">
        <v>1286</v>
      </c>
      <c r="H15" s="157">
        <f t="shared" si="0"/>
        <v>8</v>
      </c>
      <c r="I15" s="5" t="s">
        <v>1286</v>
      </c>
      <c r="J15" s="157">
        <f t="shared" si="0"/>
        <v>8</v>
      </c>
      <c r="K15" s="5" t="s">
        <v>1286</v>
      </c>
      <c r="L15" s="157">
        <f t="shared" si="1"/>
        <v>8</v>
      </c>
      <c r="M15" s="5" t="s">
        <v>1285</v>
      </c>
      <c r="N15" s="157">
        <f t="shared" si="0"/>
        <v>9</v>
      </c>
      <c r="O15" s="5" t="s">
        <v>1286</v>
      </c>
      <c r="P15" s="157">
        <f t="shared" si="0"/>
        <v>8</v>
      </c>
      <c r="Q15" s="5" t="s">
        <v>1288</v>
      </c>
      <c r="R15" s="157">
        <f t="shared" si="0"/>
        <v>10</v>
      </c>
      <c r="S15" s="5">
        <f t="shared" si="5"/>
        <v>332</v>
      </c>
      <c r="T15" s="158">
        <f t="shared" si="2"/>
        <v>8.3000000000000007</v>
      </c>
      <c r="U15" s="5">
        <v>324</v>
      </c>
      <c r="V15" s="5">
        <v>352</v>
      </c>
      <c r="W15" s="161">
        <v>294</v>
      </c>
      <c r="X15" s="161">
        <v>332</v>
      </c>
      <c r="Y15" s="161">
        <v>344</v>
      </c>
      <c r="Z15" s="164">
        <f t="shared" si="3"/>
        <v>8.2416666666666671</v>
      </c>
      <c r="AA15" s="79" t="s">
        <v>1093</v>
      </c>
    </row>
    <row r="16" spans="1:27" ht="25.15" customHeight="1" x14ac:dyDescent="0.25">
      <c r="A16" s="186">
        <f t="shared" si="4"/>
        <v>13</v>
      </c>
      <c r="B16" s="65" t="s">
        <v>996</v>
      </c>
      <c r="C16" s="6" t="s">
        <v>1289</v>
      </c>
      <c r="D16" s="157">
        <f t="shared" si="0"/>
        <v>7</v>
      </c>
      <c r="E16" s="5" t="s">
        <v>1286</v>
      </c>
      <c r="F16" s="157">
        <f t="shared" si="0"/>
        <v>8</v>
      </c>
      <c r="G16" s="5" t="s">
        <v>1286</v>
      </c>
      <c r="H16" s="157">
        <f t="shared" si="0"/>
        <v>8</v>
      </c>
      <c r="I16" s="5" t="s">
        <v>1286</v>
      </c>
      <c r="J16" s="157">
        <f t="shared" si="0"/>
        <v>8</v>
      </c>
      <c r="K16" s="5" t="s">
        <v>1286</v>
      </c>
      <c r="L16" s="157">
        <f t="shared" si="1"/>
        <v>8</v>
      </c>
      <c r="M16" s="5" t="s">
        <v>1285</v>
      </c>
      <c r="N16" s="157">
        <f t="shared" si="0"/>
        <v>9</v>
      </c>
      <c r="O16" s="5" t="s">
        <v>1286</v>
      </c>
      <c r="P16" s="157">
        <f t="shared" si="0"/>
        <v>8</v>
      </c>
      <c r="Q16" s="5" t="s">
        <v>1285</v>
      </c>
      <c r="R16" s="157">
        <f t="shared" si="0"/>
        <v>9</v>
      </c>
      <c r="S16" s="5">
        <f t="shared" si="5"/>
        <v>318</v>
      </c>
      <c r="T16" s="158">
        <f t="shared" si="2"/>
        <v>7.95</v>
      </c>
      <c r="U16" s="5">
        <v>278</v>
      </c>
      <c r="V16" s="5">
        <v>304</v>
      </c>
      <c r="W16" s="161">
        <v>332</v>
      </c>
      <c r="X16" s="161">
        <v>296</v>
      </c>
      <c r="Y16" s="161">
        <v>302</v>
      </c>
      <c r="Z16" s="164">
        <f t="shared" si="3"/>
        <v>7.625</v>
      </c>
      <c r="AA16" s="79" t="s">
        <v>521</v>
      </c>
    </row>
    <row r="17" spans="1:27" ht="25.15" customHeight="1" x14ac:dyDescent="0.25">
      <c r="A17" s="186">
        <f t="shared" si="4"/>
        <v>14</v>
      </c>
      <c r="B17" s="65" t="s">
        <v>997</v>
      </c>
      <c r="C17" s="6" t="s">
        <v>1286</v>
      </c>
      <c r="D17" s="157">
        <f t="shared" si="0"/>
        <v>8</v>
      </c>
      <c r="E17" s="5" t="s">
        <v>1289</v>
      </c>
      <c r="F17" s="157">
        <f t="shared" si="0"/>
        <v>7</v>
      </c>
      <c r="G17" s="5" t="s">
        <v>1290</v>
      </c>
      <c r="H17" s="157">
        <f t="shared" si="0"/>
        <v>5</v>
      </c>
      <c r="I17" s="5" t="s">
        <v>1286</v>
      </c>
      <c r="J17" s="157">
        <f t="shared" si="0"/>
        <v>8</v>
      </c>
      <c r="K17" s="5" t="s">
        <v>1289</v>
      </c>
      <c r="L17" s="157">
        <f t="shared" si="1"/>
        <v>7</v>
      </c>
      <c r="M17" s="5" t="s">
        <v>1285</v>
      </c>
      <c r="N17" s="157">
        <f t="shared" si="0"/>
        <v>9</v>
      </c>
      <c r="O17" s="5" t="s">
        <v>1286</v>
      </c>
      <c r="P17" s="157">
        <f t="shared" si="0"/>
        <v>8</v>
      </c>
      <c r="Q17" s="5" t="s">
        <v>1285</v>
      </c>
      <c r="R17" s="157">
        <f t="shared" si="0"/>
        <v>9</v>
      </c>
      <c r="S17" s="5">
        <f t="shared" si="5"/>
        <v>286</v>
      </c>
      <c r="T17" s="158">
        <f t="shared" si="2"/>
        <v>7.15</v>
      </c>
      <c r="U17" s="5">
        <v>275</v>
      </c>
      <c r="V17" s="5">
        <v>276</v>
      </c>
      <c r="W17" s="161">
        <v>270</v>
      </c>
      <c r="X17" s="161">
        <v>294</v>
      </c>
      <c r="Y17" s="161">
        <v>296</v>
      </c>
      <c r="Z17" s="164">
        <f t="shared" si="3"/>
        <v>7.0708333333333337</v>
      </c>
      <c r="AA17" s="79" t="s">
        <v>1094</v>
      </c>
    </row>
    <row r="18" spans="1:27" ht="25.15" customHeight="1" x14ac:dyDescent="0.25">
      <c r="A18" s="186">
        <f t="shared" si="4"/>
        <v>15</v>
      </c>
      <c r="B18" s="65" t="s">
        <v>998</v>
      </c>
      <c r="C18" s="6" t="s">
        <v>1289</v>
      </c>
      <c r="D18" s="157">
        <f t="shared" si="0"/>
        <v>7</v>
      </c>
      <c r="E18" s="5" t="s">
        <v>1286</v>
      </c>
      <c r="F18" s="157">
        <f t="shared" si="0"/>
        <v>8</v>
      </c>
      <c r="G18" s="5" t="s">
        <v>1285</v>
      </c>
      <c r="H18" s="157">
        <f t="shared" si="0"/>
        <v>9</v>
      </c>
      <c r="I18" s="5" t="s">
        <v>1289</v>
      </c>
      <c r="J18" s="157">
        <f t="shared" si="0"/>
        <v>7</v>
      </c>
      <c r="K18" s="5" t="s">
        <v>1286</v>
      </c>
      <c r="L18" s="157">
        <f t="shared" si="1"/>
        <v>8</v>
      </c>
      <c r="M18" s="5" t="s">
        <v>1285</v>
      </c>
      <c r="N18" s="157">
        <f t="shared" si="0"/>
        <v>9</v>
      </c>
      <c r="O18" s="5" t="s">
        <v>1286</v>
      </c>
      <c r="P18" s="157">
        <f t="shared" si="0"/>
        <v>8</v>
      </c>
      <c r="Q18" s="5" t="s">
        <v>1286</v>
      </c>
      <c r="R18" s="157">
        <f t="shared" si="0"/>
        <v>8</v>
      </c>
      <c r="S18" s="5">
        <f t="shared" si="5"/>
        <v>318</v>
      </c>
      <c r="T18" s="158">
        <f t="shared" si="2"/>
        <v>7.95</v>
      </c>
      <c r="U18" s="5">
        <v>300</v>
      </c>
      <c r="V18" s="5">
        <v>322</v>
      </c>
      <c r="W18" s="161">
        <v>292</v>
      </c>
      <c r="X18" s="161">
        <v>316</v>
      </c>
      <c r="Y18" s="161">
        <v>294</v>
      </c>
      <c r="Z18" s="164">
        <f t="shared" si="3"/>
        <v>7.6749999999999998</v>
      </c>
      <c r="AA18" s="79" t="s">
        <v>1095</v>
      </c>
    </row>
    <row r="19" spans="1:27" ht="25.15" customHeight="1" x14ac:dyDescent="0.25">
      <c r="A19" s="186">
        <f t="shared" si="4"/>
        <v>16</v>
      </c>
      <c r="B19" s="65" t="s">
        <v>999</v>
      </c>
      <c r="C19" s="6" t="s">
        <v>1289</v>
      </c>
      <c r="D19" s="157">
        <f t="shared" si="0"/>
        <v>7</v>
      </c>
      <c r="E19" s="5" t="s">
        <v>1288</v>
      </c>
      <c r="F19" s="157">
        <f t="shared" si="0"/>
        <v>10</v>
      </c>
      <c r="G19" s="5" t="s">
        <v>1286</v>
      </c>
      <c r="H19" s="157">
        <f t="shared" si="0"/>
        <v>8</v>
      </c>
      <c r="I19" s="5" t="s">
        <v>1285</v>
      </c>
      <c r="J19" s="157">
        <f t="shared" si="0"/>
        <v>9</v>
      </c>
      <c r="K19" s="5" t="s">
        <v>1285</v>
      </c>
      <c r="L19" s="157">
        <f t="shared" si="1"/>
        <v>9</v>
      </c>
      <c r="M19" s="5" t="s">
        <v>1288</v>
      </c>
      <c r="N19" s="157">
        <f t="shared" si="0"/>
        <v>10</v>
      </c>
      <c r="O19" s="5" t="s">
        <v>1285</v>
      </c>
      <c r="P19" s="157">
        <f t="shared" si="0"/>
        <v>9</v>
      </c>
      <c r="Q19" s="5" t="s">
        <v>1288</v>
      </c>
      <c r="R19" s="157">
        <f t="shared" si="0"/>
        <v>10</v>
      </c>
      <c r="S19" s="5">
        <f t="shared" si="5"/>
        <v>350</v>
      </c>
      <c r="T19" s="158">
        <f t="shared" si="2"/>
        <v>8.75</v>
      </c>
      <c r="U19" s="5">
        <v>272</v>
      </c>
      <c r="V19" s="5">
        <v>342</v>
      </c>
      <c r="W19" s="161">
        <v>348</v>
      </c>
      <c r="X19" s="161">
        <v>366</v>
      </c>
      <c r="Y19" s="161">
        <v>338</v>
      </c>
      <c r="Z19" s="164">
        <f t="shared" si="3"/>
        <v>8.4</v>
      </c>
      <c r="AA19" s="79" t="s">
        <v>1096</v>
      </c>
    </row>
    <row r="20" spans="1:27" ht="25.15" customHeight="1" x14ac:dyDescent="0.25">
      <c r="A20" s="186">
        <f t="shared" si="4"/>
        <v>17</v>
      </c>
      <c r="B20" s="65" t="s">
        <v>1000</v>
      </c>
      <c r="C20" s="6" t="s">
        <v>1289</v>
      </c>
      <c r="D20" s="157">
        <f t="shared" ref="D20:D27" si="6">IF(C20="AA",10, IF(C20="AB",9, IF(C20="BB",8, IF(C20="BC",7,IF(C20="CC",6, IF(C20="CD",5, IF(C20="DD",4,IF(C20="F",0))))))))</f>
        <v>7</v>
      </c>
      <c r="E20" s="5" t="s">
        <v>1286</v>
      </c>
      <c r="F20" s="157">
        <f t="shared" ref="F20:F27" si="7">IF(E20="AA",10, IF(E20="AB",9, IF(E20="BB",8, IF(E20="BC",7,IF(E20="CC",6, IF(E20="CD",5, IF(E20="DD",4,IF(E20="F",0))))))))</f>
        <v>8</v>
      </c>
      <c r="G20" s="5" t="s">
        <v>1287</v>
      </c>
      <c r="H20" s="157">
        <f t="shared" ref="H20:H27" si="8">IF(G20="AA",10, IF(G20="AB",9, IF(G20="BB",8, IF(G20="BC",7,IF(G20="CC",6, IF(G20="CD",5, IF(G20="DD",4,IF(G20="F",0))))))))</f>
        <v>6</v>
      </c>
      <c r="I20" s="5" t="s">
        <v>1286</v>
      </c>
      <c r="J20" s="157">
        <f t="shared" ref="J20:J27" si="9">IF(I20="AA",10, IF(I20="AB",9, IF(I20="BB",8, IF(I20="BC",7,IF(I20="CC",6, IF(I20="CD",5, IF(I20="DD",4,IF(I20="F",0))))))))</f>
        <v>8</v>
      </c>
      <c r="K20" s="5" t="s">
        <v>1289</v>
      </c>
      <c r="L20" s="157">
        <f t="shared" si="1"/>
        <v>7</v>
      </c>
      <c r="M20" s="5" t="s">
        <v>1288</v>
      </c>
      <c r="N20" s="157">
        <f t="shared" ref="N20:N27" si="10">IF(M20="AA",10, IF(M20="AB",9, IF(M20="BB",8, IF(M20="BC",7,IF(M20="CC",6, IF(M20="CD",5, IF(M20="DD",4,IF(M20="F",0))))))))</f>
        <v>10</v>
      </c>
      <c r="O20" s="5" t="s">
        <v>1286</v>
      </c>
      <c r="P20" s="157">
        <f t="shared" ref="P20:P27" si="11">IF(O20="AA",10, IF(O20="AB",9, IF(O20="BB",8, IF(O20="BC",7,IF(O20="CC",6, IF(O20="CD",5, IF(O20="DD",4,IF(O20="F",0))))))))</f>
        <v>8</v>
      </c>
      <c r="Q20" s="5" t="s">
        <v>1285</v>
      </c>
      <c r="R20" s="157">
        <f t="shared" ref="R20:R27" si="12">IF(Q20="AA",10, IF(Q20="AB",9, IF(Q20="BB",8, IF(Q20="BC",7,IF(Q20="CC",6, IF(Q20="CD",5, IF(Q20="DD",4,IF(Q20="F",0))))))))</f>
        <v>9</v>
      </c>
      <c r="S20" s="5">
        <f t="shared" si="5"/>
        <v>296</v>
      </c>
      <c r="T20" s="158">
        <f t="shared" si="2"/>
        <v>7.4</v>
      </c>
      <c r="U20" s="5">
        <v>263</v>
      </c>
      <c r="V20" s="5">
        <v>302</v>
      </c>
      <c r="W20" s="161">
        <v>304</v>
      </c>
      <c r="X20" s="161">
        <v>306</v>
      </c>
      <c r="Y20" s="161">
        <v>316</v>
      </c>
      <c r="Z20" s="164">
        <f t="shared" si="3"/>
        <v>7.4458333333333337</v>
      </c>
      <c r="AA20" s="79" t="s">
        <v>1097</v>
      </c>
    </row>
    <row r="21" spans="1:27" ht="25.15" customHeight="1" x14ac:dyDescent="0.25">
      <c r="A21" s="186">
        <f t="shared" si="4"/>
        <v>18</v>
      </c>
      <c r="B21" s="65" t="s">
        <v>1001</v>
      </c>
      <c r="C21" s="6" t="s">
        <v>1290</v>
      </c>
      <c r="D21" s="157">
        <f t="shared" si="6"/>
        <v>5</v>
      </c>
      <c r="E21" s="5" t="s">
        <v>1289</v>
      </c>
      <c r="F21" s="157">
        <f t="shared" si="7"/>
        <v>7</v>
      </c>
      <c r="G21" s="5" t="s">
        <v>1290</v>
      </c>
      <c r="H21" s="157">
        <f t="shared" si="8"/>
        <v>5</v>
      </c>
      <c r="I21" s="5" t="s">
        <v>1287</v>
      </c>
      <c r="J21" s="157">
        <f t="shared" si="9"/>
        <v>6</v>
      </c>
      <c r="K21" s="5" t="s">
        <v>1286</v>
      </c>
      <c r="L21" s="157">
        <f t="shared" si="1"/>
        <v>8</v>
      </c>
      <c r="M21" s="5" t="s">
        <v>1286</v>
      </c>
      <c r="N21" s="157">
        <f t="shared" si="10"/>
        <v>8</v>
      </c>
      <c r="O21" s="5" t="s">
        <v>1286</v>
      </c>
      <c r="P21" s="157">
        <f t="shared" si="11"/>
        <v>8</v>
      </c>
      <c r="Q21" s="5" t="s">
        <v>1285</v>
      </c>
      <c r="R21" s="157">
        <f t="shared" si="12"/>
        <v>9</v>
      </c>
      <c r="S21" s="5">
        <f t="shared" si="5"/>
        <v>262</v>
      </c>
      <c r="T21" s="158">
        <f t="shared" si="2"/>
        <v>6.55</v>
      </c>
      <c r="U21" s="5">
        <v>219</v>
      </c>
      <c r="V21" s="5">
        <v>240</v>
      </c>
      <c r="W21" s="161">
        <v>188</v>
      </c>
      <c r="X21" s="161">
        <v>254</v>
      </c>
      <c r="Y21" s="161">
        <v>232</v>
      </c>
      <c r="Z21" s="164">
        <f t="shared" si="3"/>
        <v>5.8125</v>
      </c>
      <c r="AA21" s="79" t="s">
        <v>1098</v>
      </c>
    </row>
    <row r="22" spans="1:27" ht="25.15" customHeight="1" x14ac:dyDescent="0.25">
      <c r="A22" s="186">
        <f t="shared" si="4"/>
        <v>19</v>
      </c>
      <c r="B22" s="65" t="s">
        <v>1002</v>
      </c>
      <c r="C22" s="6" t="s">
        <v>1286</v>
      </c>
      <c r="D22" s="157">
        <f t="shared" si="6"/>
        <v>8</v>
      </c>
      <c r="E22" s="5" t="s">
        <v>1286</v>
      </c>
      <c r="F22" s="157">
        <f t="shared" si="7"/>
        <v>8</v>
      </c>
      <c r="G22" s="5" t="s">
        <v>1287</v>
      </c>
      <c r="H22" s="157">
        <f t="shared" si="8"/>
        <v>6</v>
      </c>
      <c r="I22" s="5" t="s">
        <v>1287</v>
      </c>
      <c r="J22" s="157">
        <f t="shared" si="9"/>
        <v>6</v>
      </c>
      <c r="K22" s="5" t="s">
        <v>1286</v>
      </c>
      <c r="L22" s="157">
        <f t="shared" si="1"/>
        <v>8</v>
      </c>
      <c r="M22" s="5" t="s">
        <v>1285</v>
      </c>
      <c r="N22" s="157">
        <f t="shared" si="10"/>
        <v>9</v>
      </c>
      <c r="O22" s="5" t="s">
        <v>1286</v>
      </c>
      <c r="P22" s="157">
        <f t="shared" si="11"/>
        <v>8</v>
      </c>
      <c r="Q22" s="5" t="s">
        <v>1285</v>
      </c>
      <c r="R22" s="157">
        <f t="shared" si="12"/>
        <v>9</v>
      </c>
      <c r="S22" s="5">
        <f t="shared" si="5"/>
        <v>296</v>
      </c>
      <c r="T22" s="158">
        <f t="shared" si="2"/>
        <v>7.4</v>
      </c>
      <c r="U22" s="5">
        <v>174</v>
      </c>
      <c r="V22" s="5">
        <v>222</v>
      </c>
      <c r="W22" s="161">
        <v>236</v>
      </c>
      <c r="X22" s="161">
        <v>232</v>
      </c>
      <c r="Y22" s="161">
        <v>256</v>
      </c>
      <c r="Z22" s="164">
        <f t="shared" si="3"/>
        <v>5.9</v>
      </c>
      <c r="AA22" s="79" t="s">
        <v>1099</v>
      </c>
    </row>
    <row r="23" spans="1:27" ht="25.15" customHeight="1" x14ac:dyDescent="0.25">
      <c r="A23" s="186">
        <f t="shared" si="4"/>
        <v>20</v>
      </c>
      <c r="B23" s="65" t="s">
        <v>1003</v>
      </c>
      <c r="C23" s="6" t="s">
        <v>1290</v>
      </c>
      <c r="D23" s="157">
        <f t="shared" si="6"/>
        <v>5</v>
      </c>
      <c r="E23" s="5" t="s">
        <v>1289</v>
      </c>
      <c r="F23" s="157">
        <f t="shared" si="7"/>
        <v>7</v>
      </c>
      <c r="G23" s="156" t="s">
        <v>12</v>
      </c>
      <c r="H23" s="157">
        <f t="shared" si="8"/>
        <v>0</v>
      </c>
      <c r="I23" s="5" t="s">
        <v>1290</v>
      </c>
      <c r="J23" s="157">
        <f t="shared" si="9"/>
        <v>5</v>
      </c>
      <c r="K23" s="5" t="s">
        <v>1286</v>
      </c>
      <c r="L23" s="157">
        <f t="shared" si="1"/>
        <v>8</v>
      </c>
      <c r="M23" s="5" t="s">
        <v>1285</v>
      </c>
      <c r="N23" s="157">
        <f t="shared" si="10"/>
        <v>9</v>
      </c>
      <c r="O23" s="5" t="s">
        <v>1286</v>
      </c>
      <c r="P23" s="157">
        <f t="shared" si="11"/>
        <v>8</v>
      </c>
      <c r="Q23" s="5" t="s">
        <v>1285</v>
      </c>
      <c r="R23" s="157">
        <f t="shared" si="12"/>
        <v>9</v>
      </c>
      <c r="S23" s="5">
        <f t="shared" si="5"/>
        <v>218</v>
      </c>
      <c r="T23" s="158">
        <f t="shared" si="2"/>
        <v>5.45</v>
      </c>
      <c r="U23" s="5">
        <v>195</v>
      </c>
      <c r="V23" s="5">
        <v>230</v>
      </c>
      <c r="W23" s="165">
        <v>180</v>
      </c>
      <c r="X23" s="161">
        <v>212</v>
      </c>
      <c r="Y23" s="163">
        <v>238</v>
      </c>
      <c r="Z23" s="164">
        <f t="shared" si="3"/>
        <v>5.3041666666666663</v>
      </c>
      <c r="AA23" s="79" t="s">
        <v>1100</v>
      </c>
    </row>
    <row r="24" spans="1:27" ht="25.15" customHeight="1" x14ac:dyDescent="0.25">
      <c r="A24" s="186">
        <f t="shared" si="4"/>
        <v>21</v>
      </c>
      <c r="B24" s="65" t="s">
        <v>1004</v>
      </c>
      <c r="C24" s="187" t="s">
        <v>12</v>
      </c>
      <c r="D24" s="157">
        <f t="shared" si="6"/>
        <v>0</v>
      </c>
      <c r="E24" s="156" t="s">
        <v>12</v>
      </c>
      <c r="F24" s="157">
        <f t="shared" si="7"/>
        <v>0</v>
      </c>
      <c r="G24" s="5" t="s">
        <v>1291</v>
      </c>
      <c r="H24" s="157">
        <f t="shared" si="8"/>
        <v>4</v>
      </c>
      <c r="I24" s="5" t="s">
        <v>1291</v>
      </c>
      <c r="J24" s="157">
        <f t="shared" si="9"/>
        <v>4</v>
      </c>
      <c r="K24" s="5" t="s">
        <v>1285</v>
      </c>
      <c r="L24" s="157">
        <f t="shared" si="1"/>
        <v>9</v>
      </c>
      <c r="M24" s="5" t="s">
        <v>1289</v>
      </c>
      <c r="N24" s="157">
        <f t="shared" si="10"/>
        <v>7</v>
      </c>
      <c r="O24" s="5" t="s">
        <v>1291</v>
      </c>
      <c r="P24" s="157">
        <f t="shared" si="11"/>
        <v>4</v>
      </c>
      <c r="Q24" s="5" t="s">
        <v>1286</v>
      </c>
      <c r="R24" s="157">
        <f t="shared" si="12"/>
        <v>8</v>
      </c>
      <c r="S24" s="5">
        <f t="shared" si="5"/>
        <v>166</v>
      </c>
      <c r="T24" s="158">
        <f t="shared" si="2"/>
        <v>4.1500000000000004</v>
      </c>
      <c r="U24" s="159">
        <v>112</v>
      </c>
      <c r="V24" s="5">
        <v>170</v>
      </c>
      <c r="W24" s="160">
        <v>94</v>
      </c>
      <c r="X24" s="188">
        <v>62</v>
      </c>
      <c r="Y24" s="165">
        <v>178</v>
      </c>
      <c r="Z24" s="164">
        <f t="shared" si="3"/>
        <v>3.2583333333333333</v>
      </c>
      <c r="AA24" s="79" t="s">
        <v>1101</v>
      </c>
    </row>
    <row r="25" spans="1:27" ht="25.15" customHeight="1" x14ac:dyDescent="0.25">
      <c r="A25" s="186">
        <f>A24+1</f>
        <v>22</v>
      </c>
      <c r="B25" s="65" t="s">
        <v>1005</v>
      </c>
      <c r="C25" s="6" t="s">
        <v>1289</v>
      </c>
      <c r="D25" s="157">
        <f t="shared" si="6"/>
        <v>7</v>
      </c>
      <c r="E25" s="5" t="s">
        <v>1285</v>
      </c>
      <c r="F25" s="157">
        <f t="shared" si="7"/>
        <v>9</v>
      </c>
      <c r="G25" s="5" t="s">
        <v>1287</v>
      </c>
      <c r="H25" s="157">
        <f t="shared" si="8"/>
        <v>6</v>
      </c>
      <c r="I25" s="5" t="s">
        <v>1286</v>
      </c>
      <c r="J25" s="157">
        <f t="shared" si="9"/>
        <v>8</v>
      </c>
      <c r="K25" s="5" t="s">
        <v>1285</v>
      </c>
      <c r="L25" s="157">
        <f t="shared" si="1"/>
        <v>9</v>
      </c>
      <c r="M25" s="5" t="s">
        <v>1288</v>
      </c>
      <c r="N25" s="157">
        <f t="shared" si="10"/>
        <v>10</v>
      </c>
      <c r="O25" s="5" t="s">
        <v>1285</v>
      </c>
      <c r="P25" s="157">
        <f t="shared" si="11"/>
        <v>9</v>
      </c>
      <c r="Q25" s="5" t="s">
        <v>1286</v>
      </c>
      <c r="R25" s="157">
        <f t="shared" si="12"/>
        <v>8</v>
      </c>
      <c r="S25" s="5">
        <f t="shared" si="5"/>
        <v>318</v>
      </c>
      <c r="T25" s="158">
        <f t="shared" si="2"/>
        <v>7.95</v>
      </c>
      <c r="U25" s="5">
        <v>236</v>
      </c>
      <c r="V25" s="5">
        <v>296</v>
      </c>
      <c r="W25" s="161">
        <v>248</v>
      </c>
      <c r="X25" s="161">
        <v>310</v>
      </c>
      <c r="Y25" s="161">
        <v>304</v>
      </c>
      <c r="Z25" s="164">
        <f t="shared" si="3"/>
        <v>7.1333333333333337</v>
      </c>
      <c r="AA25" s="79" t="s">
        <v>1102</v>
      </c>
    </row>
    <row r="26" spans="1:27" ht="25.15" customHeight="1" x14ac:dyDescent="0.25">
      <c r="A26" s="186">
        <f t="shared" ref="A26:A34" si="13">A25+1</f>
        <v>23</v>
      </c>
      <c r="B26" s="65" t="s">
        <v>1006</v>
      </c>
      <c r="C26" s="6" t="s">
        <v>1289</v>
      </c>
      <c r="D26" s="157">
        <f t="shared" si="6"/>
        <v>7</v>
      </c>
      <c r="E26" s="5" t="s">
        <v>1286</v>
      </c>
      <c r="F26" s="157">
        <f t="shared" si="7"/>
        <v>8</v>
      </c>
      <c r="G26" s="5" t="s">
        <v>1287</v>
      </c>
      <c r="H26" s="157">
        <f t="shared" si="8"/>
        <v>6</v>
      </c>
      <c r="I26" s="5" t="s">
        <v>1289</v>
      </c>
      <c r="J26" s="157">
        <f t="shared" si="9"/>
        <v>7</v>
      </c>
      <c r="K26" s="5" t="s">
        <v>1285</v>
      </c>
      <c r="L26" s="157">
        <f t="shared" si="1"/>
        <v>9</v>
      </c>
      <c r="M26" s="5" t="s">
        <v>1285</v>
      </c>
      <c r="N26" s="157">
        <f t="shared" si="10"/>
        <v>9</v>
      </c>
      <c r="O26" s="5" t="s">
        <v>1285</v>
      </c>
      <c r="P26" s="157">
        <f t="shared" si="11"/>
        <v>9</v>
      </c>
      <c r="Q26" s="5" t="s">
        <v>1286</v>
      </c>
      <c r="R26" s="157">
        <f t="shared" si="12"/>
        <v>8</v>
      </c>
      <c r="S26" s="5">
        <f t="shared" si="5"/>
        <v>304</v>
      </c>
      <c r="T26" s="158">
        <f t="shared" si="2"/>
        <v>7.6</v>
      </c>
      <c r="U26" s="5">
        <v>252</v>
      </c>
      <c r="V26" s="5">
        <v>296</v>
      </c>
      <c r="W26" s="161">
        <v>228</v>
      </c>
      <c r="X26" s="161">
        <v>268</v>
      </c>
      <c r="Y26" s="161">
        <v>282</v>
      </c>
      <c r="Z26" s="164">
        <f t="shared" si="3"/>
        <v>6.791666666666667</v>
      </c>
      <c r="AA26" s="79" t="s">
        <v>1103</v>
      </c>
    </row>
    <row r="27" spans="1:27" ht="25.15" customHeight="1" x14ac:dyDescent="0.25">
      <c r="A27" s="186">
        <f t="shared" si="13"/>
        <v>24</v>
      </c>
      <c r="B27" s="65" t="s">
        <v>1007</v>
      </c>
      <c r="C27" s="6" t="s">
        <v>1289</v>
      </c>
      <c r="D27" s="157">
        <f t="shared" si="6"/>
        <v>7</v>
      </c>
      <c r="E27" s="5" t="s">
        <v>1286</v>
      </c>
      <c r="F27" s="157">
        <f t="shared" si="7"/>
        <v>8</v>
      </c>
      <c r="G27" s="5" t="s">
        <v>1289</v>
      </c>
      <c r="H27" s="157">
        <f t="shared" si="8"/>
        <v>7</v>
      </c>
      <c r="I27" s="5" t="s">
        <v>1286</v>
      </c>
      <c r="J27" s="157">
        <f t="shared" si="9"/>
        <v>8</v>
      </c>
      <c r="K27" s="5" t="s">
        <v>1286</v>
      </c>
      <c r="L27" s="157">
        <f t="shared" si="1"/>
        <v>8</v>
      </c>
      <c r="M27" s="5" t="s">
        <v>1285</v>
      </c>
      <c r="N27" s="157">
        <f t="shared" si="10"/>
        <v>9</v>
      </c>
      <c r="O27" s="5" t="s">
        <v>1285</v>
      </c>
      <c r="P27" s="157">
        <f t="shared" si="11"/>
        <v>9</v>
      </c>
      <c r="Q27" s="5" t="s">
        <v>1286</v>
      </c>
      <c r="R27" s="157">
        <f t="shared" si="12"/>
        <v>8</v>
      </c>
      <c r="S27" s="5">
        <f t="shared" si="5"/>
        <v>310</v>
      </c>
      <c r="T27" s="158">
        <f t="shared" si="2"/>
        <v>7.75</v>
      </c>
      <c r="U27" s="5">
        <v>306</v>
      </c>
      <c r="V27" s="5">
        <v>352</v>
      </c>
      <c r="W27" s="161">
        <v>316</v>
      </c>
      <c r="X27" s="161">
        <v>320</v>
      </c>
      <c r="Y27" s="161">
        <v>302</v>
      </c>
      <c r="Z27" s="164">
        <f t="shared" si="3"/>
        <v>7.9416666666666664</v>
      </c>
      <c r="AA27" s="79" t="s">
        <v>1104</v>
      </c>
    </row>
    <row r="28" spans="1:27" ht="25.15" customHeight="1" x14ac:dyDescent="0.25">
      <c r="A28" s="251" t="s">
        <v>10</v>
      </c>
      <c r="B28" s="251" t="s">
        <v>0</v>
      </c>
      <c r="C28" s="228" t="s">
        <v>89</v>
      </c>
      <c r="D28" s="229"/>
      <c r="E28" s="249" t="s">
        <v>90</v>
      </c>
      <c r="F28" s="250"/>
      <c r="G28" s="249" t="s">
        <v>91</v>
      </c>
      <c r="H28" s="250"/>
      <c r="I28" s="249" t="s">
        <v>92</v>
      </c>
      <c r="J28" s="250"/>
      <c r="K28" s="249" t="s">
        <v>93</v>
      </c>
      <c r="L28" s="250"/>
      <c r="M28" s="228" t="s">
        <v>94</v>
      </c>
      <c r="N28" s="229"/>
      <c r="O28" s="228" t="s">
        <v>95</v>
      </c>
      <c r="P28" s="229"/>
      <c r="Q28" s="228" t="s">
        <v>96</v>
      </c>
      <c r="R28" s="253"/>
      <c r="S28" s="249" t="s">
        <v>25</v>
      </c>
      <c r="T28" s="250"/>
      <c r="U28" s="153" t="s">
        <v>1</v>
      </c>
      <c r="V28" s="153" t="s">
        <v>2</v>
      </c>
      <c r="W28" s="153" t="s">
        <v>3</v>
      </c>
      <c r="X28" s="153" t="s">
        <v>9</v>
      </c>
      <c r="Y28" s="153" t="s">
        <v>24</v>
      </c>
      <c r="Z28" s="1" t="s">
        <v>26</v>
      </c>
      <c r="AA28" s="79"/>
    </row>
    <row r="29" spans="1:27" ht="51" customHeight="1" x14ac:dyDescent="0.25">
      <c r="A29" s="252"/>
      <c r="B29" s="252"/>
      <c r="C29" s="230" t="s">
        <v>1303</v>
      </c>
      <c r="D29" s="230"/>
      <c r="E29" s="230" t="s">
        <v>1304</v>
      </c>
      <c r="F29" s="230"/>
      <c r="G29" s="230" t="s">
        <v>1305</v>
      </c>
      <c r="H29" s="230"/>
      <c r="I29" s="230" t="s">
        <v>1306</v>
      </c>
      <c r="J29" s="230"/>
      <c r="K29" s="230" t="s">
        <v>1307</v>
      </c>
      <c r="L29" s="230"/>
      <c r="M29" s="230" t="s">
        <v>1301</v>
      </c>
      <c r="N29" s="230"/>
      <c r="O29" s="230" t="s">
        <v>1302</v>
      </c>
      <c r="P29" s="230"/>
      <c r="Q29" s="249" t="s">
        <v>1308</v>
      </c>
      <c r="R29" s="250"/>
      <c r="S29" s="153" t="s">
        <v>4</v>
      </c>
      <c r="T29" s="32" t="s">
        <v>5</v>
      </c>
      <c r="U29" s="153" t="s">
        <v>6</v>
      </c>
      <c r="V29" s="154" t="s">
        <v>7</v>
      </c>
      <c r="W29" s="154" t="s">
        <v>4</v>
      </c>
      <c r="X29" s="154" t="s">
        <v>4</v>
      </c>
      <c r="Y29" s="154" t="s">
        <v>4</v>
      </c>
      <c r="Z29" s="1" t="s">
        <v>8</v>
      </c>
      <c r="AA29" s="79"/>
    </row>
    <row r="30" spans="1:27" ht="25.15" customHeight="1" x14ac:dyDescent="0.25">
      <c r="A30" s="186">
        <f>A27+1</f>
        <v>25</v>
      </c>
      <c r="B30" s="65" t="s">
        <v>1008</v>
      </c>
      <c r="C30" s="6" t="s">
        <v>1290</v>
      </c>
      <c r="D30" s="157">
        <f t="shared" ref="D30:D87" si="14">IF(C30="AA",10, IF(C30="AB",9, IF(C30="BB",8, IF(C30="BC",7,IF(C30="CC",6, IF(C30="CD",5, IF(C30="DD",4,IF(C30="F",0))))))))</f>
        <v>5</v>
      </c>
      <c r="E30" s="5" t="s">
        <v>1286</v>
      </c>
      <c r="F30" s="157">
        <f t="shared" ref="F30:F93" si="15">IF(E30="AA",10, IF(E30="AB",9, IF(E30="BB",8, IF(E30="BC",7,IF(E30="CC",6, IF(E30="CD",5, IF(E30="DD",4,IF(E30="F",0))))))))</f>
        <v>8</v>
      </c>
      <c r="G30" s="5" t="s">
        <v>1291</v>
      </c>
      <c r="H30" s="157">
        <f t="shared" ref="H30:H93" si="16">IF(G30="AA",10, IF(G30="AB",9, IF(G30="BB",8, IF(G30="BC",7,IF(G30="CC",6, IF(G30="CD",5, IF(G30="DD",4,IF(G30="F",0))))))))</f>
        <v>4</v>
      </c>
      <c r="I30" s="5" t="s">
        <v>1289</v>
      </c>
      <c r="J30" s="157">
        <f t="shared" ref="J30:J87" si="17">IF(I30="AA",10, IF(I30="AB",9, IF(I30="BB",8, IF(I30="BC",7,IF(I30="CC",6, IF(I30="CD",5, IF(I30="DD",4,IF(I30="F",0))))))))</f>
        <v>7</v>
      </c>
      <c r="K30" s="5" t="s">
        <v>1289</v>
      </c>
      <c r="L30" s="157">
        <f t="shared" si="1"/>
        <v>7</v>
      </c>
      <c r="M30" s="5" t="s">
        <v>1285</v>
      </c>
      <c r="N30" s="157">
        <f t="shared" ref="N30:N87" si="18">IF(M30="AA",10, IF(M30="AB",9, IF(M30="BB",8, IF(M30="BC",7,IF(M30="CC",6, IF(M30="CD",5, IF(M30="DD",4,IF(M30="F",0))))))))</f>
        <v>9</v>
      </c>
      <c r="O30" s="5" t="s">
        <v>1285</v>
      </c>
      <c r="P30" s="157">
        <f t="shared" ref="P30:P87" si="19">IF(O30="AA",10, IF(O30="AB",9, IF(O30="BB",8, IF(O30="BC",7,IF(O30="CC",6, IF(O30="CD",5, IF(O30="DD",4,IF(O30="F",0))))))))</f>
        <v>9</v>
      </c>
      <c r="Q30" s="5" t="s">
        <v>1286</v>
      </c>
      <c r="R30" s="157">
        <f t="shared" ref="R30:R88" si="20">IF(Q30="AA",10, IF(Q30="AB",9, IF(Q30="BB",8, IF(Q30="BC",7,IF(Q30="CC",6, IF(Q30="CD",5, IF(Q30="DD",4,IF(Q30="F",0))))))))</f>
        <v>8</v>
      </c>
      <c r="S30" s="5">
        <f t="shared" si="5"/>
        <v>260</v>
      </c>
      <c r="T30" s="158">
        <f t="shared" si="2"/>
        <v>6.5</v>
      </c>
      <c r="U30" s="5">
        <v>245</v>
      </c>
      <c r="V30" s="5">
        <v>302</v>
      </c>
      <c r="W30" s="161">
        <v>220</v>
      </c>
      <c r="X30" s="161">
        <v>256</v>
      </c>
      <c r="Y30" s="161">
        <v>260</v>
      </c>
      <c r="Z30" s="164">
        <f t="shared" si="3"/>
        <v>6.4291666666666663</v>
      </c>
      <c r="AA30" s="79" t="s">
        <v>1105</v>
      </c>
    </row>
    <row r="31" spans="1:27" ht="25.15" customHeight="1" x14ac:dyDescent="0.25">
      <c r="A31" s="186">
        <f t="shared" si="13"/>
        <v>26</v>
      </c>
      <c r="B31" s="65" t="s">
        <v>1009</v>
      </c>
      <c r="C31" s="6" t="s">
        <v>1289</v>
      </c>
      <c r="D31" s="157">
        <f t="shared" si="14"/>
        <v>7</v>
      </c>
      <c r="E31" s="5" t="s">
        <v>1289</v>
      </c>
      <c r="F31" s="157">
        <f t="shared" si="15"/>
        <v>7</v>
      </c>
      <c r="G31" s="5" t="s">
        <v>1286</v>
      </c>
      <c r="H31" s="157">
        <f t="shared" si="16"/>
        <v>8</v>
      </c>
      <c r="I31" s="5" t="s">
        <v>1289</v>
      </c>
      <c r="J31" s="157">
        <f t="shared" si="17"/>
        <v>7</v>
      </c>
      <c r="K31" s="5" t="s">
        <v>1286</v>
      </c>
      <c r="L31" s="157">
        <f t="shared" si="1"/>
        <v>8</v>
      </c>
      <c r="M31" s="5" t="s">
        <v>1285</v>
      </c>
      <c r="N31" s="157">
        <f t="shared" si="18"/>
        <v>9</v>
      </c>
      <c r="O31" s="5" t="s">
        <v>1285</v>
      </c>
      <c r="P31" s="157">
        <f t="shared" si="19"/>
        <v>9</v>
      </c>
      <c r="Q31" s="5" t="s">
        <v>1285</v>
      </c>
      <c r="R31" s="157">
        <f t="shared" si="20"/>
        <v>9</v>
      </c>
      <c r="S31" s="5">
        <f t="shared" si="5"/>
        <v>308</v>
      </c>
      <c r="T31" s="158">
        <f t="shared" si="2"/>
        <v>7.7</v>
      </c>
      <c r="U31" s="5">
        <v>272</v>
      </c>
      <c r="V31" s="5">
        <v>306</v>
      </c>
      <c r="W31" s="161">
        <v>260</v>
      </c>
      <c r="X31" s="161">
        <v>286</v>
      </c>
      <c r="Y31" s="161">
        <v>268</v>
      </c>
      <c r="Z31" s="164">
        <f t="shared" si="3"/>
        <v>7.083333333333333</v>
      </c>
      <c r="AA31" s="79" t="s">
        <v>1106</v>
      </c>
    </row>
    <row r="32" spans="1:27" ht="25.15" customHeight="1" x14ac:dyDescent="0.25">
      <c r="A32" s="186">
        <f t="shared" si="13"/>
        <v>27</v>
      </c>
      <c r="B32" s="65" t="s">
        <v>1010</v>
      </c>
      <c r="C32" s="6" t="s">
        <v>1289</v>
      </c>
      <c r="D32" s="157">
        <f t="shared" si="14"/>
        <v>7</v>
      </c>
      <c r="E32" s="5" t="s">
        <v>1289</v>
      </c>
      <c r="F32" s="157">
        <f t="shared" si="15"/>
        <v>7</v>
      </c>
      <c r="G32" s="5" t="s">
        <v>1287</v>
      </c>
      <c r="H32" s="157">
        <f t="shared" si="16"/>
        <v>6</v>
      </c>
      <c r="I32" s="5" t="s">
        <v>1286</v>
      </c>
      <c r="J32" s="157">
        <f t="shared" si="17"/>
        <v>8</v>
      </c>
      <c r="K32" s="5" t="s">
        <v>1286</v>
      </c>
      <c r="L32" s="157">
        <f t="shared" si="1"/>
        <v>8</v>
      </c>
      <c r="M32" s="5" t="s">
        <v>1285</v>
      </c>
      <c r="N32" s="157">
        <f t="shared" si="18"/>
        <v>9</v>
      </c>
      <c r="O32" s="5" t="s">
        <v>1286</v>
      </c>
      <c r="P32" s="157">
        <f t="shared" si="19"/>
        <v>8</v>
      </c>
      <c r="Q32" s="5" t="s">
        <v>1285</v>
      </c>
      <c r="R32" s="157">
        <f t="shared" si="20"/>
        <v>9</v>
      </c>
      <c r="S32" s="5">
        <f t="shared" si="5"/>
        <v>296</v>
      </c>
      <c r="T32" s="158">
        <f t="shared" si="2"/>
        <v>7.4</v>
      </c>
      <c r="U32" s="5">
        <v>269</v>
      </c>
      <c r="V32" s="5">
        <v>302</v>
      </c>
      <c r="W32" s="161">
        <v>270</v>
      </c>
      <c r="X32" s="161">
        <v>282</v>
      </c>
      <c r="Y32" s="161">
        <v>296</v>
      </c>
      <c r="Z32" s="164">
        <f t="shared" si="3"/>
        <v>7.145833333333333</v>
      </c>
      <c r="AA32" s="79" t="s">
        <v>1107</v>
      </c>
    </row>
    <row r="33" spans="1:27" ht="25.15" customHeight="1" x14ac:dyDescent="0.25">
      <c r="A33" s="186">
        <f>A32+1</f>
        <v>28</v>
      </c>
      <c r="B33" s="65" t="s">
        <v>1011</v>
      </c>
      <c r="C33" s="6" t="s">
        <v>1289</v>
      </c>
      <c r="D33" s="157">
        <f t="shared" si="14"/>
        <v>7</v>
      </c>
      <c r="E33" s="5" t="s">
        <v>1287</v>
      </c>
      <c r="F33" s="157">
        <f t="shared" si="15"/>
        <v>6</v>
      </c>
      <c r="G33" s="5" t="s">
        <v>1291</v>
      </c>
      <c r="H33" s="157">
        <f t="shared" si="16"/>
        <v>4</v>
      </c>
      <c r="I33" s="5" t="s">
        <v>1287</v>
      </c>
      <c r="J33" s="157">
        <f t="shared" si="17"/>
        <v>6</v>
      </c>
      <c r="K33" s="5" t="s">
        <v>1287</v>
      </c>
      <c r="L33" s="157">
        <f t="shared" si="1"/>
        <v>6</v>
      </c>
      <c r="M33" s="5" t="s">
        <v>1285</v>
      </c>
      <c r="N33" s="157">
        <f t="shared" si="18"/>
        <v>9</v>
      </c>
      <c r="O33" s="5" t="s">
        <v>1289</v>
      </c>
      <c r="P33" s="157">
        <f t="shared" si="19"/>
        <v>7</v>
      </c>
      <c r="Q33" s="5" t="s">
        <v>1285</v>
      </c>
      <c r="R33" s="157">
        <f t="shared" si="20"/>
        <v>9</v>
      </c>
      <c r="S33" s="5">
        <f>(D33*6+F33*6+H33*8+J33*6+L33*8+N33*2+P33*2+R33*2)</f>
        <v>244</v>
      </c>
      <c r="T33" s="158">
        <f t="shared" si="2"/>
        <v>6.1</v>
      </c>
      <c r="U33" s="5">
        <v>269</v>
      </c>
      <c r="V33" s="5">
        <v>348</v>
      </c>
      <c r="W33" s="161">
        <v>258</v>
      </c>
      <c r="X33" s="161">
        <v>256</v>
      </c>
      <c r="Y33" s="161">
        <v>228</v>
      </c>
      <c r="Z33" s="164">
        <f t="shared" ref="Z33:Z62" si="21">(S33+U33+V33+W33+X33+Y33)/240</f>
        <v>6.6791666666666663</v>
      </c>
      <c r="AA33" s="79" t="s">
        <v>1108</v>
      </c>
    </row>
    <row r="34" spans="1:27" ht="25.15" customHeight="1" x14ac:dyDescent="0.25">
      <c r="A34" s="186">
        <f t="shared" si="13"/>
        <v>29</v>
      </c>
      <c r="B34" s="65" t="s">
        <v>1012</v>
      </c>
      <c r="C34" s="6" t="s">
        <v>1289</v>
      </c>
      <c r="D34" s="157">
        <f t="shared" si="14"/>
        <v>7</v>
      </c>
      <c r="E34" s="5" t="s">
        <v>1287</v>
      </c>
      <c r="F34" s="157">
        <f t="shared" si="15"/>
        <v>6</v>
      </c>
      <c r="G34" s="5" t="s">
        <v>1286</v>
      </c>
      <c r="H34" s="157">
        <f t="shared" si="16"/>
        <v>8</v>
      </c>
      <c r="I34" s="5" t="s">
        <v>1289</v>
      </c>
      <c r="J34" s="157">
        <f t="shared" si="17"/>
        <v>7</v>
      </c>
      <c r="K34" s="5" t="s">
        <v>1287</v>
      </c>
      <c r="L34" s="157">
        <f t="shared" si="1"/>
        <v>6</v>
      </c>
      <c r="M34" s="5" t="s">
        <v>1285</v>
      </c>
      <c r="N34" s="157">
        <f t="shared" si="18"/>
        <v>9</v>
      </c>
      <c r="O34" s="5" t="s">
        <v>1286</v>
      </c>
      <c r="P34" s="157">
        <f t="shared" si="19"/>
        <v>8</v>
      </c>
      <c r="Q34" s="5" t="s">
        <v>1286</v>
      </c>
      <c r="R34" s="157">
        <f t="shared" si="20"/>
        <v>8</v>
      </c>
      <c r="S34" s="5">
        <f t="shared" ref="S34:S35" si="22">(D34*6+F34*6+H34*8+J34*6+L34*8+N34*2+P34*2+R34*2)</f>
        <v>282</v>
      </c>
      <c r="T34" s="158">
        <f t="shared" si="2"/>
        <v>7.05</v>
      </c>
      <c r="U34" s="5">
        <v>262</v>
      </c>
      <c r="V34" s="5">
        <v>320</v>
      </c>
      <c r="W34" s="161">
        <v>290</v>
      </c>
      <c r="X34" s="161">
        <v>298</v>
      </c>
      <c r="Y34" s="161">
        <v>268</v>
      </c>
      <c r="Z34" s="164">
        <f t="shared" si="21"/>
        <v>7.166666666666667</v>
      </c>
      <c r="AA34" s="79" t="s">
        <v>1109</v>
      </c>
    </row>
    <row r="35" spans="1:27" ht="25.15" customHeight="1" x14ac:dyDescent="0.25">
      <c r="A35" s="186">
        <f t="shared" si="4"/>
        <v>30</v>
      </c>
      <c r="B35" s="65" t="s">
        <v>1013</v>
      </c>
      <c r="C35" s="6" t="s">
        <v>1286</v>
      </c>
      <c r="D35" s="157">
        <f t="shared" si="14"/>
        <v>8</v>
      </c>
      <c r="E35" s="5" t="s">
        <v>1285</v>
      </c>
      <c r="F35" s="157">
        <f t="shared" si="15"/>
        <v>9</v>
      </c>
      <c r="G35" s="5" t="s">
        <v>1289</v>
      </c>
      <c r="H35" s="157">
        <f t="shared" si="16"/>
        <v>7</v>
      </c>
      <c r="I35" s="5" t="s">
        <v>1289</v>
      </c>
      <c r="J35" s="157">
        <f t="shared" si="17"/>
        <v>7</v>
      </c>
      <c r="K35" s="5" t="s">
        <v>1289</v>
      </c>
      <c r="L35" s="157">
        <f t="shared" si="1"/>
        <v>7</v>
      </c>
      <c r="M35" s="5" t="s">
        <v>1285</v>
      </c>
      <c r="N35" s="157">
        <f t="shared" si="18"/>
        <v>9</v>
      </c>
      <c r="O35" s="5" t="s">
        <v>1286</v>
      </c>
      <c r="P35" s="157">
        <f t="shared" si="19"/>
        <v>8</v>
      </c>
      <c r="Q35" s="5" t="s">
        <v>1286</v>
      </c>
      <c r="R35" s="157">
        <f t="shared" si="20"/>
        <v>8</v>
      </c>
      <c r="S35" s="5">
        <f t="shared" si="22"/>
        <v>306</v>
      </c>
      <c r="T35" s="158">
        <f t="shared" si="2"/>
        <v>7.65</v>
      </c>
      <c r="U35" s="5">
        <v>295</v>
      </c>
      <c r="V35" s="5">
        <v>324</v>
      </c>
      <c r="W35" s="161">
        <v>296</v>
      </c>
      <c r="X35" s="161">
        <v>328</v>
      </c>
      <c r="Y35" s="161">
        <v>326</v>
      </c>
      <c r="Z35" s="164">
        <f t="shared" si="21"/>
        <v>7.8125</v>
      </c>
      <c r="AA35" s="79" t="s">
        <v>1110</v>
      </c>
    </row>
    <row r="36" spans="1:27" ht="25.15" customHeight="1" x14ac:dyDescent="0.25">
      <c r="A36" s="186">
        <f t="shared" si="4"/>
        <v>31</v>
      </c>
      <c r="B36" s="65" t="s">
        <v>1014</v>
      </c>
      <c r="C36" s="6" t="s">
        <v>1289</v>
      </c>
      <c r="D36" s="157">
        <f t="shared" si="14"/>
        <v>7</v>
      </c>
      <c r="E36" s="5" t="s">
        <v>1287</v>
      </c>
      <c r="F36" s="157">
        <f t="shared" si="15"/>
        <v>6</v>
      </c>
      <c r="G36" s="5" t="s">
        <v>1290</v>
      </c>
      <c r="H36" s="157">
        <f t="shared" si="16"/>
        <v>5</v>
      </c>
      <c r="I36" s="5" t="s">
        <v>1289</v>
      </c>
      <c r="J36" s="157">
        <f t="shared" si="17"/>
        <v>7</v>
      </c>
      <c r="K36" s="5" t="s">
        <v>1286</v>
      </c>
      <c r="L36" s="157">
        <f t="shared" si="1"/>
        <v>8</v>
      </c>
      <c r="M36" s="5" t="s">
        <v>1286</v>
      </c>
      <c r="N36" s="157">
        <f t="shared" si="18"/>
        <v>8</v>
      </c>
      <c r="O36" s="5" t="s">
        <v>1286</v>
      </c>
      <c r="P36" s="157">
        <f t="shared" si="19"/>
        <v>8</v>
      </c>
      <c r="Q36" s="5" t="s">
        <v>1286</v>
      </c>
      <c r="R36" s="157">
        <f t="shared" si="20"/>
        <v>8</v>
      </c>
      <c r="S36" s="5">
        <f t="shared" ref="S36:S62" si="23">(D36*6+F36*6+H36*8+J36*6+L36*8+N36*2+P36*2+R36*2)</f>
        <v>272</v>
      </c>
      <c r="T36" s="158">
        <f t="shared" si="2"/>
        <v>6.8</v>
      </c>
      <c r="U36" s="5">
        <v>336</v>
      </c>
      <c r="V36" s="5">
        <v>366</v>
      </c>
      <c r="W36" s="161">
        <v>290</v>
      </c>
      <c r="X36" s="161">
        <v>310</v>
      </c>
      <c r="Y36" s="161">
        <v>264</v>
      </c>
      <c r="Z36" s="164">
        <f t="shared" si="21"/>
        <v>7.6583333333333332</v>
      </c>
      <c r="AA36" s="79" t="s">
        <v>1111</v>
      </c>
    </row>
    <row r="37" spans="1:27" ht="25.15" customHeight="1" x14ac:dyDescent="0.25">
      <c r="A37" s="186">
        <f>A36+1</f>
        <v>32</v>
      </c>
      <c r="B37" s="65" t="s">
        <v>1015</v>
      </c>
      <c r="C37" s="6" t="s">
        <v>1286</v>
      </c>
      <c r="D37" s="157">
        <f t="shared" si="14"/>
        <v>8</v>
      </c>
      <c r="E37" s="5" t="s">
        <v>1286</v>
      </c>
      <c r="F37" s="157">
        <f t="shared" si="15"/>
        <v>8</v>
      </c>
      <c r="G37" s="5" t="s">
        <v>1286</v>
      </c>
      <c r="H37" s="157">
        <f t="shared" si="16"/>
        <v>8</v>
      </c>
      <c r="I37" s="5" t="s">
        <v>1286</v>
      </c>
      <c r="J37" s="157">
        <f t="shared" si="17"/>
        <v>8</v>
      </c>
      <c r="K37" s="5" t="s">
        <v>1286</v>
      </c>
      <c r="L37" s="157">
        <f t="shared" si="1"/>
        <v>8</v>
      </c>
      <c r="M37" s="5" t="s">
        <v>1285</v>
      </c>
      <c r="N37" s="157">
        <f t="shared" si="18"/>
        <v>9</v>
      </c>
      <c r="O37" s="5" t="s">
        <v>1285</v>
      </c>
      <c r="P37" s="157">
        <f t="shared" si="19"/>
        <v>9</v>
      </c>
      <c r="Q37" s="5" t="s">
        <v>1286</v>
      </c>
      <c r="R37" s="157">
        <f t="shared" si="20"/>
        <v>8</v>
      </c>
      <c r="S37" s="5">
        <f t="shared" si="23"/>
        <v>324</v>
      </c>
      <c r="T37" s="158">
        <f t="shared" si="2"/>
        <v>8.1</v>
      </c>
      <c r="U37" s="5">
        <v>258</v>
      </c>
      <c r="V37" s="5">
        <v>348</v>
      </c>
      <c r="W37" s="161">
        <v>300</v>
      </c>
      <c r="X37" s="161">
        <v>306</v>
      </c>
      <c r="Y37" s="161">
        <v>300</v>
      </c>
      <c r="Z37" s="164">
        <f t="shared" si="21"/>
        <v>7.65</v>
      </c>
      <c r="AA37" s="79" t="s">
        <v>1112</v>
      </c>
    </row>
    <row r="38" spans="1:27" ht="25.15" customHeight="1" x14ac:dyDescent="0.25">
      <c r="A38" s="186">
        <f t="shared" si="4"/>
        <v>33</v>
      </c>
      <c r="B38" s="65" t="s">
        <v>1016</v>
      </c>
      <c r="C38" s="6" t="s">
        <v>1290</v>
      </c>
      <c r="D38" s="157">
        <f t="shared" si="14"/>
        <v>5</v>
      </c>
      <c r="E38" s="5" t="s">
        <v>1289</v>
      </c>
      <c r="F38" s="157">
        <f t="shared" si="15"/>
        <v>7</v>
      </c>
      <c r="G38" s="5" t="s">
        <v>1287</v>
      </c>
      <c r="H38" s="157">
        <f t="shared" si="16"/>
        <v>6</v>
      </c>
      <c r="I38" s="5" t="s">
        <v>1290</v>
      </c>
      <c r="J38" s="157">
        <f t="shared" si="17"/>
        <v>5</v>
      </c>
      <c r="K38" s="5" t="s">
        <v>1289</v>
      </c>
      <c r="L38" s="157">
        <f t="shared" si="1"/>
        <v>7</v>
      </c>
      <c r="M38" s="5" t="s">
        <v>1285</v>
      </c>
      <c r="N38" s="157">
        <f t="shared" si="18"/>
        <v>9</v>
      </c>
      <c r="O38" s="5" t="s">
        <v>1286</v>
      </c>
      <c r="P38" s="157">
        <f t="shared" si="19"/>
        <v>8</v>
      </c>
      <c r="Q38" s="5" t="s">
        <v>1286</v>
      </c>
      <c r="R38" s="157">
        <f t="shared" si="20"/>
        <v>8</v>
      </c>
      <c r="S38" s="5">
        <f t="shared" si="23"/>
        <v>256</v>
      </c>
      <c r="T38" s="158">
        <f t="shared" si="2"/>
        <v>6.4</v>
      </c>
      <c r="U38" s="5">
        <v>200</v>
      </c>
      <c r="V38" s="5">
        <v>222</v>
      </c>
      <c r="W38" s="161">
        <v>214</v>
      </c>
      <c r="X38" s="161">
        <v>216</v>
      </c>
      <c r="Y38" s="163">
        <v>232</v>
      </c>
      <c r="Z38" s="164">
        <f t="shared" si="21"/>
        <v>5.583333333333333</v>
      </c>
      <c r="AA38" s="79" t="s">
        <v>1113</v>
      </c>
    </row>
    <row r="39" spans="1:27" ht="25.15" customHeight="1" x14ac:dyDescent="0.25">
      <c r="A39" s="186">
        <f t="shared" si="4"/>
        <v>34</v>
      </c>
      <c r="B39" s="65" t="s">
        <v>1017</v>
      </c>
      <c r="C39" s="6" t="s">
        <v>1286</v>
      </c>
      <c r="D39" s="157">
        <f t="shared" si="14"/>
        <v>8</v>
      </c>
      <c r="E39" s="5" t="s">
        <v>1286</v>
      </c>
      <c r="F39" s="157">
        <f t="shared" si="15"/>
        <v>8</v>
      </c>
      <c r="G39" s="5" t="s">
        <v>1286</v>
      </c>
      <c r="H39" s="157">
        <f t="shared" si="16"/>
        <v>8</v>
      </c>
      <c r="I39" s="5" t="s">
        <v>1289</v>
      </c>
      <c r="J39" s="157">
        <f t="shared" si="17"/>
        <v>7</v>
      </c>
      <c r="K39" s="5" t="s">
        <v>1286</v>
      </c>
      <c r="L39" s="157">
        <f t="shared" si="1"/>
        <v>8</v>
      </c>
      <c r="M39" s="5" t="s">
        <v>1285</v>
      </c>
      <c r="N39" s="157">
        <f t="shared" si="18"/>
        <v>9</v>
      </c>
      <c r="O39" s="5" t="s">
        <v>1285</v>
      </c>
      <c r="P39" s="157">
        <f t="shared" si="19"/>
        <v>9</v>
      </c>
      <c r="Q39" s="5" t="s">
        <v>1285</v>
      </c>
      <c r="R39" s="157">
        <f t="shared" si="20"/>
        <v>9</v>
      </c>
      <c r="S39" s="5">
        <f t="shared" si="23"/>
        <v>320</v>
      </c>
      <c r="T39" s="158">
        <f>S39/40</f>
        <v>8</v>
      </c>
      <c r="U39" s="5">
        <v>314</v>
      </c>
      <c r="V39" s="5">
        <v>350</v>
      </c>
      <c r="W39" s="161">
        <v>294</v>
      </c>
      <c r="X39" s="161">
        <v>326</v>
      </c>
      <c r="Y39" s="161">
        <v>320</v>
      </c>
      <c r="Z39" s="164">
        <f t="shared" si="21"/>
        <v>8.0166666666666675</v>
      </c>
      <c r="AA39" s="79" t="s">
        <v>1114</v>
      </c>
    </row>
    <row r="40" spans="1:27" ht="25.15" customHeight="1" x14ac:dyDescent="0.25">
      <c r="A40" s="186">
        <f t="shared" si="4"/>
        <v>35</v>
      </c>
      <c r="B40" s="65" t="s">
        <v>1018</v>
      </c>
      <c r="C40" s="6" t="s">
        <v>1289</v>
      </c>
      <c r="D40" s="157">
        <f t="shared" si="14"/>
        <v>7</v>
      </c>
      <c r="E40" s="5" t="s">
        <v>1285</v>
      </c>
      <c r="F40" s="157">
        <f t="shared" si="15"/>
        <v>9</v>
      </c>
      <c r="G40" s="5" t="s">
        <v>1290</v>
      </c>
      <c r="H40" s="157">
        <f t="shared" si="16"/>
        <v>5</v>
      </c>
      <c r="I40" s="5" t="s">
        <v>1286</v>
      </c>
      <c r="J40" s="157">
        <f t="shared" si="17"/>
        <v>8</v>
      </c>
      <c r="K40" s="5" t="s">
        <v>1286</v>
      </c>
      <c r="L40" s="157">
        <f t="shared" si="1"/>
        <v>8</v>
      </c>
      <c r="M40" s="5" t="s">
        <v>1286</v>
      </c>
      <c r="N40" s="157">
        <f t="shared" si="18"/>
        <v>8</v>
      </c>
      <c r="O40" s="5" t="s">
        <v>1286</v>
      </c>
      <c r="P40" s="157">
        <f t="shared" si="19"/>
        <v>8</v>
      </c>
      <c r="Q40" s="5" t="s">
        <v>1285</v>
      </c>
      <c r="R40" s="157">
        <f t="shared" si="20"/>
        <v>9</v>
      </c>
      <c r="S40" s="5">
        <f t="shared" si="23"/>
        <v>298</v>
      </c>
      <c r="T40" s="158">
        <f t="shared" si="2"/>
        <v>7.45</v>
      </c>
      <c r="U40" s="5">
        <v>273</v>
      </c>
      <c r="V40" s="5">
        <v>294</v>
      </c>
      <c r="W40" s="161">
        <v>258</v>
      </c>
      <c r="X40" s="161">
        <v>262</v>
      </c>
      <c r="Y40" s="161">
        <v>316</v>
      </c>
      <c r="Z40" s="164">
        <f t="shared" si="21"/>
        <v>7.0875000000000004</v>
      </c>
      <c r="AA40" s="79" t="s">
        <v>1115</v>
      </c>
    </row>
    <row r="41" spans="1:27" ht="25.15" customHeight="1" x14ac:dyDescent="0.25">
      <c r="A41" s="186">
        <f t="shared" si="4"/>
        <v>36</v>
      </c>
      <c r="B41" s="65" t="s">
        <v>1019</v>
      </c>
      <c r="C41" s="6" t="s">
        <v>1289</v>
      </c>
      <c r="D41" s="157">
        <f t="shared" si="14"/>
        <v>7</v>
      </c>
      <c r="E41" s="5" t="s">
        <v>1289</v>
      </c>
      <c r="F41" s="157">
        <f t="shared" si="15"/>
        <v>7</v>
      </c>
      <c r="G41" s="5" t="s">
        <v>1289</v>
      </c>
      <c r="H41" s="157">
        <f t="shared" si="16"/>
        <v>7</v>
      </c>
      <c r="I41" s="5" t="s">
        <v>1290</v>
      </c>
      <c r="J41" s="157">
        <f t="shared" si="17"/>
        <v>5</v>
      </c>
      <c r="K41" s="5" t="s">
        <v>1287</v>
      </c>
      <c r="L41" s="157">
        <f t="shared" si="1"/>
        <v>6</v>
      </c>
      <c r="M41" s="5" t="s">
        <v>1286</v>
      </c>
      <c r="N41" s="157">
        <f t="shared" si="18"/>
        <v>8</v>
      </c>
      <c r="O41" s="5" t="s">
        <v>1286</v>
      </c>
      <c r="P41" s="157">
        <f t="shared" si="19"/>
        <v>8</v>
      </c>
      <c r="Q41" s="5" t="s">
        <v>1286</v>
      </c>
      <c r="R41" s="157">
        <f t="shared" si="20"/>
        <v>8</v>
      </c>
      <c r="S41" s="5">
        <f t="shared" si="23"/>
        <v>266</v>
      </c>
      <c r="T41" s="158">
        <f t="shared" si="2"/>
        <v>6.65</v>
      </c>
      <c r="U41" s="5">
        <v>257</v>
      </c>
      <c r="V41" s="5">
        <v>302</v>
      </c>
      <c r="W41" s="161">
        <v>228</v>
      </c>
      <c r="X41" s="161">
        <v>262</v>
      </c>
      <c r="Y41" s="161">
        <v>280</v>
      </c>
      <c r="Z41" s="164">
        <f t="shared" si="21"/>
        <v>6.645833333333333</v>
      </c>
      <c r="AA41" s="79" t="s">
        <v>1116</v>
      </c>
    </row>
    <row r="42" spans="1:27" ht="25.15" customHeight="1" x14ac:dyDescent="0.25">
      <c r="A42" s="186">
        <f t="shared" si="4"/>
        <v>37</v>
      </c>
      <c r="B42" s="189" t="s">
        <v>1020</v>
      </c>
      <c r="C42" s="6" t="s">
        <v>1286</v>
      </c>
      <c r="D42" s="157">
        <f t="shared" si="14"/>
        <v>8</v>
      </c>
      <c r="E42" s="5" t="s">
        <v>1285</v>
      </c>
      <c r="F42" s="157">
        <f t="shared" si="15"/>
        <v>9</v>
      </c>
      <c r="G42" s="5" t="s">
        <v>1289</v>
      </c>
      <c r="H42" s="157">
        <f t="shared" si="16"/>
        <v>7</v>
      </c>
      <c r="I42" s="5" t="s">
        <v>1286</v>
      </c>
      <c r="J42" s="157">
        <f t="shared" si="17"/>
        <v>8</v>
      </c>
      <c r="K42" s="5" t="s">
        <v>1287</v>
      </c>
      <c r="L42" s="157">
        <f t="shared" si="1"/>
        <v>6</v>
      </c>
      <c r="M42" s="5" t="s">
        <v>1285</v>
      </c>
      <c r="N42" s="157">
        <f t="shared" si="18"/>
        <v>9</v>
      </c>
      <c r="O42" s="5" t="s">
        <v>1285</v>
      </c>
      <c r="P42" s="157">
        <f t="shared" si="19"/>
        <v>9</v>
      </c>
      <c r="Q42" s="5" t="s">
        <v>1285</v>
      </c>
      <c r="R42" s="157">
        <f t="shared" si="20"/>
        <v>9</v>
      </c>
      <c r="S42" s="5">
        <f t="shared" si="23"/>
        <v>308</v>
      </c>
      <c r="T42" s="158">
        <f t="shared" si="2"/>
        <v>7.7</v>
      </c>
      <c r="U42" s="5">
        <v>288</v>
      </c>
      <c r="V42" s="5">
        <v>336</v>
      </c>
      <c r="W42" s="161">
        <v>292</v>
      </c>
      <c r="X42" s="161">
        <v>286</v>
      </c>
      <c r="Y42" s="161">
        <v>294</v>
      </c>
      <c r="Z42" s="164">
        <f t="shared" si="21"/>
        <v>7.5166666666666666</v>
      </c>
      <c r="AA42" s="87" t="s">
        <v>1117</v>
      </c>
    </row>
    <row r="43" spans="1:27" ht="25.15" customHeight="1" x14ac:dyDescent="0.25">
      <c r="A43" s="186">
        <f t="shared" si="4"/>
        <v>38</v>
      </c>
      <c r="B43" s="65" t="s">
        <v>1021</v>
      </c>
      <c r="C43" s="6" t="s">
        <v>1285</v>
      </c>
      <c r="D43" s="157">
        <f t="shared" si="14"/>
        <v>9</v>
      </c>
      <c r="E43" s="5" t="s">
        <v>1285</v>
      </c>
      <c r="F43" s="157">
        <f t="shared" si="15"/>
        <v>9</v>
      </c>
      <c r="G43" s="5" t="s">
        <v>1287</v>
      </c>
      <c r="H43" s="157">
        <f t="shared" si="16"/>
        <v>6</v>
      </c>
      <c r="I43" s="5" t="s">
        <v>1289</v>
      </c>
      <c r="J43" s="157">
        <f t="shared" si="17"/>
        <v>7</v>
      </c>
      <c r="K43" s="5" t="s">
        <v>1285</v>
      </c>
      <c r="L43" s="157">
        <f t="shared" si="1"/>
        <v>9</v>
      </c>
      <c r="M43" s="5" t="s">
        <v>1285</v>
      </c>
      <c r="N43" s="157">
        <f t="shared" si="18"/>
        <v>9</v>
      </c>
      <c r="O43" s="5" t="s">
        <v>1286</v>
      </c>
      <c r="P43" s="157">
        <f t="shared" si="19"/>
        <v>8</v>
      </c>
      <c r="Q43" s="5" t="s">
        <v>1286</v>
      </c>
      <c r="R43" s="157">
        <f t="shared" si="20"/>
        <v>8</v>
      </c>
      <c r="S43" s="5">
        <f t="shared" si="23"/>
        <v>320</v>
      </c>
      <c r="T43" s="158">
        <f t="shared" si="2"/>
        <v>8</v>
      </c>
      <c r="U43" s="5">
        <v>285</v>
      </c>
      <c r="V43" s="5">
        <v>322</v>
      </c>
      <c r="W43" s="161">
        <v>282</v>
      </c>
      <c r="X43" s="161">
        <v>340</v>
      </c>
      <c r="Y43" s="161">
        <v>324</v>
      </c>
      <c r="Z43" s="164">
        <f t="shared" si="21"/>
        <v>7.8041666666666663</v>
      </c>
      <c r="AA43" s="79" t="s">
        <v>1118</v>
      </c>
    </row>
    <row r="44" spans="1:27" ht="25.15" customHeight="1" x14ac:dyDescent="0.25">
      <c r="A44" s="186">
        <f t="shared" si="4"/>
        <v>39</v>
      </c>
      <c r="B44" s="65" t="s">
        <v>1022</v>
      </c>
      <c r="C44" s="6" t="s">
        <v>1290</v>
      </c>
      <c r="D44" s="157">
        <f t="shared" si="14"/>
        <v>5</v>
      </c>
      <c r="E44" s="5" t="s">
        <v>1285</v>
      </c>
      <c r="F44" s="157">
        <f t="shared" si="15"/>
        <v>9</v>
      </c>
      <c r="G44" s="5" t="s">
        <v>1289</v>
      </c>
      <c r="H44" s="157">
        <f t="shared" si="16"/>
        <v>7</v>
      </c>
      <c r="I44" s="5" t="s">
        <v>1287</v>
      </c>
      <c r="J44" s="157">
        <f t="shared" si="17"/>
        <v>6</v>
      </c>
      <c r="K44" s="5" t="s">
        <v>1288</v>
      </c>
      <c r="L44" s="157">
        <f t="shared" si="1"/>
        <v>10</v>
      </c>
      <c r="M44" s="5" t="s">
        <v>1285</v>
      </c>
      <c r="N44" s="157">
        <f t="shared" si="18"/>
        <v>9</v>
      </c>
      <c r="O44" s="5" t="s">
        <v>1289</v>
      </c>
      <c r="P44" s="157">
        <f t="shared" si="19"/>
        <v>7</v>
      </c>
      <c r="Q44" s="5" t="s">
        <v>1285</v>
      </c>
      <c r="R44" s="157">
        <f t="shared" si="20"/>
        <v>9</v>
      </c>
      <c r="S44" s="5">
        <f t="shared" si="23"/>
        <v>306</v>
      </c>
      <c r="T44" s="158">
        <f t="shared" si="2"/>
        <v>7.65</v>
      </c>
      <c r="U44" s="5">
        <v>266</v>
      </c>
      <c r="V44" s="5">
        <v>282</v>
      </c>
      <c r="W44" s="161">
        <v>282</v>
      </c>
      <c r="X44" s="161">
        <v>290</v>
      </c>
      <c r="Y44" s="161">
        <v>282</v>
      </c>
      <c r="Z44" s="164">
        <f t="shared" si="21"/>
        <v>7.1166666666666663</v>
      </c>
      <c r="AA44" s="79" t="s">
        <v>1119</v>
      </c>
    </row>
    <row r="45" spans="1:27" ht="25.15" customHeight="1" x14ac:dyDescent="0.25">
      <c r="A45" s="186">
        <f t="shared" si="4"/>
        <v>40</v>
      </c>
      <c r="B45" s="65" t="s">
        <v>1023</v>
      </c>
      <c r="C45" s="6" t="s">
        <v>1289</v>
      </c>
      <c r="D45" s="157">
        <f t="shared" si="14"/>
        <v>7</v>
      </c>
      <c r="E45" s="5" t="s">
        <v>1285</v>
      </c>
      <c r="F45" s="157">
        <f t="shared" si="15"/>
        <v>9</v>
      </c>
      <c r="G45" s="5" t="s">
        <v>1286</v>
      </c>
      <c r="H45" s="157">
        <f t="shared" si="16"/>
        <v>8</v>
      </c>
      <c r="I45" s="5" t="s">
        <v>1289</v>
      </c>
      <c r="J45" s="157">
        <f t="shared" si="17"/>
        <v>7</v>
      </c>
      <c r="K45" s="5" t="s">
        <v>1285</v>
      </c>
      <c r="L45" s="157">
        <f t="shared" si="1"/>
        <v>9</v>
      </c>
      <c r="M45" s="5" t="s">
        <v>1285</v>
      </c>
      <c r="N45" s="157">
        <f t="shared" si="18"/>
        <v>9</v>
      </c>
      <c r="O45" s="5" t="s">
        <v>1286</v>
      </c>
      <c r="P45" s="157">
        <f t="shared" si="19"/>
        <v>8</v>
      </c>
      <c r="Q45" s="5" t="s">
        <v>1285</v>
      </c>
      <c r="R45" s="157">
        <f t="shared" si="20"/>
        <v>9</v>
      </c>
      <c r="S45" s="5">
        <f t="shared" si="23"/>
        <v>326</v>
      </c>
      <c r="T45" s="158">
        <f t="shared" si="2"/>
        <v>8.15</v>
      </c>
      <c r="U45" s="5">
        <v>266</v>
      </c>
      <c r="V45" s="5">
        <v>276</v>
      </c>
      <c r="W45" s="161">
        <v>242</v>
      </c>
      <c r="X45" s="161">
        <v>320</v>
      </c>
      <c r="Y45" s="161">
        <v>294</v>
      </c>
      <c r="Z45" s="164">
        <f t="shared" si="21"/>
        <v>7.1833333333333336</v>
      </c>
      <c r="AA45" s="79" t="s">
        <v>1120</v>
      </c>
    </row>
    <row r="46" spans="1:27" ht="25.15" customHeight="1" x14ac:dyDescent="0.25">
      <c r="A46" s="186">
        <f t="shared" si="4"/>
        <v>41</v>
      </c>
      <c r="B46" s="65" t="s">
        <v>1024</v>
      </c>
      <c r="C46" s="6" t="s">
        <v>1290</v>
      </c>
      <c r="D46" s="157">
        <f t="shared" si="14"/>
        <v>5</v>
      </c>
      <c r="E46" s="5" t="s">
        <v>1285</v>
      </c>
      <c r="F46" s="157">
        <f t="shared" si="15"/>
        <v>9</v>
      </c>
      <c r="G46" s="5" t="s">
        <v>1287</v>
      </c>
      <c r="H46" s="157">
        <f t="shared" si="16"/>
        <v>6</v>
      </c>
      <c r="I46" s="5" t="s">
        <v>1289</v>
      </c>
      <c r="J46" s="157">
        <f t="shared" si="17"/>
        <v>7</v>
      </c>
      <c r="K46" s="5" t="s">
        <v>1289</v>
      </c>
      <c r="L46" s="157">
        <f t="shared" si="1"/>
        <v>7</v>
      </c>
      <c r="M46" s="5" t="s">
        <v>1285</v>
      </c>
      <c r="N46" s="157">
        <f t="shared" si="18"/>
        <v>9</v>
      </c>
      <c r="O46" s="5" t="s">
        <v>1285</v>
      </c>
      <c r="P46" s="157">
        <f t="shared" si="19"/>
        <v>9</v>
      </c>
      <c r="Q46" s="5" t="s">
        <v>1285</v>
      </c>
      <c r="R46" s="157">
        <f t="shared" si="20"/>
        <v>9</v>
      </c>
      <c r="S46" s="5">
        <f t="shared" si="23"/>
        <v>284</v>
      </c>
      <c r="T46" s="158">
        <f t="shared" si="2"/>
        <v>7.1</v>
      </c>
      <c r="U46" s="5">
        <v>238</v>
      </c>
      <c r="V46" s="5">
        <v>280</v>
      </c>
      <c r="W46" s="161">
        <v>264</v>
      </c>
      <c r="X46" s="161">
        <v>288</v>
      </c>
      <c r="Y46" s="161">
        <v>278</v>
      </c>
      <c r="Z46" s="164">
        <f t="shared" si="21"/>
        <v>6.8</v>
      </c>
      <c r="AA46" s="79" t="s">
        <v>1121</v>
      </c>
    </row>
    <row r="47" spans="1:27" ht="25.15" customHeight="1" x14ac:dyDescent="0.25">
      <c r="A47" s="186">
        <f t="shared" si="4"/>
        <v>42</v>
      </c>
      <c r="B47" s="155" t="s">
        <v>1025</v>
      </c>
      <c r="C47" s="6" t="s">
        <v>1288</v>
      </c>
      <c r="D47" s="157">
        <f t="shared" si="14"/>
        <v>10</v>
      </c>
      <c r="E47" s="5" t="s">
        <v>1285</v>
      </c>
      <c r="F47" s="157">
        <f t="shared" si="15"/>
        <v>9</v>
      </c>
      <c r="G47" s="5" t="s">
        <v>1285</v>
      </c>
      <c r="H47" s="157">
        <f t="shared" si="16"/>
        <v>9</v>
      </c>
      <c r="I47" s="5" t="s">
        <v>1285</v>
      </c>
      <c r="J47" s="157">
        <f t="shared" si="17"/>
        <v>9</v>
      </c>
      <c r="K47" s="5" t="s">
        <v>1288</v>
      </c>
      <c r="L47" s="157">
        <f t="shared" si="1"/>
        <v>10</v>
      </c>
      <c r="M47" s="5" t="s">
        <v>1288</v>
      </c>
      <c r="N47" s="157">
        <f t="shared" si="18"/>
        <v>10</v>
      </c>
      <c r="O47" s="5" t="s">
        <v>1285</v>
      </c>
      <c r="P47" s="157">
        <f t="shared" si="19"/>
        <v>9</v>
      </c>
      <c r="Q47" s="5" t="s">
        <v>1285</v>
      </c>
      <c r="R47" s="157">
        <f t="shared" si="20"/>
        <v>9</v>
      </c>
      <c r="S47" s="5">
        <f t="shared" si="23"/>
        <v>376</v>
      </c>
      <c r="T47" s="158">
        <f t="shared" si="2"/>
        <v>9.4</v>
      </c>
      <c r="U47" s="5">
        <v>334</v>
      </c>
      <c r="V47" s="5">
        <v>356</v>
      </c>
      <c r="W47" s="161">
        <v>324</v>
      </c>
      <c r="X47" s="161">
        <v>384</v>
      </c>
      <c r="Y47" s="161">
        <v>370</v>
      </c>
      <c r="Z47" s="164">
        <f t="shared" si="21"/>
        <v>8.9333333333333336</v>
      </c>
      <c r="AA47" s="79" t="s">
        <v>1122</v>
      </c>
    </row>
    <row r="48" spans="1:27" ht="25.15" customHeight="1" x14ac:dyDescent="0.25">
      <c r="A48" s="186">
        <f t="shared" si="4"/>
        <v>43</v>
      </c>
      <c r="B48" s="65" t="s">
        <v>1026</v>
      </c>
      <c r="C48" s="6" t="s">
        <v>1289</v>
      </c>
      <c r="D48" s="157">
        <f t="shared" si="14"/>
        <v>7</v>
      </c>
      <c r="E48" s="5" t="s">
        <v>1288</v>
      </c>
      <c r="F48" s="157">
        <f t="shared" si="15"/>
        <v>10</v>
      </c>
      <c r="G48" s="5" t="s">
        <v>1286</v>
      </c>
      <c r="H48" s="157">
        <f t="shared" si="16"/>
        <v>8</v>
      </c>
      <c r="I48" s="5" t="s">
        <v>1289</v>
      </c>
      <c r="J48" s="157">
        <f t="shared" si="17"/>
        <v>7</v>
      </c>
      <c r="K48" s="5" t="s">
        <v>1287</v>
      </c>
      <c r="L48" s="157">
        <f t="shared" si="1"/>
        <v>6</v>
      </c>
      <c r="M48" s="5" t="s">
        <v>1285</v>
      </c>
      <c r="N48" s="157">
        <f t="shared" si="18"/>
        <v>9</v>
      </c>
      <c r="O48" s="5" t="s">
        <v>1285</v>
      </c>
      <c r="P48" s="157">
        <f t="shared" si="19"/>
        <v>9</v>
      </c>
      <c r="Q48" s="5" t="s">
        <v>1285</v>
      </c>
      <c r="R48" s="157">
        <f t="shared" si="20"/>
        <v>9</v>
      </c>
      <c r="S48" s="5">
        <f t="shared" si="23"/>
        <v>310</v>
      </c>
      <c r="T48" s="158">
        <f t="shared" si="2"/>
        <v>7.75</v>
      </c>
      <c r="U48" s="5">
        <v>320</v>
      </c>
      <c r="V48" s="5">
        <v>346</v>
      </c>
      <c r="W48" s="161">
        <v>362</v>
      </c>
      <c r="X48" s="161">
        <v>338</v>
      </c>
      <c r="Y48" s="161">
        <v>342</v>
      </c>
      <c r="Z48" s="164">
        <f t="shared" si="21"/>
        <v>8.4083333333333332</v>
      </c>
      <c r="AA48" s="79" t="s">
        <v>1123</v>
      </c>
    </row>
    <row r="49" spans="1:27" ht="25.15" customHeight="1" x14ac:dyDescent="0.25">
      <c r="A49" s="186">
        <f>A48+1</f>
        <v>44</v>
      </c>
      <c r="B49" s="65" t="s">
        <v>1027</v>
      </c>
      <c r="C49" s="6" t="s">
        <v>1288</v>
      </c>
      <c r="D49" s="157">
        <f t="shared" si="14"/>
        <v>10</v>
      </c>
      <c r="E49" s="5" t="s">
        <v>1285</v>
      </c>
      <c r="F49" s="157">
        <f t="shared" si="15"/>
        <v>9</v>
      </c>
      <c r="G49" s="5" t="s">
        <v>1289</v>
      </c>
      <c r="H49" s="157">
        <f t="shared" si="16"/>
        <v>7</v>
      </c>
      <c r="I49" s="5" t="s">
        <v>1286</v>
      </c>
      <c r="J49" s="157">
        <f t="shared" si="17"/>
        <v>8</v>
      </c>
      <c r="K49" s="5" t="s">
        <v>1286</v>
      </c>
      <c r="L49" s="157">
        <f t="shared" si="1"/>
        <v>8</v>
      </c>
      <c r="M49" s="5" t="s">
        <v>1288</v>
      </c>
      <c r="N49" s="157">
        <f t="shared" si="18"/>
        <v>10</v>
      </c>
      <c r="O49" s="5" t="s">
        <v>1285</v>
      </c>
      <c r="P49" s="157">
        <f t="shared" si="19"/>
        <v>9</v>
      </c>
      <c r="Q49" s="5" t="s">
        <v>1285</v>
      </c>
      <c r="R49" s="157">
        <f t="shared" si="20"/>
        <v>9</v>
      </c>
      <c r="S49" s="5">
        <f t="shared" si="23"/>
        <v>338</v>
      </c>
      <c r="T49" s="158">
        <f t="shared" si="2"/>
        <v>8.4499999999999993</v>
      </c>
      <c r="U49" s="5">
        <v>325</v>
      </c>
      <c r="V49" s="5">
        <v>334</v>
      </c>
      <c r="W49" s="161">
        <v>318</v>
      </c>
      <c r="X49" s="161">
        <v>360</v>
      </c>
      <c r="Y49" s="161">
        <v>380</v>
      </c>
      <c r="Z49" s="164">
        <f t="shared" si="21"/>
        <v>8.5625</v>
      </c>
      <c r="AA49" s="79" t="s">
        <v>1124</v>
      </c>
    </row>
    <row r="50" spans="1:27" ht="25.15" customHeight="1" x14ac:dyDescent="0.25">
      <c r="A50" s="186">
        <f>A49+1</f>
        <v>45</v>
      </c>
      <c r="B50" s="65" t="s">
        <v>1028</v>
      </c>
      <c r="C50" s="6" t="s">
        <v>1288</v>
      </c>
      <c r="D50" s="157">
        <f t="shared" si="14"/>
        <v>10</v>
      </c>
      <c r="E50" s="5" t="s">
        <v>1288</v>
      </c>
      <c r="F50" s="157">
        <f t="shared" si="15"/>
        <v>10</v>
      </c>
      <c r="G50" s="5" t="s">
        <v>1285</v>
      </c>
      <c r="H50" s="157">
        <f t="shared" si="16"/>
        <v>9</v>
      </c>
      <c r="I50" s="5" t="s">
        <v>1285</v>
      </c>
      <c r="J50" s="157">
        <f t="shared" si="17"/>
        <v>9</v>
      </c>
      <c r="K50" s="5" t="s">
        <v>1288</v>
      </c>
      <c r="L50" s="157">
        <f t="shared" si="1"/>
        <v>10</v>
      </c>
      <c r="M50" s="5" t="s">
        <v>1288</v>
      </c>
      <c r="N50" s="157">
        <f t="shared" si="18"/>
        <v>10</v>
      </c>
      <c r="O50" s="5" t="s">
        <v>1288</v>
      </c>
      <c r="P50" s="157">
        <f t="shared" si="19"/>
        <v>10</v>
      </c>
      <c r="Q50" s="5" t="s">
        <v>1285</v>
      </c>
      <c r="R50" s="157">
        <f t="shared" si="20"/>
        <v>9</v>
      </c>
      <c r="S50" s="5">
        <f t="shared" si="23"/>
        <v>384</v>
      </c>
      <c r="T50" s="158">
        <f t="shared" si="2"/>
        <v>9.6</v>
      </c>
      <c r="U50" s="5">
        <v>343</v>
      </c>
      <c r="V50" s="5">
        <v>402</v>
      </c>
      <c r="W50" s="161">
        <v>386</v>
      </c>
      <c r="X50" s="161">
        <v>370</v>
      </c>
      <c r="Y50" s="161">
        <v>346</v>
      </c>
      <c r="Z50" s="164">
        <f t="shared" si="21"/>
        <v>9.2958333333333325</v>
      </c>
      <c r="AA50" s="79" t="s">
        <v>1125</v>
      </c>
    </row>
    <row r="51" spans="1:27" ht="25.15" customHeight="1" x14ac:dyDescent="0.25">
      <c r="A51" s="186">
        <f t="shared" ref="A51:A59" si="24">A50+1</f>
        <v>46</v>
      </c>
      <c r="B51" s="65" t="s">
        <v>1029</v>
      </c>
      <c r="C51" s="6" t="s">
        <v>1289</v>
      </c>
      <c r="D51" s="157">
        <f t="shared" si="14"/>
        <v>7</v>
      </c>
      <c r="E51" s="5" t="s">
        <v>1285</v>
      </c>
      <c r="F51" s="157">
        <f t="shared" si="15"/>
        <v>9</v>
      </c>
      <c r="G51" s="5" t="s">
        <v>1289</v>
      </c>
      <c r="H51" s="157">
        <f t="shared" si="16"/>
        <v>7</v>
      </c>
      <c r="I51" s="5" t="s">
        <v>1289</v>
      </c>
      <c r="J51" s="157">
        <f t="shared" si="17"/>
        <v>7</v>
      </c>
      <c r="K51" s="5" t="s">
        <v>1286</v>
      </c>
      <c r="L51" s="157">
        <f t="shared" si="1"/>
        <v>8</v>
      </c>
      <c r="M51" s="5" t="s">
        <v>1288</v>
      </c>
      <c r="N51" s="157">
        <f t="shared" si="18"/>
        <v>10</v>
      </c>
      <c r="O51" s="5" t="s">
        <v>1285</v>
      </c>
      <c r="P51" s="157">
        <f t="shared" si="19"/>
        <v>9</v>
      </c>
      <c r="Q51" s="5" t="s">
        <v>1285</v>
      </c>
      <c r="R51" s="157">
        <f t="shared" si="20"/>
        <v>9</v>
      </c>
      <c r="S51" s="5">
        <f t="shared" si="23"/>
        <v>314</v>
      </c>
      <c r="T51" s="158">
        <f t="shared" si="2"/>
        <v>7.85</v>
      </c>
      <c r="U51" s="5">
        <v>192</v>
      </c>
      <c r="V51" s="5">
        <v>298</v>
      </c>
      <c r="W51" s="161">
        <v>254</v>
      </c>
      <c r="X51" s="161">
        <v>248</v>
      </c>
      <c r="Y51" s="161">
        <v>244</v>
      </c>
      <c r="Z51" s="164">
        <f t="shared" si="21"/>
        <v>6.458333333333333</v>
      </c>
      <c r="AA51" s="79" t="s">
        <v>1126</v>
      </c>
    </row>
    <row r="52" spans="1:27" ht="25.15" customHeight="1" x14ac:dyDescent="0.25">
      <c r="A52" s="186">
        <f t="shared" si="24"/>
        <v>47</v>
      </c>
      <c r="B52" s="65" t="s">
        <v>1030</v>
      </c>
      <c r="C52" s="6" t="s">
        <v>1286</v>
      </c>
      <c r="D52" s="157">
        <f t="shared" si="14"/>
        <v>8</v>
      </c>
      <c r="E52" s="5" t="s">
        <v>1285</v>
      </c>
      <c r="F52" s="157">
        <f t="shared" si="15"/>
        <v>9</v>
      </c>
      <c r="G52" s="5" t="s">
        <v>1286</v>
      </c>
      <c r="H52" s="157">
        <f t="shared" si="16"/>
        <v>8</v>
      </c>
      <c r="I52" s="5" t="s">
        <v>1285</v>
      </c>
      <c r="J52" s="157">
        <f t="shared" si="17"/>
        <v>9</v>
      </c>
      <c r="K52" s="5" t="s">
        <v>1286</v>
      </c>
      <c r="L52" s="157">
        <f t="shared" si="1"/>
        <v>8</v>
      </c>
      <c r="M52" s="5" t="s">
        <v>1285</v>
      </c>
      <c r="N52" s="157">
        <f t="shared" si="18"/>
        <v>9</v>
      </c>
      <c r="O52" s="5" t="s">
        <v>1285</v>
      </c>
      <c r="P52" s="157">
        <f t="shared" si="19"/>
        <v>9</v>
      </c>
      <c r="Q52" s="5" t="s">
        <v>1285</v>
      </c>
      <c r="R52" s="157">
        <f t="shared" si="20"/>
        <v>9</v>
      </c>
      <c r="S52" s="5">
        <f t="shared" si="23"/>
        <v>338</v>
      </c>
      <c r="T52" s="158">
        <f t="shared" si="2"/>
        <v>8.4499999999999993</v>
      </c>
      <c r="U52" s="5">
        <v>248</v>
      </c>
      <c r="V52" s="5">
        <v>270</v>
      </c>
      <c r="W52" s="161">
        <v>276</v>
      </c>
      <c r="X52" s="161">
        <v>332</v>
      </c>
      <c r="Y52" s="161">
        <v>330</v>
      </c>
      <c r="Z52" s="164">
        <f t="shared" si="21"/>
        <v>7.4749999999999996</v>
      </c>
      <c r="AA52" s="79" t="s">
        <v>1127</v>
      </c>
    </row>
    <row r="53" spans="1:27" ht="25.15" customHeight="1" x14ac:dyDescent="0.25">
      <c r="A53" s="251" t="s">
        <v>10</v>
      </c>
      <c r="B53" s="251" t="s">
        <v>0</v>
      </c>
      <c r="C53" s="228" t="s">
        <v>89</v>
      </c>
      <c r="D53" s="229"/>
      <c r="E53" s="249" t="s">
        <v>90</v>
      </c>
      <c r="F53" s="250"/>
      <c r="G53" s="249" t="s">
        <v>91</v>
      </c>
      <c r="H53" s="250"/>
      <c r="I53" s="249" t="s">
        <v>92</v>
      </c>
      <c r="J53" s="250"/>
      <c r="K53" s="249" t="s">
        <v>93</v>
      </c>
      <c r="L53" s="250"/>
      <c r="M53" s="228" t="s">
        <v>94</v>
      </c>
      <c r="N53" s="229"/>
      <c r="O53" s="228" t="s">
        <v>95</v>
      </c>
      <c r="P53" s="229"/>
      <c r="Q53" s="228" t="s">
        <v>96</v>
      </c>
      <c r="R53" s="253"/>
      <c r="S53" s="249" t="s">
        <v>25</v>
      </c>
      <c r="T53" s="250"/>
      <c r="U53" s="153" t="s">
        <v>1</v>
      </c>
      <c r="V53" s="153" t="s">
        <v>2</v>
      </c>
      <c r="W53" s="153" t="s">
        <v>3</v>
      </c>
      <c r="X53" s="153" t="s">
        <v>9</v>
      </c>
      <c r="Y53" s="153" t="s">
        <v>24</v>
      </c>
      <c r="Z53" s="1" t="s">
        <v>26</v>
      </c>
      <c r="AA53" s="79"/>
    </row>
    <row r="54" spans="1:27" ht="48.6" customHeight="1" x14ac:dyDescent="0.25">
      <c r="A54" s="252"/>
      <c r="B54" s="252"/>
      <c r="C54" s="230" t="s">
        <v>1303</v>
      </c>
      <c r="D54" s="230"/>
      <c r="E54" s="230" t="s">
        <v>1304</v>
      </c>
      <c r="F54" s="230"/>
      <c r="G54" s="230" t="s">
        <v>1305</v>
      </c>
      <c r="H54" s="230"/>
      <c r="I54" s="230" t="s">
        <v>1306</v>
      </c>
      <c r="J54" s="230"/>
      <c r="K54" s="230" t="s">
        <v>1307</v>
      </c>
      <c r="L54" s="230"/>
      <c r="M54" s="230" t="s">
        <v>1301</v>
      </c>
      <c r="N54" s="230"/>
      <c r="O54" s="230" t="s">
        <v>1302</v>
      </c>
      <c r="P54" s="230"/>
      <c r="Q54" s="249" t="s">
        <v>1308</v>
      </c>
      <c r="R54" s="250"/>
      <c r="S54" s="153" t="s">
        <v>4</v>
      </c>
      <c r="T54" s="32" t="s">
        <v>5</v>
      </c>
      <c r="U54" s="153" t="s">
        <v>6</v>
      </c>
      <c r="V54" s="154" t="s">
        <v>7</v>
      </c>
      <c r="W54" s="154" t="s">
        <v>4</v>
      </c>
      <c r="X54" s="154" t="s">
        <v>4</v>
      </c>
      <c r="Y54" s="154" t="s">
        <v>4</v>
      </c>
      <c r="Z54" s="1" t="s">
        <v>8</v>
      </c>
      <c r="AA54" s="79"/>
    </row>
    <row r="55" spans="1:27" ht="25.15" customHeight="1" x14ac:dyDescent="0.25">
      <c r="A55" s="186">
        <f>A52+1</f>
        <v>48</v>
      </c>
      <c r="B55" s="65" t="s">
        <v>1031</v>
      </c>
      <c r="C55" s="6" t="s">
        <v>1286</v>
      </c>
      <c r="D55" s="157">
        <f t="shared" ref="D55:D77" si="25">IF(C55="AA",10, IF(C55="AB",9, IF(C55="BB",8, IF(C55="BC",7,IF(C55="CC",6, IF(C55="CD",5, IF(C55="DD",4,IF(C55="F",0))))))))</f>
        <v>8</v>
      </c>
      <c r="E55" s="5" t="s">
        <v>1285</v>
      </c>
      <c r="F55" s="157">
        <f t="shared" ref="F55:F77" si="26">IF(E55="AA",10, IF(E55="AB",9, IF(E55="BB",8, IF(E55="BC",7,IF(E55="CC",6, IF(E55="CD",5, IF(E55="DD",4,IF(E55="F",0))))))))</f>
        <v>9</v>
      </c>
      <c r="G55" s="5" t="s">
        <v>1287</v>
      </c>
      <c r="H55" s="157">
        <f t="shared" ref="H55:H77" si="27">IF(G55="AA",10, IF(G55="AB",9, IF(G55="BB",8, IF(G55="BC",7,IF(G55="CC",6, IF(G55="CD",5, IF(G55="DD",4,IF(G55="F",0))))))))</f>
        <v>6</v>
      </c>
      <c r="I55" s="5" t="s">
        <v>1286</v>
      </c>
      <c r="J55" s="157">
        <f t="shared" ref="J55:J77" si="28">IF(I55="AA",10, IF(I55="AB",9, IF(I55="BB",8, IF(I55="BC",7,IF(I55="CC",6, IF(I55="CD",5, IF(I55="DD",4,IF(I55="F",0))))))))</f>
        <v>8</v>
      </c>
      <c r="K55" s="5" t="s">
        <v>1285</v>
      </c>
      <c r="L55" s="157">
        <f t="shared" ref="L55:L77" si="29">IF(K55="AA",10, IF(K55="AB",9, IF(K55="BB",8, IF(K55="BC",7,IF(K55="CC",6, IF(K55="CD",5, IF(K55="DD",4,IF(K55="F",0))))))))</f>
        <v>9</v>
      </c>
      <c r="M55" s="5" t="s">
        <v>1288</v>
      </c>
      <c r="N55" s="157">
        <f t="shared" ref="N55:N77" si="30">IF(M55="AA",10, IF(M55="AB",9, IF(M55="BB",8, IF(M55="BC",7,IF(M55="CC",6, IF(M55="CD",5, IF(M55="DD",4,IF(M55="F",0))))))))</f>
        <v>10</v>
      </c>
      <c r="O55" s="5" t="s">
        <v>1285</v>
      </c>
      <c r="P55" s="157">
        <f t="shared" ref="P55:P77" si="31">IF(O55="AA",10, IF(O55="AB",9, IF(O55="BB",8, IF(O55="BC",7,IF(O55="CC",6, IF(O55="CD",5, IF(O55="DD",4,IF(O55="F",0))))))))</f>
        <v>9</v>
      </c>
      <c r="Q55" s="5" t="s">
        <v>1285</v>
      </c>
      <c r="R55" s="157">
        <f t="shared" si="20"/>
        <v>9</v>
      </c>
      <c r="S55" s="5">
        <f t="shared" si="23"/>
        <v>326</v>
      </c>
      <c r="T55" s="158">
        <f t="shared" si="2"/>
        <v>8.15</v>
      </c>
      <c r="U55" s="5">
        <v>259</v>
      </c>
      <c r="V55" s="5">
        <v>292</v>
      </c>
      <c r="W55" s="161">
        <v>254</v>
      </c>
      <c r="X55" s="161">
        <v>328</v>
      </c>
      <c r="Y55" s="161">
        <v>330</v>
      </c>
      <c r="Z55" s="164">
        <f t="shared" si="21"/>
        <v>7.4541666666666666</v>
      </c>
      <c r="AA55" s="79" t="s">
        <v>1128</v>
      </c>
    </row>
    <row r="56" spans="1:27" ht="25.15" customHeight="1" x14ac:dyDescent="0.25">
      <c r="A56" s="186">
        <f t="shared" si="24"/>
        <v>49</v>
      </c>
      <c r="B56" s="65" t="s">
        <v>1032</v>
      </c>
      <c r="C56" s="6" t="s">
        <v>1289</v>
      </c>
      <c r="D56" s="157">
        <f t="shared" si="25"/>
        <v>7</v>
      </c>
      <c r="E56" s="5" t="s">
        <v>1285</v>
      </c>
      <c r="F56" s="157">
        <f t="shared" si="26"/>
        <v>9</v>
      </c>
      <c r="G56" s="5" t="s">
        <v>1289</v>
      </c>
      <c r="H56" s="157">
        <f t="shared" si="27"/>
        <v>7</v>
      </c>
      <c r="I56" s="5" t="s">
        <v>1289</v>
      </c>
      <c r="J56" s="157">
        <f t="shared" si="28"/>
        <v>7</v>
      </c>
      <c r="K56" s="5" t="s">
        <v>1287</v>
      </c>
      <c r="L56" s="157">
        <f t="shared" si="29"/>
        <v>6</v>
      </c>
      <c r="M56" s="5" t="s">
        <v>1285</v>
      </c>
      <c r="N56" s="157">
        <f t="shared" si="30"/>
        <v>9</v>
      </c>
      <c r="O56" s="5" t="s">
        <v>1286</v>
      </c>
      <c r="P56" s="157">
        <f t="shared" si="31"/>
        <v>8</v>
      </c>
      <c r="Q56" s="5" t="s">
        <v>1285</v>
      </c>
      <c r="R56" s="157">
        <f t="shared" si="20"/>
        <v>9</v>
      </c>
      <c r="S56" s="5">
        <f t="shared" si="23"/>
        <v>294</v>
      </c>
      <c r="T56" s="158">
        <f t="shared" si="2"/>
        <v>7.35</v>
      </c>
      <c r="U56" s="5">
        <v>247</v>
      </c>
      <c r="V56" s="5">
        <v>314</v>
      </c>
      <c r="W56" s="161">
        <v>284</v>
      </c>
      <c r="X56" s="161">
        <v>316</v>
      </c>
      <c r="Y56" s="161">
        <v>298</v>
      </c>
      <c r="Z56" s="164">
        <f t="shared" si="21"/>
        <v>7.3041666666666663</v>
      </c>
      <c r="AA56" s="79" t="s">
        <v>1129</v>
      </c>
    </row>
    <row r="57" spans="1:27" ht="25.15" customHeight="1" x14ac:dyDescent="0.25">
      <c r="A57" s="186">
        <f t="shared" si="24"/>
        <v>50</v>
      </c>
      <c r="B57" s="65" t="s">
        <v>1033</v>
      </c>
      <c r="C57" s="6" t="s">
        <v>1289</v>
      </c>
      <c r="D57" s="157">
        <f t="shared" si="25"/>
        <v>7</v>
      </c>
      <c r="E57" s="5" t="s">
        <v>1290</v>
      </c>
      <c r="F57" s="157">
        <f t="shared" si="26"/>
        <v>5</v>
      </c>
      <c r="G57" s="5" t="s">
        <v>1289</v>
      </c>
      <c r="H57" s="157">
        <f t="shared" si="27"/>
        <v>7</v>
      </c>
      <c r="I57" s="5" t="s">
        <v>1289</v>
      </c>
      <c r="J57" s="157">
        <f t="shared" si="28"/>
        <v>7</v>
      </c>
      <c r="K57" s="5" t="s">
        <v>1288</v>
      </c>
      <c r="L57" s="157">
        <f t="shared" si="29"/>
        <v>10</v>
      </c>
      <c r="M57" s="5" t="s">
        <v>1286</v>
      </c>
      <c r="N57" s="157">
        <f t="shared" si="30"/>
        <v>8</v>
      </c>
      <c r="O57" s="5" t="s">
        <v>1286</v>
      </c>
      <c r="P57" s="157">
        <f t="shared" si="31"/>
        <v>8</v>
      </c>
      <c r="Q57" s="5" t="s">
        <v>1286</v>
      </c>
      <c r="R57" s="157">
        <f t="shared" si="20"/>
        <v>8</v>
      </c>
      <c r="S57" s="5">
        <f t="shared" si="23"/>
        <v>298</v>
      </c>
      <c r="T57" s="158">
        <f t="shared" si="2"/>
        <v>7.45</v>
      </c>
      <c r="U57" s="5">
        <v>280</v>
      </c>
      <c r="V57" s="5">
        <v>320</v>
      </c>
      <c r="W57" s="161">
        <v>234</v>
      </c>
      <c r="X57" s="161">
        <v>226</v>
      </c>
      <c r="Y57" s="161">
        <v>282</v>
      </c>
      <c r="Z57" s="164">
        <f t="shared" si="21"/>
        <v>6.833333333333333</v>
      </c>
      <c r="AA57" s="79" t="s">
        <v>1130</v>
      </c>
    </row>
    <row r="58" spans="1:27" ht="25.15" customHeight="1" x14ac:dyDescent="0.25">
      <c r="A58" s="186">
        <f t="shared" si="24"/>
        <v>51</v>
      </c>
      <c r="B58" s="65" t="s">
        <v>1034</v>
      </c>
      <c r="C58" s="6" t="s">
        <v>1285</v>
      </c>
      <c r="D58" s="157">
        <f t="shared" si="25"/>
        <v>9</v>
      </c>
      <c r="E58" s="5" t="s">
        <v>1285</v>
      </c>
      <c r="F58" s="157">
        <f t="shared" si="26"/>
        <v>9</v>
      </c>
      <c r="G58" s="5" t="s">
        <v>1288</v>
      </c>
      <c r="H58" s="157">
        <f t="shared" si="27"/>
        <v>10</v>
      </c>
      <c r="I58" s="5" t="s">
        <v>1286</v>
      </c>
      <c r="J58" s="157">
        <f t="shared" si="28"/>
        <v>8</v>
      </c>
      <c r="K58" s="5" t="s">
        <v>1285</v>
      </c>
      <c r="L58" s="157">
        <f t="shared" si="29"/>
        <v>9</v>
      </c>
      <c r="M58" s="5" t="s">
        <v>1288</v>
      </c>
      <c r="N58" s="157">
        <f t="shared" si="30"/>
        <v>10</v>
      </c>
      <c r="O58" s="5" t="s">
        <v>1286</v>
      </c>
      <c r="P58" s="157">
        <f t="shared" si="31"/>
        <v>8</v>
      </c>
      <c r="Q58" s="5" t="s">
        <v>1285</v>
      </c>
      <c r="R58" s="157">
        <f t="shared" si="20"/>
        <v>9</v>
      </c>
      <c r="S58" s="5">
        <f t="shared" si="23"/>
        <v>362</v>
      </c>
      <c r="T58" s="158">
        <f t="shared" si="2"/>
        <v>9.0500000000000007</v>
      </c>
      <c r="U58" s="5">
        <v>236</v>
      </c>
      <c r="V58" s="5">
        <v>272</v>
      </c>
      <c r="W58" s="161">
        <v>248</v>
      </c>
      <c r="X58" s="161">
        <v>320</v>
      </c>
      <c r="Y58" s="161">
        <v>292</v>
      </c>
      <c r="Z58" s="164">
        <f t="shared" si="21"/>
        <v>7.208333333333333</v>
      </c>
      <c r="AA58" s="79" t="s">
        <v>1131</v>
      </c>
    </row>
    <row r="59" spans="1:27" ht="25.15" customHeight="1" x14ac:dyDescent="0.25">
      <c r="A59" s="186">
        <f t="shared" si="24"/>
        <v>52</v>
      </c>
      <c r="B59" s="65" t="s">
        <v>1035</v>
      </c>
      <c r="C59" s="6" t="s">
        <v>1286</v>
      </c>
      <c r="D59" s="157">
        <f t="shared" si="25"/>
        <v>8</v>
      </c>
      <c r="E59" s="5" t="s">
        <v>1289</v>
      </c>
      <c r="F59" s="157">
        <f t="shared" si="26"/>
        <v>7</v>
      </c>
      <c r="G59" s="5" t="s">
        <v>1289</v>
      </c>
      <c r="H59" s="157">
        <f t="shared" si="27"/>
        <v>7</v>
      </c>
      <c r="I59" s="5" t="s">
        <v>1287</v>
      </c>
      <c r="J59" s="157">
        <f t="shared" si="28"/>
        <v>6</v>
      </c>
      <c r="K59" s="5" t="s">
        <v>1285</v>
      </c>
      <c r="L59" s="157">
        <f t="shared" si="29"/>
        <v>9</v>
      </c>
      <c r="M59" s="5" t="s">
        <v>1286</v>
      </c>
      <c r="N59" s="157">
        <f t="shared" si="30"/>
        <v>8</v>
      </c>
      <c r="O59" s="5" t="s">
        <v>1286</v>
      </c>
      <c r="P59" s="157">
        <f t="shared" si="31"/>
        <v>8</v>
      </c>
      <c r="Q59" s="5" t="s">
        <v>1285</v>
      </c>
      <c r="R59" s="157">
        <f t="shared" si="20"/>
        <v>9</v>
      </c>
      <c r="S59" s="5">
        <f t="shared" si="23"/>
        <v>304</v>
      </c>
      <c r="T59" s="158">
        <f t="shared" si="2"/>
        <v>7.6</v>
      </c>
      <c r="U59" s="5">
        <v>248</v>
      </c>
      <c r="V59" s="5">
        <v>270</v>
      </c>
      <c r="W59" s="161">
        <v>256</v>
      </c>
      <c r="X59" s="161">
        <v>294</v>
      </c>
      <c r="Y59" s="161">
        <v>298</v>
      </c>
      <c r="Z59" s="164">
        <f t="shared" si="21"/>
        <v>6.958333333333333</v>
      </c>
      <c r="AA59" s="79" t="s">
        <v>1132</v>
      </c>
    </row>
    <row r="60" spans="1:27" ht="25.15" customHeight="1" x14ac:dyDescent="0.25">
      <c r="A60" s="186">
        <f t="shared" si="4"/>
        <v>53</v>
      </c>
      <c r="B60" s="65" t="s">
        <v>1036</v>
      </c>
      <c r="C60" s="6" t="s">
        <v>1288</v>
      </c>
      <c r="D60" s="157">
        <f t="shared" si="25"/>
        <v>10</v>
      </c>
      <c r="E60" s="5" t="s">
        <v>1288</v>
      </c>
      <c r="F60" s="157">
        <f t="shared" si="26"/>
        <v>10</v>
      </c>
      <c r="G60" s="5" t="s">
        <v>1289</v>
      </c>
      <c r="H60" s="157">
        <f t="shared" si="27"/>
        <v>7</v>
      </c>
      <c r="I60" s="5" t="s">
        <v>1285</v>
      </c>
      <c r="J60" s="157">
        <f t="shared" si="28"/>
        <v>9</v>
      </c>
      <c r="K60" s="5" t="s">
        <v>1286</v>
      </c>
      <c r="L60" s="157">
        <f t="shared" si="29"/>
        <v>8</v>
      </c>
      <c r="M60" s="5" t="s">
        <v>1288</v>
      </c>
      <c r="N60" s="157">
        <f t="shared" si="30"/>
        <v>10</v>
      </c>
      <c r="O60" s="5" t="s">
        <v>1285</v>
      </c>
      <c r="P60" s="157">
        <f t="shared" si="31"/>
        <v>9</v>
      </c>
      <c r="Q60" s="5" t="s">
        <v>1288</v>
      </c>
      <c r="R60" s="157">
        <f t="shared" si="20"/>
        <v>10</v>
      </c>
      <c r="S60" s="5">
        <f t="shared" si="23"/>
        <v>352</v>
      </c>
      <c r="T60" s="158">
        <f t="shared" si="2"/>
        <v>8.8000000000000007</v>
      </c>
      <c r="U60" s="5">
        <v>326</v>
      </c>
      <c r="V60" s="5">
        <v>368</v>
      </c>
      <c r="W60" s="161">
        <v>320</v>
      </c>
      <c r="X60" s="161">
        <v>346</v>
      </c>
      <c r="Y60" s="161">
        <v>316</v>
      </c>
      <c r="Z60" s="164">
        <f t="shared" si="21"/>
        <v>8.4499999999999993</v>
      </c>
      <c r="AA60" s="79" t="s">
        <v>1133</v>
      </c>
    </row>
    <row r="61" spans="1:27" ht="25.15" customHeight="1" x14ac:dyDescent="0.25">
      <c r="A61" s="186">
        <f t="shared" si="4"/>
        <v>54</v>
      </c>
      <c r="B61" s="65" t="s">
        <v>1037</v>
      </c>
      <c r="C61" s="6" t="s">
        <v>1285</v>
      </c>
      <c r="D61" s="157">
        <f t="shared" si="25"/>
        <v>9</v>
      </c>
      <c r="E61" s="5" t="s">
        <v>1287</v>
      </c>
      <c r="F61" s="157">
        <f t="shared" si="26"/>
        <v>6</v>
      </c>
      <c r="G61" s="5" t="s">
        <v>1286</v>
      </c>
      <c r="H61" s="157">
        <f t="shared" si="27"/>
        <v>8</v>
      </c>
      <c r="I61" s="5" t="s">
        <v>1286</v>
      </c>
      <c r="J61" s="157">
        <f t="shared" si="28"/>
        <v>8</v>
      </c>
      <c r="K61" s="5" t="s">
        <v>1289</v>
      </c>
      <c r="L61" s="157">
        <f t="shared" si="29"/>
        <v>7</v>
      </c>
      <c r="M61" s="5" t="s">
        <v>1288</v>
      </c>
      <c r="N61" s="157">
        <f t="shared" si="30"/>
        <v>10</v>
      </c>
      <c r="O61" s="5" t="s">
        <v>1288</v>
      </c>
      <c r="P61" s="157">
        <f t="shared" si="31"/>
        <v>10</v>
      </c>
      <c r="Q61" s="5" t="s">
        <v>1285</v>
      </c>
      <c r="R61" s="157">
        <f t="shared" si="20"/>
        <v>9</v>
      </c>
      <c r="S61" s="5">
        <f t="shared" si="23"/>
        <v>316</v>
      </c>
      <c r="T61" s="158">
        <f t="shared" si="2"/>
        <v>7.9</v>
      </c>
      <c r="U61" s="5">
        <v>245</v>
      </c>
      <c r="V61" s="5">
        <v>274</v>
      </c>
      <c r="W61" s="161">
        <v>278</v>
      </c>
      <c r="X61" s="161">
        <v>290</v>
      </c>
      <c r="Y61" s="161">
        <v>318</v>
      </c>
      <c r="Z61" s="164">
        <f t="shared" si="21"/>
        <v>7.1708333333333334</v>
      </c>
      <c r="AA61" s="79" t="s">
        <v>1134</v>
      </c>
    </row>
    <row r="62" spans="1:27" ht="25.15" customHeight="1" x14ac:dyDescent="0.25">
      <c r="A62" s="186">
        <f t="shared" si="4"/>
        <v>55</v>
      </c>
      <c r="B62" s="155" t="s">
        <v>1038</v>
      </c>
      <c r="C62" s="6" t="s">
        <v>1289</v>
      </c>
      <c r="D62" s="157">
        <f t="shared" si="25"/>
        <v>7</v>
      </c>
      <c r="E62" s="5" t="s">
        <v>1291</v>
      </c>
      <c r="F62" s="157">
        <f t="shared" si="26"/>
        <v>4</v>
      </c>
      <c r="G62" s="5" t="s">
        <v>1289</v>
      </c>
      <c r="H62" s="157">
        <f t="shared" si="27"/>
        <v>7</v>
      </c>
      <c r="I62" s="5" t="s">
        <v>1287</v>
      </c>
      <c r="J62" s="157">
        <f t="shared" si="28"/>
        <v>6</v>
      </c>
      <c r="K62" s="5" t="s">
        <v>1289</v>
      </c>
      <c r="L62" s="157">
        <f t="shared" si="29"/>
        <v>7</v>
      </c>
      <c r="M62" s="5" t="s">
        <v>1289</v>
      </c>
      <c r="N62" s="157">
        <f t="shared" si="30"/>
        <v>7</v>
      </c>
      <c r="O62" s="5" t="s">
        <v>1290</v>
      </c>
      <c r="P62" s="157">
        <f t="shared" si="31"/>
        <v>5</v>
      </c>
      <c r="Q62" s="5" t="s">
        <v>1286</v>
      </c>
      <c r="R62" s="157">
        <f t="shared" si="20"/>
        <v>8</v>
      </c>
      <c r="S62" s="5">
        <f t="shared" si="23"/>
        <v>254</v>
      </c>
      <c r="T62" s="158">
        <f t="shared" si="2"/>
        <v>6.35</v>
      </c>
      <c r="U62" s="5">
        <v>179</v>
      </c>
      <c r="V62" s="5">
        <v>258</v>
      </c>
      <c r="W62" s="165">
        <v>218</v>
      </c>
      <c r="X62" s="176">
        <v>170</v>
      </c>
      <c r="Y62" s="163">
        <v>222</v>
      </c>
      <c r="Z62" s="164">
        <f t="shared" si="21"/>
        <v>5.4208333333333334</v>
      </c>
      <c r="AA62" s="80" t="s">
        <v>1135</v>
      </c>
    </row>
    <row r="63" spans="1:27" ht="25.15" customHeight="1" x14ac:dyDescent="0.25">
      <c r="A63" s="186">
        <v>56</v>
      </c>
      <c r="B63" s="65" t="s">
        <v>1039</v>
      </c>
      <c r="C63" s="6" t="s">
        <v>1285</v>
      </c>
      <c r="D63" s="157">
        <f t="shared" si="25"/>
        <v>9</v>
      </c>
      <c r="E63" s="5" t="s">
        <v>1289</v>
      </c>
      <c r="F63" s="157">
        <f t="shared" si="26"/>
        <v>7</v>
      </c>
      <c r="G63" s="5" t="s">
        <v>1286</v>
      </c>
      <c r="H63" s="157">
        <f t="shared" si="27"/>
        <v>8</v>
      </c>
      <c r="I63" s="5" t="s">
        <v>1286</v>
      </c>
      <c r="J63" s="157">
        <f t="shared" si="28"/>
        <v>8</v>
      </c>
      <c r="K63" s="5" t="s">
        <v>1285</v>
      </c>
      <c r="L63" s="157">
        <f t="shared" si="29"/>
        <v>9</v>
      </c>
      <c r="M63" s="5" t="s">
        <v>1285</v>
      </c>
      <c r="N63" s="157">
        <f t="shared" si="30"/>
        <v>9</v>
      </c>
      <c r="O63" s="5" t="s">
        <v>1285</v>
      </c>
      <c r="P63" s="157">
        <f t="shared" si="31"/>
        <v>9</v>
      </c>
      <c r="Q63" s="5" t="s">
        <v>1285</v>
      </c>
      <c r="R63" s="157">
        <f t="shared" si="20"/>
        <v>9</v>
      </c>
      <c r="S63" s="5">
        <f t="shared" ref="S63:S93" si="32">(D63*6+F63*6+H63*8+J63*6+L63*8+N63*2+P63*2+R63*2)</f>
        <v>334</v>
      </c>
      <c r="T63" s="158">
        <f t="shared" ref="T63" si="33">S63/40</f>
        <v>8.35</v>
      </c>
      <c r="U63" s="5">
        <v>330</v>
      </c>
      <c r="V63" s="5">
        <v>336</v>
      </c>
      <c r="W63" s="161">
        <v>316</v>
      </c>
      <c r="X63" s="161">
        <v>342</v>
      </c>
      <c r="Y63" s="161">
        <v>312</v>
      </c>
      <c r="Z63" s="164">
        <f t="shared" ref="Z63:Z93" si="34">(S63+U63+V63+W63+X63+Y63)/240</f>
        <v>8.2083333333333339</v>
      </c>
      <c r="AA63" s="79" t="s">
        <v>1136</v>
      </c>
    </row>
    <row r="64" spans="1:27" ht="25.15" customHeight="1" x14ac:dyDescent="0.25">
      <c r="A64" s="186">
        <v>57</v>
      </c>
      <c r="B64" s="65" t="s">
        <v>1040</v>
      </c>
      <c r="C64" s="6" t="s">
        <v>1288</v>
      </c>
      <c r="D64" s="157">
        <f t="shared" si="25"/>
        <v>10</v>
      </c>
      <c r="E64" s="5" t="s">
        <v>1286</v>
      </c>
      <c r="F64" s="157">
        <f t="shared" si="26"/>
        <v>8</v>
      </c>
      <c r="G64" s="5" t="s">
        <v>1286</v>
      </c>
      <c r="H64" s="157">
        <f t="shared" si="27"/>
        <v>8</v>
      </c>
      <c r="I64" s="5" t="s">
        <v>1286</v>
      </c>
      <c r="J64" s="157">
        <f t="shared" si="28"/>
        <v>8</v>
      </c>
      <c r="K64" s="5" t="s">
        <v>1288</v>
      </c>
      <c r="L64" s="157">
        <f t="shared" si="29"/>
        <v>10</v>
      </c>
      <c r="M64" s="5" t="s">
        <v>1288</v>
      </c>
      <c r="N64" s="157">
        <f t="shared" si="30"/>
        <v>10</v>
      </c>
      <c r="O64" s="5" t="s">
        <v>1285</v>
      </c>
      <c r="P64" s="157">
        <f t="shared" si="31"/>
        <v>9</v>
      </c>
      <c r="Q64" s="5" t="s">
        <v>1288</v>
      </c>
      <c r="R64" s="157">
        <f t="shared" si="20"/>
        <v>10</v>
      </c>
      <c r="S64" s="5">
        <f t="shared" si="32"/>
        <v>358</v>
      </c>
      <c r="T64" s="158">
        <f t="shared" si="2"/>
        <v>8.9499999999999993</v>
      </c>
      <c r="U64" s="5">
        <v>287</v>
      </c>
      <c r="V64" s="5">
        <v>338</v>
      </c>
      <c r="W64" s="161">
        <v>304</v>
      </c>
      <c r="X64" s="161">
        <v>352</v>
      </c>
      <c r="Y64" s="161">
        <v>336</v>
      </c>
      <c r="Z64" s="164">
        <f t="shared" si="34"/>
        <v>8.2291666666666661</v>
      </c>
      <c r="AA64" s="79" t="s">
        <v>1137</v>
      </c>
    </row>
    <row r="65" spans="1:27" ht="25.15" customHeight="1" x14ac:dyDescent="0.25">
      <c r="A65" s="186">
        <v>58</v>
      </c>
      <c r="B65" s="65" t="s">
        <v>1041</v>
      </c>
      <c r="C65" s="6" t="s">
        <v>1287</v>
      </c>
      <c r="D65" s="157">
        <f t="shared" si="25"/>
        <v>6</v>
      </c>
      <c r="E65" s="5" t="s">
        <v>1289</v>
      </c>
      <c r="F65" s="157">
        <f t="shared" si="26"/>
        <v>7</v>
      </c>
      <c r="G65" s="5" t="s">
        <v>1287</v>
      </c>
      <c r="H65" s="157">
        <f t="shared" si="27"/>
        <v>6</v>
      </c>
      <c r="I65" s="5" t="s">
        <v>1289</v>
      </c>
      <c r="J65" s="157">
        <f t="shared" si="28"/>
        <v>7</v>
      </c>
      <c r="K65" s="5" t="s">
        <v>1286</v>
      </c>
      <c r="L65" s="157">
        <f t="shared" si="29"/>
        <v>8</v>
      </c>
      <c r="M65" s="5" t="s">
        <v>1286</v>
      </c>
      <c r="N65" s="157">
        <f t="shared" si="30"/>
        <v>8</v>
      </c>
      <c r="O65" s="5" t="s">
        <v>1286</v>
      </c>
      <c r="P65" s="157">
        <f t="shared" si="31"/>
        <v>8</v>
      </c>
      <c r="Q65" s="5" t="s">
        <v>1286</v>
      </c>
      <c r="R65" s="157">
        <f t="shared" si="20"/>
        <v>8</v>
      </c>
      <c r="S65" s="5">
        <f t="shared" si="32"/>
        <v>280</v>
      </c>
      <c r="T65" s="158">
        <f t="shared" si="2"/>
        <v>7</v>
      </c>
      <c r="U65" s="5">
        <v>220</v>
      </c>
      <c r="V65" s="5">
        <v>282</v>
      </c>
      <c r="W65" s="161">
        <v>276</v>
      </c>
      <c r="X65" s="161">
        <v>272</v>
      </c>
      <c r="Y65" s="161">
        <v>232</v>
      </c>
      <c r="Z65" s="164">
        <f t="shared" si="34"/>
        <v>6.5083333333333337</v>
      </c>
      <c r="AA65" s="79" t="s">
        <v>1138</v>
      </c>
    </row>
    <row r="66" spans="1:27" ht="25.15" customHeight="1" x14ac:dyDescent="0.25">
      <c r="A66" s="186">
        <v>59</v>
      </c>
      <c r="B66" s="65" t="s">
        <v>1042</v>
      </c>
      <c r="C66" s="6" t="s">
        <v>1288</v>
      </c>
      <c r="D66" s="157">
        <f t="shared" si="25"/>
        <v>10</v>
      </c>
      <c r="E66" s="5" t="s">
        <v>1288</v>
      </c>
      <c r="F66" s="157">
        <f t="shared" si="26"/>
        <v>10</v>
      </c>
      <c r="G66" s="5" t="s">
        <v>1285</v>
      </c>
      <c r="H66" s="157">
        <f t="shared" si="27"/>
        <v>9</v>
      </c>
      <c r="I66" s="5" t="s">
        <v>1286</v>
      </c>
      <c r="J66" s="157">
        <f t="shared" si="28"/>
        <v>8</v>
      </c>
      <c r="K66" s="5" t="s">
        <v>1286</v>
      </c>
      <c r="L66" s="157">
        <f t="shared" si="29"/>
        <v>8</v>
      </c>
      <c r="M66" s="5" t="s">
        <v>1288</v>
      </c>
      <c r="N66" s="157">
        <f t="shared" si="30"/>
        <v>10</v>
      </c>
      <c r="O66" s="5" t="s">
        <v>1288</v>
      </c>
      <c r="P66" s="157">
        <f t="shared" si="31"/>
        <v>10</v>
      </c>
      <c r="Q66" s="5" t="s">
        <v>1288</v>
      </c>
      <c r="R66" s="157">
        <f t="shared" si="20"/>
        <v>10</v>
      </c>
      <c r="S66" s="5">
        <f t="shared" si="32"/>
        <v>364</v>
      </c>
      <c r="T66" s="158">
        <f t="shared" si="2"/>
        <v>9.1</v>
      </c>
      <c r="U66" s="5">
        <v>336</v>
      </c>
      <c r="V66" s="5">
        <v>378</v>
      </c>
      <c r="W66" s="161">
        <v>320</v>
      </c>
      <c r="X66" s="161">
        <v>324</v>
      </c>
      <c r="Y66" s="161">
        <v>318</v>
      </c>
      <c r="Z66" s="164">
        <f t="shared" si="34"/>
        <v>8.5</v>
      </c>
      <c r="AA66" s="79" t="s">
        <v>1139</v>
      </c>
    </row>
    <row r="67" spans="1:27" ht="25.15" customHeight="1" x14ac:dyDescent="0.25">
      <c r="A67" s="186">
        <f t="shared" si="4"/>
        <v>60</v>
      </c>
      <c r="B67" s="75" t="s">
        <v>1043</v>
      </c>
      <c r="C67" s="6" t="s">
        <v>1289</v>
      </c>
      <c r="D67" s="157">
        <f t="shared" si="25"/>
        <v>7</v>
      </c>
      <c r="E67" s="5" t="s">
        <v>1286</v>
      </c>
      <c r="F67" s="157">
        <f t="shared" si="26"/>
        <v>8</v>
      </c>
      <c r="G67" s="5" t="s">
        <v>1285</v>
      </c>
      <c r="H67" s="157">
        <f t="shared" si="27"/>
        <v>9</v>
      </c>
      <c r="I67" s="5" t="s">
        <v>1289</v>
      </c>
      <c r="J67" s="157">
        <f t="shared" si="28"/>
        <v>7</v>
      </c>
      <c r="K67" s="5" t="s">
        <v>1286</v>
      </c>
      <c r="L67" s="157">
        <f t="shared" si="29"/>
        <v>8</v>
      </c>
      <c r="M67" s="5" t="s">
        <v>1288</v>
      </c>
      <c r="N67" s="157">
        <f t="shared" si="30"/>
        <v>10</v>
      </c>
      <c r="O67" s="5" t="s">
        <v>1287</v>
      </c>
      <c r="P67" s="157">
        <f t="shared" si="31"/>
        <v>6</v>
      </c>
      <c r="Q67" s="5" t="s">
        <v>1285</v>
      </c>
      <c r="R67" s="157">
        <f t="shared" si="20"/>
        <v>9</v>
      </c>
      <c r="S67" s="5">
        <f t="shared" si="32"/>
        <v>318</v>
      </c>
      <c r="T67" s="158">
        <f t="shared" si="2"/>
        <v>7.95</v>
      </c>
      <c r="U67" s="5">
        <v>256</v>
      </c>
      <c r="V67" s="5">
        <v>346</v>
      </c>
      <c r="W67" s="161">
        <v>304</v>
      </c>
      <c r="X67" s="188">
        <v>274</v>
      </c>
      <c r="Y67" s="161">
        <v>268</v>
      </c>
      <c r="Z67" s="164">
        <f t="shared" si="34"/>
        <v>7.3583333333333334</v>
      </c>
      <c r="AA67" s="79" t="s">
        <v>1140</v>
      </c>
    </row>
    <row r="68" spans="1:27" ht="25.15" customHeight="1" x14ac:dyDescent="0.25">
      <c r="A68" s="186">
        <f t="shared" si="4"/>
        <v>61</v>
      </c>
      <c r="B68" s="65" t="s">
        <v>1044</v>
      </c>
      <c r="C68" s="6" t="s">
        <v>1287</v>
      </c>
      <c r="D68" s="157">
        <f t="shared" si="25"/>
        <v>6</v>
      </c>
      <c r="E68" s="156" t="s">
        <v>12</v>
      </c>
      <c r="F68" s="157">
        <f t="shared" si="26"/>
        <v>0</v>
      </c>
      <c r="G68" s="5" t="s">
        <v>1287</v>
      </c>
      <c r="H68" s="157">
        <f t="shared" si="27"/>
        <v>6</v>
      </c>
      <c r="I68" s="5" t="s">
        <v>1290</v>
      </c>
      <c r="J68" s="157">
        <f t="shared" si="28"/>
        <v>5</v>
      </c>
      <c r="K68" s="5" t="s">
        <v>1286</v>
      </c>
      <c r="L68" s="157">
        <f t="shared" si="29"/>
        <v>8</v>
      </c>
      <c r="M68" s="5" t="s">
        <v>1286</v>
      </c>
      <c r="N68" s="157">
        <f t="shared" si="30"/>
        <v>8</v>
      </c>
      <c r="O68" s="5" t="s">
        <v>1290</v>
      </c>
      <c r="P68" s="157">
        <f t="shared" si="31"/>
        <v>5</v>
      </c>
      <c r="Q68" s="5" t="s">
        <v>1286</v>
      </c>
      <c r="R68" s="157">
        <f t="shared" si="20"/>
        <v>8</v>
      </c>
      <c r="S68" s="5">
        <f t="shared" si="32"/>
        <v>220</v>
      </c>
      <c r="T68" s="158">
        <f t="shared" si="2"/>
        <v>5.5</v>
      </c>
      <c r="U68" s="5">
        <v>222</v>
      </c>
      <c r="V68" s="5">
        <v>208</v>
      </c>
      <c r="W68" s="161">
        <v>174</v>
      </c>
      <c r="X68" s="161">
        <v>216</v>
      </c>
      <c r="Y68" s="165">
        <v>184</v>
      </c>
      <c r="Z68" s="164">
        <f t="shared" si="34"/>
        <v>5.0999999999999996</v>
      </c>
      <c r="AA68" s="79" t="s">
        <v>1141</v>
      </c>
    </row>
    <row r="69" spans="1:27" ht="25.15" customHeight="1" x14ac:dyDescent="0.25">
      <c r="A69" s="186">
        <f t="shared" si="4"/>
        <v>62</v>
      </c>
      <c r="B69" s="65" t="s">
        <v>1045</v>
      </c>
      <c r="C69" s="6" t="s">
        <v>1290</v>
      </c>
      <c r="D69" s="157">
        <f t="shared" si="25"/>
        <v>5</v>
      </c>
      <c r="E69" s="5" t="s">
        <v>1291</v>
      </c>
      <c r="F69" s="157">
        <f t="shared" si="26"/>
        <v>4</v>
      </c>
      <c r="G69" s="5" t="s">
        <v>1287</v>
      </c>
      <c r="H69" s="157">
        <f t="shared" si="27"/>
        <v>6</v>
      </c>
      <c r="I69" s="5" t="s">
        <v>1290</v>
      </c>
      <c r="J69" s="157">
        <f t="shared" si="28"/>
        <v>5</v>
      </c>
      <c r="K69" s="5" t="s">
        <v>1290</v>
      </c>
      <c r="L69" s="157">
        <f t="shared" si="29"/>
        <v>5</v>
      </c>
      <c r="M69" s="5" t="s">
        <v>1289</v>
      </c>
      <c r="N69" s="157">
        <f t="shared" si="30"/>
        <v>7</v>
      </c>
      <c r="O69" s="5" t="s">
        <v>1287</v>
      </c>
      <c r="P69" s="157">
        <f t="shared" si="31"/>
        <v>6</v>
      </c>
      <c r="Q69" s="5" t="s">
        <v>1286</v>
      </c>
      <c r="R69" s="157">
        <f t="shared" si="20"/>
        <v>8</v>
      </c>
      <c r="S69" s="5">
        <f t="shared" si="32"/>
        <v>214</v>
      </c>
      <c r="T69" s="158">
        <f t="shared" si="2"/>
        <v>5.35</v>
      </c>
      <c r="U69" s="5">
        <v>206</v>
      </c>
      <c r="V69" s="5">
        <v>252</v>
      </c>
      <c r="W69" s="161">
        <v>192</v>
      </c>
      <c r="X69" s="165">
        <v>220</v>
      </c>
      <c r="Y69" s="165">
        <v>178</v>
      </c>
      <c r="Z69" s="164">
        <f t="shared" si="34"/>
        <v>5.2583333333333337</v>
      </c>
      <c r="AA69" s="79" t="s">
        <v>1142</v>
      </c>
    </row>
    <row r="70" spans="1:27" ht="25.15" customHeight="1" x14ac:dyDescent="0.25">
      <c r="A70" s="186">
        <f t="shared" si="4"/>
        <v>63</v>
      </c>
      <c r="B70" s="65" t="s">
        <v>1046</v>
      </c>
      <c r="C70" s="6" t="s">
        <v>1286</v>
      </c>
      <c r="D70" s="157">
        <f t="shared" si="25"/>
        <v>8</v>
      </c>
      <c r="E70" s="5" t="s">
        <v>1286</v>
      </c>
      <c r="F70" s="157">
        <f t="shared" si="26"/>
        <v>8</v>
      </c>
      <c r="G70" s="5" t="s">
        <v>1286</v>
      </c>
      <c r="H70" s="157">
        <f t="shared" si="27"/>
        <v>8</v>
      </c>
      <c r="I70" s="5" t="s">
        <v>1286</v>
      </c>
      <c r="J70" s="157">
        <f t="shared" si="28"/>
        <v>8</v>
      </c>
      <c r="K70" s="5" t="s">
        <v>1288</v>
      </c>
      <c r="L70" s="157">
        <f t="shared" si="29"/>
        <v>10</v>
      </c>
      <c r="M70" s="5" t="s">
        <v>1285</v>
      </c>
      <c r="N70" s="157">
        <f t="shared" si="30"/>
        <v>9</v>
      </c>
      <c r="O70" s="5" t="s">
        <v>1285</v>
      </c>
      <c r="P70" s="157">
        <f t="shared" si="31"/>
        <v>9</v>
      </c>
      <c r="Q70" s="5" t="s">
        <v>1285</v>
      </c>
      <c r="R70" s="157">
        <f t="shared" si="20"/>
        <v>9</v>
      </c>
      <c r="S70" s="5">
        <f t="shared" si="32"/>
        <v>342</v>
      </c>
      <c r="T70" s="158">
        <f t="shared" si="2"/>
        <v>8.5500000000000007</v>
      </c>
      <c r="U70" s="5">
        <v>247</v>
      </c>
      <c r="V70" s="5">
        <v>328</v>
      </c>
      <c r="W70" s="161">
        <v>260</v>
      </c>
      <c r="X70" s="161">
        <v>316</v>
      </c>
      <c r="Y70" s="161">
        <v>304</v>
      </c>
      <c r="Z70" s="164">
        <f t="shared" si="34"/>
        <v>7.4874999999999998</v>
      </c>
      <c r="AA70" s="79" t="s">
        <v>1143</v>
      </c>
    </row>
    <row r="71" spans="1:27" ht="25.15" customHeight="1" x14ac:dyDescent="0.25">
      <c r="A71" s="186">
        <f t="shared" si="4"/>
        <v>64</v>
      </c>
      <c r="B71" s="65" t="s">
        <v>1047</v>
      </c>
      <c r="C71" s="6" t="s">
        <v>1289</v>
      </c>
      <c r="D71" s="157">
        <f t="shared" si="25"/>
        <v>7</v>
      </c>
      <c r="E71" s="5" t="s">
        <v>1287</v>
      </c>
      <c r="F71" s="157">
        <f t="shared" si="26"/>
        <v>6</v>
      </c>
      <c r="G71" s="5" t="s">
        <v>1289</v>
      </c>
      <c r="H71" s="157">
        <f t="shared" si="27"/>
        <v>7</v>
      </c>
      <c r="I71" s="5" t="s">
        <v>1289</v>
      </c>
      <c r="J71" s="157">
        <f t="shared" si="28"/>
        <v>7</v>
      </c>
      <c r="K71" s="5" t="s">
        <v>1289</v>
      </c>
      <c r="L71" s="157">
        <f t="shared" si="29"/>
        <v>7</v>
      </c>
      <c r="M71" s="5" t="s">
        <v>1288</v>
      </c>
      <c r="N71" s="157">
        <f t="shared" si="30"/>
        <v>10</v>
      </c>
      <c r="O71" s="5" t="s">
        <v>1286</v>
      </c>
      <c r="P71" s="157">
        <f t="shared" si="31"/>
        <v>8</v>
      </c>
      <c r="Q71" s="5" t="s">
        <v>1285</v>
      </c>
      <c r="R71" s="157">
        <f t="shared" si="20"/>
        <v>9</v>
      </c>
      <c r="S71" s="5">
        <f t="shared" si="32"/>
        <v>286</v>
      </c>
      <c r="T71" s="158">
        <f t="shared" ref="T71:T109" si="35">S71/40</f>
        <v>7.15</v>
      </c>
      <c r="U71" s="5">
        <v>243</v>
      </c>
      <c r="V71" s="5">
        <v>316</v>
      </c>
      <c r="W71" s="161">
        <v>230</v>
      </c>
      <c r="X71" s="161">
        <v>278</v>
      </c>
      <c r="Y71" s="161">
        <v>314</v>
      </c>
      <c r="Z71" s="164">
        <f t="shared" si="34"/>
        <v>6.9458333333333337</v>
      </c>
      <c r="AA71" s="79" t="s">
        <v>1144</v>
      </c>
    </row>
    <row r="72" spans="1:27" ht="25.15" customHeight="1" x14ac:dyDescent="0.25">
      <c r="A72" s="186">
        <f t="shared" si="4"/>
        <v>65</v>
      </c>
      <c r="B72" s="65" t="s">
        <v>1048</v>
      </c>
      <c r="C72" s="6" t="s">
        <v>1285</v>
      </c>
      <c r="D72" s="157">
        <f t="shared" si="25"/>
        <v>9</v>
      </c>
      <c r="E72" s="5" t="s">
        <v>1287</v>
      </c>
      <c r="F72" s="157">
        <f t="shared" si="26"/>
        <v>6</v>
      </c>
      <c r="G72" s="5" t="s">
        <v>1286</v>
      </c>
      <c r="H72" s="157">
        <f t="shared" si="27"/>
        <v>8</v>
      </c>
      <c r="I72" s="5" t="s">
        <v>1289</v>
      </c>
      <c r="J72" s="157">
        <f t="shared" si="28"/>
        <v>7</v>
      </c>
      <c r="K72" s="5" t="s">
        <v>1286</v>
      </c>
      <c r="L72" s="157">
        <f t="shared" si="29"/>
        <v>8</v>
      </c>
      <c r="M72" s="5" t="s">
        <v>1288</v>
      </c>
      <c r="N72" s="157">
        <f t="shared" si="30"/>
        <v>10</v>
      </c>
      <c r="O72" s="5" t="s">
        <v>1286</v>
      </c>
      <c r="P72" s="157">
        <f t="shared" si="31"/>
        <v>8</v>
      </c>
      <c r="Q72" s="5" t="s">
        <v>1285</v>
      </c>
      <c r="R72" s="157">
        <f t="shared" si="20"/>
        <v>9</v>
      </c>
      <c r="S72" s="5">
        <f t="shared" si="32"/>
        <v>314</v>
      </c>
      <c r="T72" s="158">
        <f t="shared" si="35"/>
        <v>7.85</v>
      </c>
      <c r="U72" s="5">
        <v>262</v>
      </c>
      <c r="V72" s="5">
        <v>292</v>
      </c>
      <c r="W72" s="161">
        <v>236</v>
      </c>
      <c r="X72" s="161">
        <v>308</v>
      </c>
      <c r="Y72" s="161">
        <v>310</v>
      </c>
      <c r="Z72" s="164">
        <f t="shared" si="34"/>
        <v>7.1749999999999998</v>
      </c>
      <c r="AA72" s="80" t="s">
        <v>1145</v>
      </c>
    </row>
    <row r="73" spans="1:27" ht="25.15" customHeight="1" x14ac:dyDescent="0.25">
      <c r="A73" s="186">
        <f t="shared" ref="A73:A92" si="36">A72+1</f>
        <v>66</v>
      </c>
      <c r="B73" s="65" t="s">
        <v>1049</v>
      </c>
      <c r="C73" s="6" t="s">
        <v>1285</v>
      </c>
      <c r="D73" s="157">
        <f t="shared" si="25"/>
        <v>9</v>
      </c>
      <c r="E73" s="5" t="s">
        <v>1289</v>
      </c>
      <c r="F73" s="157">
        <f t="shared" si="26"/>
        <v>7</v>
      </c>
      <c r="G73" s="5" t="s">
        <v>1286</v>
      </c>
      <c r="H73" s="157">
        <f t="shared" si="27"/>
        <v>8</v>
      </c>
      <c r="I73" s="5" t="s">
        <v>1289</v>
      </c>
      <c r="J73" s="157">
        <f t="shared" si="28"/>
        <v>7</v>
      </c>
      <c r="K73" s="5" t="s">
        <v>1288</v>
      </c>
      <c r="L73" s="157">
        <f t="shared" si="29"/>
        <v>10</v>
      </c>
      <c r="M73" s="5" t="s">
        <v>1286</v>
      </c>
      <c r="N73" s="157">
        <f t="shared" si="30"/>
        <v>8</v>
      </c>
      <c r="O73" s="5" t="s">
        <v>1286</v>
      </c>
      <c r="P73" s="157">
        <f t="shared" si="31"/>
        <v>8</v>
      </c>
      <c r="Q73" s="5" t="s">
        <v>1286</v>
      </c>
      <c r="R73" s="157">
        <f t="shared" si="20"/>
        <v>8</v>
      </c>
      <c r="S73" s="5">
        <f t="shared" si="32"/>
        <v>330</v>
      </c>
      <c r="T73" s="158">
        <f t="shared" si="35"/>
        <v>8.25</v>
      </c>
      <c r="U73" s="5">
        <v>240</v>
      </c>
      <c r="V73" s="5">
        <v>258</v>
      </c>
      <c r="W73" s="161">
        <v>260</v>
      </c>
      <c r="X73" s="161">
        <v>292</v>
      </c>
      <c r="Y73" s="161">
        <v>298</v>
      </c>
      <c r="Z73" s="164">
        <f t="shared" si="34"/>
        <v>6.9916666666666663</v>
      </c>
      <c r="AA73" s="79" t="s">
        <v>1146</v>
      </c>
    </row>
    <row r="74" spans="1:27" ht="25.15" customHeight="1" x14ac:dyDescent="0.25">
      <c r="A74" s="186">
        <f t="shared" si="36"/>
        <v>67</v>
      </c>
      <c r="B74" s="65" t="s">
        <v>1050</v>
      </c>
      <c r="C74" s="6" t="s">
        <v>1289</v>
      </c>
      <c r="D74" s="157">
        <f t="shared" si="25"/>
        <v>7</v>
      </c>
      <c r="E74" s="5" t="s">
        <v>1289</v>
      </c>
      <c r="F74" s="157">
        <f t="shared" si="26"/>
        <v>7</v>
      </c>
      <c r="G74" s="5" t="s">
        <v>1287</v>
      </c>
      <c r="H74" s="157">
        <f t="shared" si="27"/>
        <v>6</v>
      </c>
      <c r="I74" s="5" t="s">
        <v>1289</v>
      </c>
      <c r="J74" s="157">
        <f t="shared" si="28"/>
        <v>7</v>
      </c>
      <c r="K74" s="5" t="s">
        <v>1287</v>
      </c>
      <c r="L74" s="157">
        <f t="shared" si="29"/>
        <v>6</v>
      </c>
      <c r="M74" s="5" t="s">
        <v>1289</v>
      </c>
      <c r="N74" s="157">
        <f t="shared" si="30"/>
        <v>7</v>
      </c>
      <c r="O74" s="5" t="s">
        <v>1289</v>
      </c>
      <c r="P74" s="157">
        <f t="shared" si="31"/>
        <v>7</v>
      </c>
      <c r="Q74" s="5" t="s">
        <v>1286</v>
      </c>
      <c r="R74" s="157">
        <f t="shared" si="20"/>
        <v>8</v>
      </c>
      <c r="S74" s="5">
        <f t="shared" si="32"/>
        <v>266</v>
      </c>
      <c r="T74" s="158">
        <f t="shared" si="35"/>
        <v>6.65</v>
      </c>
      <c r="U74" s="5">
        <v>234</v>
      </c>
      <c r="V74" s="5">
        <v>270</v>
      </c>
      <c r="W74" s="161">
        <v>242</v>
      </c>
      <c r="X74" s="161">
        <v>236</v>
      </c>
      <c r="Y74" s="161">
        <v>250</v>
      </c>
      <c r="Z74" s="164">
        <f t="shared" si="34"/>
        <v>6.2416666666666663</v>
      </c>
      <c r="AA74" s="79" t="s">
        <v>1147</v>
      </c>
    </row>
    <row r="75" spans="1:27" ht="25.15" customHeight="1" x14ac:dyDescent="0.25">
      <c r="A75" s="186">
        <f t="shared" si="36"/>
        <v>68</v>
      </c>
      <c r="B75" s="65" t="s">
        <v>1051</v>
      </c>
      <c r="C75" s="6" t="s">
        <v>1285</v>
      </c>
      <c r="D75" s="157">
        <f t="shared" si="25"/>
        <v>9</v>
      </c>
      <c r="E75" s="5" t="s">
        <v>1286</v>
      </c>
      <c r="F75" s="157">
        <f t="shared" si="26"/>
        <v>8</v>
      </c>
      <c r="G75" s="5" t="s">
        <v>1287</v>
      </c>
      <c r="H75" s="157">
        <f t="shared" si="27"/>
        <v>6</v>
      </c>
      <c r="I75" s="5" t="s">
        <v>1287</v>
      </c>
      <c r="J75" s="157">
        <f t="shared" si="28"/>
        <v>6</v>
      </c>
      <c r="K75" s="5" t="s">
        <v>1285</v>
      </c>
      <c r="L75" s="157">
        <f t="shared" si="29"/>
        <v>9</v>
      </c>
      <c r="M75" s="5" t="s">
        <v>1288</v>
      </c>
      <c r="N75" s="157">
        <f t="shared" si="30"/>
        <v>10</v>
      </c>
      <c r="O75" s="5" t="s">
        <v>1286</v>
      </c>
      <c r="P75" s="157">
        <f t="shared" si="31"/>
        <v>8</v>
      </c>
      <c r="Q75" s="5" t="s">
        <v>1285</v>
      </c>
      <c r="R75" s="157">
        <f t="shared" si="20"/>
        <v>9</v>
      </c>
      <c r="S75" s="5">
        <f t="shared" si="32"/>
        <v>312</v>
      </c>
      <c r="T75" s="158">
        <f t="shared" si="35"/>
        <v>7.8</v>
      </c>
      <c r="U75" s="5">
        <v>223</v>
      </c>
      <c r="V75" s="5">
        <v>338</v>
      </c>
      <c r="W75" s="161">
        <v>264</v>
      </c>
      <c r="X75" s="161">
        <v>266</v>
      </c>
      <c r="Y75" s="161">
        <v>268</v>
      </c>
      <c r="Z75" s="164">
        <f t="shared" si="34"/>
        <v>6.9625000000000004</v>
      </c>
      <c r="AA75" s="79" t="s">
        <v>1148</v>
      </c>
    </row>
    <row r="76" spans="1:27" ht="25.15" customHeight="1" x14ac:dyDescent="0.25">
      <c r="A76" s="186">
        <f t="shared" si="36"/>
        <v>69</v>
      </c>
      <c r="B76" s="65" t="s">
        <v>1052</v>
      </c>
      <c r="C76" s="6" t="s">
        <v>1285</v>
      </c>
      <c r="D76" s="157">
        <f t="shared" si="25"/>
        <v>9</v>
      </c>
      <c r="E76" s="5" t="s">
        <v>1289</v>
      </c>
      <c r="F76" s="157">
        <f t="shared" si="26"/>
        <v>7</v>
      </c>
      <c r="G76" s="5" t="s">
        <v>1289</v>
      </c>
      <c r="H76" s="157">
        <f t="shared" si="27"/>
        <v>7</v>
      </c>
      <c r="I76" s="5" t="s">
        <v>1289</v>
      </c>
      <c r="J76" s="157">
        <f t="shared" si="28"/>
        <v>7</v>
      </c>
      <c r="K76" s="5" t="s">
        <v>1286</v>
      </c>
      <c r="L76" s="157">
        <f t="shared" si="29"/>
        <v>8</v>
      </c>
      <c r="M76" s="5" t="s">
        <v>1288</v>
      </c>
      <c r="N76" s="157">
        <f t="shared" si="30"/>
        <v>10</v>
      </c>
      <c r="O76" s="5" t="s">
        <v>1288</v>
      </c>
      <c r="P76" s="157">
        <f t="shared" si="31"/>
        <v>10</v>
      </c>
      <c r="Q76" s="5" t="s">
        <v>1285</v>
      </c>
      <c r="R76" s="157">
        <f t="shared" si="20"/>
        <v>9</v>
      </c>
      <c r="S76" s="5">
        <f t="shared" si="32"/>
        <v>316</v>
      </c>
      <c r="T76" s="158">
        <f t="shared" si="35"/>
        <v>7.9</v>
      </c>
      <c r="U76" s="5">
        <v>248</v>
      </c>
      <c r="V76" s="5">
        <v>358</v>
      </c>
      <c r="W76" s="161">
        <v>304</v>
      </c>
      <c r="X76" s="161">
        <v>282</v>
      </c>
      <c r="Y76" s="161">
        <v>250</v>
      </c>
      <c r="Z76" s="164">
        <f t="shared" si="34"/>
        <v>7.3250000000000002</v>
      </c>
      <c r="AA76" s="79" t="s">
        <v>1149</v>
      </c>
    </row>
    <row r="77" spans="1:27" ht="25.15" customHeight="1" x14ac:dyDescent="0.25">
      <c r="A77" s="186">
        <f t="shared" si="36"/>
        <v>70</v>
      </c>
      <c r="B77" s="65" t="s">
        <v>1053</v>
      </c>
      <c r="C77" s="6" t="s">
        <v>1285</v>
      </c>
      <c r="D77" s="157">
        <f t="shared" si="25"/>
        <v>9</v>
      </c>
      <c r="E77" s="5" t="s">
        <v>1285</v>
      </c>
      <c r="F77" s="157">
        <f t="shared" si="26"/>
        <v>9</v>
      </c>
      <c r="G77" s="5" t="s">
        <v>1286</v>
      </c>
      <c r="H77" s="157">
        <f t="shared" si="27"/>
        <v>8</v>
      </c>
      <c r="I77" s="5" t="s">
        <v>1286</v>
      </c>
      <c r="J77" s="157">
        <f t="shared" si="28"/>
        <v>8</v>
      </c>
      <c r="K77" s="5" t="s">
        <v>1285</v>
      </c>
      <c r="L77" s="157">
        <f t="shared" si="29"/>
        <v>9</v>
      </c>
      <c r="M77" s="5" t="s">
        <v>1288</v>
      </c>
      <c r="N77" s="157">
        <f t="shared" si="30"/>
        <v>10</v>
      </c>
      <c r="O77" s="5" t="s">
        <v>1286</v>
      </c>
      <c r="P77" s="157">
        <f t="shared" si="31"/>
        <v>8</v>
      </c>
      <c r="Q77" s="5" t="s">
        <v>1285</v>
      </c>
      <c r="R77" s="157">
        <f t="shared" si="20"/>
        <v>9</v>
      </c>
      <c r="S77" s="5">
        <f t="shared" si="32"/>
        <v>346</v>
      </c>
      <c r="T77" s="158">
        <f t="shared" si="35"/>
        <v>8.65</v>
      </c>
      <c r="U77" s="5">
        <v>318</v>
      </c>
      <c r="V77" s="5">
        <v>370</v>
      </c>
      <c r="W77" s="161">
        <v>330</v>
      </c>
      <c r="X77" s="161">
        <v>356</v>
      </c>
      <c r="Y77" s="161">
        <v>308</v>
      </c>
      <c r="Z77" s="164">
        <f t="shared" si="34"/>
        <v>8.4499999999999993</v>
      </c>
      <c r="AA77" s="79" t="s">
        <v>1150</v>
      </c>
    </row>
    <row r="78" spans="1:27" ht="25.15" customHeight="1" x14ac:dyDescent="0.25">
      <c r="A78" s="251" t="s">
        <v>10</v>
      </c>
      <c r="B78" s="251" t="s">
        <v>0</v>
      </c>
      <c r="C78" s="228" t="s">
        <v>89</v>
      </c>
      <c r="D78" s="229"/>
      <c r="E78" s="249" t="s">
        <v>90</v>
      </c>
      <c r="F78" s="250"/>
      <c r="G78" s="249" t="s">
        <v>91</v>
      </c>
      <c r="H78" s="250"/>
      <c r="I78" s="249" t="s">
        <v>92</v>
      </c>
      <c r="J78" s="250"/>
      <c r="K78" s="249" t="s">
        <v>93</v>
      </c>
      <c r="L78" s="250"/>
      <c r="M78" s="228" t="s">
        <v>94</v>
      </c>
      <c r="N78" s="229"/>
      <c r="O78" s="228" t="s">
        <v>95</v>
      </c>
      <c r="P78" s="229"/>
      <c r="Q78" s="228" t="s">
        <v>96</v>
      </c>
      <c r="R78" s="253"/>
      <c r="S78" s="249" t="s">
        <v>25</v>
      </c>
      <c r="T78" s="250"/>
      <c r="U78" s="153" t="s">
        <v>1</v>
      </c>
      <c r="V78" s="153" t="s">
        <v>2</v>
      </c>
      <c r="W78" s="153" t="s">
        <v>3</v>
      </c>
      <c r="X78" s="153" t="s">
        <v>9</v>
      </c>
      <c r="Y78" s="153" t="s">
        <v>24</v>
      </c>
      <c r="Z78" s="1" t="s">
        <v>26</v>
      </c>
      <c r="AA78" s="79"/>
    </row>
    <row r="79" spans="1:27" ht="43.9" customHeight="1" x14ac:dyDescent="0.25">
      <c r="A79" s="252"/>
      <c r="B79" s="252"/>
      <c r="C79" s="230" t="s">
        <v>1303</v>
      </c>
      <c r="D79" s="230"/>
      <c r="E79" s="230" t="s">
        <v>1304</v>
      </c>
      <c r="F79" s="230"/>
      <c r="G79" s="230" t="s">
        <v>1305</v>
      </c>
      <c r="H79" s="230"/>
      <c r="I79" s="230" t="s">
        <v>1306</v>
      </c>
      <c r="J79" s="230"/>
      <c r="K79" s="230" t="s">
        <v>1307</v>
      </c>
      <c r="L79" s="230"/>
      <c r="M79" s="230" t="s">
        <v>1301</v>
      </c>
      <c r="N79" s="230"/>
      <c r="O79" s="230" t="s">
        <v>1302</v>
      </c>
      <c r="P79" s="230"/>
      <c r="Q79" s="249" t="s">
        <v>1308</v>
      </c>
      <c r="R79" s="250"/>
      <c r="S79" s="153" t="s">
        <v>4</v>
      </c>
      <c r="T79" s="32" t="s">
        <v>5</v>
      </c>
      <c r="U79" s="153" t="s">
        <v>6</v>
      </c>
      <c r="V79" s="154" t="s">
        <v>7</v>
      </c>
      <c r="W79" s="154" t="s">
        <v>4</v>
      </c>
      <c r="X79" s="154" t="s">
        <v>4</v>
      </c>
      <c r="Y79" s="154" t="s">
        <v>4</v>
      </c>
      <c r="Z79" s="1" t="s">
        <v>8</v>
      </c>
      <c r="AA79" s="79"/>
    </row>
    <row r="80" spans="1:27" ht="25.15" customHeight="1" x14ac:dyDescent="0.25">
      <c r="A80" s="186">
        <f>A77+1</f>
        <v>71</v>
      </c>
      <c r="B80" s="65" t="s">
        <v>1054</v>
      </c>
      <c r="C80" s="6" t="s">
        <v>1288</v>
      </c>
      <c r="D80" s="157">
        <f t="shared" si="14"/>
        <v>10</v>
      </c>
      <c r="E80" s="5" t="s">
        <v>1288</v>
      </c>
      <c r="F80" s="157">
        <f t="shared" si="15"/>
        <v>10</v>
      </c>
      <c r="G80" s="5" t="s">
        <v>1285</v>
      </c>
      <c r="H80" s="157">
        <f t="shared" si="16"/>
        <v>9</v>
      </c>
      <c r="I80" s="5" t="s">
        <v>1285</v>
      </c>
      <c r="J80" s="157">
        <f t="shared" si="17"/>
        <v>9</v>
      </c>
      <c r="K80" s="5" t="s">
        <v>1288</v>
      </c>
      <c r="L80" s="157">
        <f t="shared" ref="L80:L109" si="37">IF(K80="AA",10, IF(K80="AB",9, IF(K80="BB",8, IF(K80="BC",7,IF(K80="CC",6, IF(K80="CD",5, IF(K80="DD",4,IF(K80="F",0))))))))</f>
        <v>10</v>
      </c>
      <c r="M80" s="5" t="s">
        <v>1288</v>
      </c>
      <c r="N80" s="157">
        <f t="shared" si="18"/>
        <v>10</v>
      </c>
      <c r="O80" s="5" t="s">
        <v>1285</v>
      </c>
      <c r="P80" s="157">
        <f t="shared" si="19"/>
        <v>9</v>
      </c>
      <c r="Q80" s="5" t="s">
        <v>1288</v>
      </c>
      <c r="R80" s="157">
        <f t="shared" si="20"/>
        <v>10</v>
      </c>
      <c r="S80" s="5">
        <f t="shared" si="32"/>
        <v>384</v>
      </c>
      <c r="T80" s="158">
        <f t="shared" si="35"/>
        <v>9.6</v>
      </c>
      <c r="U80" s="5">
        <v>338</v>
      </c>
      <c r="V80" s="5">
        <v>414</v>
      </c>
      <c r="W80" s="161">
        <v>348</v>
      </c>
      <c r="X80" s="161">
        <v>366</v>
      </c>
      <c r="Y80" s="161">
        <v>338</v>
      </c>
      <c r="Z80" s="164">
        <f t="shared" si="34"/>
        <v>9.1166666666666671</v>
      </c>
      <c r="AA80" s="79" t="s">
        <v>1151</v>
      </c>
    </row>
    <row r="81" spans="1:27" ht="25.15" customHeight="1" x14ac:dyDescent="0.25">
      <c r="A81" s="186">
        <f t="shared" si="36"/>
        <v>72</v>
      </c>
      <c r="B81" s="65" t="s">
        <v>1055</v>
      </c>
      <c r="C81" s="6" t="s">
        <v>1289</v>
      </c>
      <c r="D81" s="157">
        <f t="shared" si="14"/>
        <v>7</v>
      </c>
      <c r="E81" s="5" t="s">
        <v>1286</v>
      </c>
      <c r="F81" s="157">
        <f t="shared" si="15"/>
        <v>8</v>
      </c>
      <c r="G81" s="5" t="s">
        <v>1287</v>
      </c>
      <c r="H81" s="157">
        <f t="shared" si="16"/>
        <v>6</v>
      </c>
      <c r="I81" s="5" t="s">
        <v>1289</v>
      </c>
      <c r="J81" s="157">
        <f t="shared" si="17"/>
        <v>7</v>
      </c>
      <c r="K81" s="5" t="s">
        <v>1287</v>
      </c>
      <c r="L81" s="157">
        <f t="shared" si="37"/>
        <v>6</v>
      </c>
      <c r="M81" s="5" t="s">
        <v>1285</v>
      </c>
      <c r="N81" s="157">
        <f t="shared" si="18"/>
        <v>9</v>
      </c>
      <c r="O81" s="5" t="s">
        <v>1285</v>
      </c>
      <c r="P81" s="157">
        <f t="shared" si="19"/>
        <v>9</v>
      </c>
      <c r="Q81" s="5" t="s">
        <v>1285</v>
      </c>
      <c r="R81" s="157">
        <f t="shared" si="20"/>
        <v>9</v>
      </c>
      <c r="S81" s="5">
        <f t="shared" si="32"/>
        <v>282</v>
      </c>
      <c r="T81" s="158">
        <f t="shared" si="35"/>
        <v>7.05</v>
      </c>
      <c r="U81" s="5">
        <v>291</v>
      </c>
      <c r="V81" s="5">
        <v>324</v>
      </c>
      <c r="W81" s="161">
        <v>300</v>
      </c>
      <c r="X81" s="161">
        <v>296</v>
      </c>
      <c r="Y81" s="161">
        <v>290</v>
      </c>
      <c r="Z81" s="164">
        <f t="shared" si="34"/>
        <v>7.4291666666666663</v>
      </c>
      <c r="AA81" s="79" t="s">
        <v>1152</v>
      </c>
    </row>
    <row r="82" spans="1:27" ht="25.15" customHeight="1" x14ac:dyDescent="0.25">
      <c r="A82" s="186">
        <f>A81+1</f>
        <v>73</v>
      </c>
      <c r="B82" s="65" t="s">
        <v>1056</v>
      </c>
      <c r="C82" s="6" t="s">
        <v>1287</v>
      </c>
      <c r="D82" s="157">
        <f t="shared" si="14"/>
        <v>6</v>
      </c>
      <c r="E82" s="5" t="s">
        <v>1290</v>
      </c>
      <c r="F82" s="157">
        <f t="shared" si="15"/>
        <v>5</v>
      </c>
      <c r="G82" s="5" t="s">
        <v>1289</v>
      </c>
      <c r="H82" s="157">
        <f t="shared" si="16"/>
        <v>7</v>
      </c>
      <c r="I82" s="5" t="s">
        <v>1287</v>
      </c>
      <c r="J82" s="157">
        <f t="shared" si="17"/>
        <v>6</v>
      </c>
      <c r="K82" s="5" t="s">
        <v>1286</v>
      </c>
      <c r="L82" s="157">
        <f t="shared" si="37"/>
        <v>8</v>
      </c>
      <c r="M82" s="5" t="s">
        <v>1286</v>
      </c>
      <c r="N82" s="157">
        <f t="shared" si="18"/>
        <v>8</v>
      </c>
      <c r="O82" s="5" t="s">
        <v>1286</v>
      </c>
      <c r="P82" s="157">
        <f t="shared" si="19"/>
        <v>8</v>
      </c>
      <c r="Q82" s="5" t="s">
        <v>1286</v>
      </c>
      <c r="R82" s="157">
        <f t="shared" si="20"/>
        <v>8</v>
      </c>
      <c r="S82" s="5">
        <f t="shared" si="32"/>
        <v>270</v>
      </c>
      <c r="T82" s="158">
        <f t="shared" si="35"/>
        <v>6.75</v>
      </c>
      <c r="U82" s="5">
        <v>215</v>
      </c>
      <c r="V82" s="5">
        <v>234</v>
      </c>
      <c r="W82" s="161">
        <v>224</v>
      </c>
      <c r="X82" s="161">
        <v>238</v>
      </c>
      <c r="Y82" s="163">
        <v>206</v>
      </c>
      <c r="Z82" s="164">
        <f t="shared" si="34"/>
        <v>5.7791666666666668</v>
      </c>
      <c r="AA82" s="74" t="s">
        <v>1153</v>
      </c>
    </row>
    <row r="83" spans="1:27" ht="25.15" customHeight="1" x14ac:dyDescent="0.25">
      <c r="A83" s="186">
        <f t="shared" si="36"/>
        <v>74</v>
      </c>
      <c r="B83" s="65" t="s">
        <v>1057</v>
      </c>
      <c r="C83" s="6" t="s">
        <v>1288</v>
      </c>
      <c r="D83" s="157">
        <f t="shared" si="14"/>
        <v>10</v>
      </c>
      <c r="E83" s="5" t="s">
        <v>1286</v>
      </c>
      <c r="F83" s="157">
        <f t="shared" si="15"/>
        <v>8</v>
      </c>
      <c r="G83" s="5" t="s">
        <v>1285</v>
      </c>
      <c r="H83" s="157">
        <f t="shared" si="16"/>
        <v>9</v>
      </c>
      <c r="I83" s="5" t="s">
        <v>1285</v>
      </c>
      <c r="J83" s="157">
        <f t="shared" si="17"/>
        <v>9</v>
      </c>
      <c r="K83" s="5" t="s">
        <v>1286</v>
      </c>
      <c r="L83" s="157">
        <f t="shared" si="37"/>
        <v>8</v>
      </c>
      <c r="M83" s="5" t="s">
        <v>1288</v>
      </c>
      <c r="N83" s="157">
        <f t="shared" si="18"/>
        <v>10</v>
      </c>
      <c r="O83" s="5" t="s">
        <v>1285</v>
      </c>
      <c r="P83" s="157">
        <f t="shared" si="19"/>
        <v>9</v>
      </c>
      <c r="Q83" s="5" t="s">
        <v>1285</v>
      </c>
      <c r="R83" s="157">
        <f t="shared" si="20"/>
        <v>9</v>
      </c>
      <c r="S83" s="5">
        <f t="shared" si="32"/>
        <v>354</v>
      </c>
      <c r="T83" s="158">
        <f t="shared" si="35"/>
        <v>8.85</v>
      </c>
      <c r="U83" s="5">
        <v>293</v>
      </c>
      <c r="V83" s="5">
        <v>354</v>
      </c>
      <c r="W83" s="161">
        <v>326</v>
      </c>
      <c r="X83" s="161">
        <v>332</v>
      </c>
      <c r="Y83" s="161">
        <v>302</v>
      </c>
      <c r="Z83" s="164">
        <f t="shared" si="34"/>
        <v>8.1708333333333325</v>
      </c>
      <c r="AA83" s="79" t="s">
        <v>1154</v>
      </c>
    </row>
    <row r="84" spans="1:27" ht="25.15" customHeight="1" x14ac:dyDescent="0.25">
      <c r="A84" s="186">
        <f t="shared" si="36"/>
        <v>75</v>
      </c>
      <c r="B84" s="65" t="s">
        <v>1058</v>
      </c>
      <c r="C84" s="6" t="s">
        <v>1287</v>
      </c>
      <c r="D84" s="157">
        <f t="shared" si="14"/>
        <v>6</v>
      </c>
      <c r="E84" s="5" t="s">
        <v>1289</v>
      </c>
      <c r="F84" s="157">
        <f t="shared" si="15"/>
        <v>7</v>
      </c>
      <c r="G84" s="5" t="s">
        <v>1289</v>
      </c>
      <c r="H84" s="157">
        <f t="shared" si="16"/>
        <v>7</v>
      </c>
      <c r="I84" s="5" t="s">
        <v>1289</v>
      </c>
      <c r="J84" s="157">
        <f t="shared" si="17"/>
        <v>7</v>
      </c>
      <c r="K84" s="5" t="s">
        <v>1286</v>
      </c>
      <c r="L84" s="157">
        <f t="shared" si="37"/>
        <v>8</v>
      </c>
      <c r="M84" s="5" t="s">
        <v>1285</v>
      </c>
      <c r="N84" s="157">
        <f t="shared" si="18"/>
        <v>9</v>
      </c>
      <c r="O84" s="5" t="s">
        <v>1285</v>
      </c>
      <c r="P84" s="157">
        <f t="shared" si="19"/>
        <v>9</v>
      </c>
      <c r="Q84" s="5" t="s">
        <v>1285</v>
      </c>
      <c r="R84" s="157">
        <f t="shared" si="20"/>
        <v>9</v>
      </c>
      <c r="S84" s="5">
        <f t="shared" si="32"/>
        <v>294</v>
      </c>
      <c r="T84" s="158">
        <f t="shared" si="35"/>
        <v>7.35</v>
      </c>
      <c r="U84" s="155">
        <v>261</v>
      </c>
      <c r="V84" s="5">
        <v>324</v>
      </c>
      <c r="W84" s="161">
        <v>274</v>
      </c>
      <c r="X84" s="161">
        <v>254</v>
      </c>
      <c r="Y84" s="161">
        <v>284</v>
      </c>
      <c r="Z84" s="164">
        <f t="shared" si="34"/>
        <v>7.0458333333333334</v>
      </c>
      <c r="AA84" s="79" t="s">
        <v>1155</v>
      </c>
    </row>
    <row r="85" spans="1:27" ht="25.15" customHeight="1" x14ac:dyDescent="0.25">
      <c r="A85" s="186">
        <f t="shared" si="36"/>
        <v>76</v>
      </c>
      <c r="B85" s="65" t="s">
        <v>1059</v>
      </c>
      <c r="C85" s="6" t="s">
        <v>1291</v>
      </c>
      <c r="D85" s="157">
        <f t="shared" si="14"/>
        <v>4</v>
      </c>
      <c r="E85" s="5" t="s">
        <v>1291</v>
      </c>
      <c r="F85" s="157">
        <f t="shared" si="15"/>
        <v>4</v>
      </c>
      <c r="G85" s="5" t="s">
        <v>1290</v>
      </c>
      <c r="H85" s="157">
        <f t="shared" si="16"/>
        <v>5</v>
      </c>
      <c r="I85" s="5" t="s">
        <v>1291</v>
      </c>
      <c r="J85" s="157">
        <f t="shared" si="17"/>
        <v>4</v>
      </c>
      <c r="K85" s="5" t="s">
        <v>1290</v>
      </c>
      <c r="L85" s="157">
        <f t="shared" si="37"/>
        <v>5</v>
      </c>
      <c r="M85" s="5" t="s">
        <v>1289</v>
      </c>
      <c r="N85" s="157">
        <f t="shared" si="18"/>
        <v>7</v>
      </c>
      <c r="O85" s="5" t="s">
        <v>1286</v>
      </c>
      <c r="P85" s="157">
        <f t="shared" si="19"/>
        <v>8</v>
      </c>
      <c r="Q85" s="5" t="s">
        <v>1289</v>
      </c>
      <c r="R85" s="157">
        <f t="shared" si="20"/>
        <v>7</v>
      </c>
      <c r="S85" s="5">
        <f t="shared" si="32"/>
        <v>196</v>
      </c>
      <c r="T85" s="158">
        <f t="shared" si="35"/>
        <v>4.9000000000000004</v>
      </c>
      <c r="U85" s="155">
        <v>183</v>
      </c>
      <c r="V85" s="5">
        <v>212</v>
      </c>
      <c r="W85" s="165">
        <v>158</v>
      </c>
      <c r="X85" s="161">
        <v>196</v>
      </c>
      <c r="Y85" s="163">
        <v>184</v>
      </c>
      <c r="Z85" s="164">
        <f t="shared" si="34"/>
        <v>4.7041666666666666</v>
      </c>
      <c r="AA85" s="79" t="s">
        <v>1156</v>
      </c>
    </row>
    <row r="86" spans="1:27" ht="25.15" customHeight="1" x14ac:dyDescent="0.25">
      <c r="A86" s="186">
        <f t="shared" si="36"/>
        <v>77</v>
      </c>
      <c r="B86" s="65" t="s">
        <v>1060</v>
      </c>
      <c r="C86" s="6" t="s">
        <v>1285</v>
      </c>
      <c r="D86" s="157">
        <f t="shared" si="14"/>
        <v>9</v>
      </c>
      <c r="E86" s="5" t="s">
        <v>1289</v>
      </c>
      <c r="F86" s="157">
        <f t="shared" si="15"/>
        <v>7</v>
      </c>
      <c r="G86" s="5" t="s">
        <v>1286</v>
      </c>
      <c r="H86" s="157">
        <f t="shared" si="16"/>
        <v>8</v>
      </c>
      <c r="I86" s="5" t="s">
        <v>1286</v>
      </c>
      <c r="J86" s="157">
        <f t="shared" si="17"/>
        <v>8</v>
      </c>
      <c r="K86" s="5" t="s">
        <v>1289</v>
      </c>
      <c r="L86" s="157">
        <f t="shared" si="37"/>
        <v>7</v>
      </c>
      <c r="M86" s="5" t="s">
        <v>1288</v>
      </c>
      <c r="N86" s="157">
        <f t="shared" si="18"/>
        <v>10</v>
      </c>
      <c r="O86" s="5" t="s">
        <v>1285</v>
      </c>
      <c r="P86" s="157">
        <f t="shared" si="19"/>
        <v>9</v>
      </c>
      <c r="Q86" s="5" t="s">
        <v>1285</v>
      </c>
      <c r="R86" s="157">
        <f t="shared" si="20"/>
        <v>9</v>
      </c>
      <c r="S86" s="5">
        <f t="shared" si="32"/>
        <v>320</v>
      </c>
      <c r="T86" s="158">
        <f t="shared" si="35"/>
        <v>8</v>
      </c>
      <c r="U86" s="155">
        <v>256</v>
      </c>
      <c r="V86" s="5">
        <v>374</v>
      </c>
      <c r="W86" s="161">
        <v>282</v>
      </c>
      <c r="X86" s="161">
        <v>320</v>
      </c>
      <c r="Y86" s="161">
        <v>298</v>
      </c>
      <c r="Z86" s="164">
        <f t="shared" si="34"/>
        <v>7.708333333333333</v>
      </c>
      <c r="AA86" s="79" t="s">
        <v>1157</v>
      </c>
    </row>
    <row r="87" spans="1:27" ht="25.15" customHeight="1" x14ac:dyDescent="0.25">
      <c r="A87" s="186">
        <f t="shared" si="36"/>
        <v>78</v>
      </c>
      <c r="B87" s="65" t="s">
        <v>1061</v>
      </c>
      <c r="C87" s="6" t="s">
        <v>1291</v>
      </c>
      <c r="D87" s="157">
        <f t="shared" si="14"/>
        <v>4</v>
      </c>
      <c r="E87" s="156" t="s">
        <v>12</v>
      </c>
      <c r="F87" s="157">
        <f t="shared" si="15"/>
        <v>0</v>
      </c>
      <c r="G87" s="5" t="s">
        <v>1287</v>
      </c>
      <c r="H87" s="157">
        <f t="shared" si="16"/>
        <v>6</v>
      </c>
      <c r="I87" s="5" t="s">
        <v>1291</v>
      </c>
      <c r="J87" s="157">
        <f t="shared" si="17"/>
        <v>4</v>
      </c>
      <c r="K87" s="5" t="s">
        <v>1289</v>
      </c>
      <c r="L87" s="157">
        <f t="shared" si="37"/>
        <v>7</v>
      </c>
      <c r="M87" s="5" t="s">
        <v>1286</v>
      </c>
      <c r="N87" s="157">
        <f t="shared" si="18"/>
        <v>8</v>
      </c>
      <c r="O87" s="5" t="s">
        <v>1289</v>
      </c>
      <c r="P87" s="157">
        <f t="shared" si="19"/>
        <v>7</v>
      </c>
      <c r="Q87" s="5" t="s">
        <v>1289</v>
      </c>
      <c r="R87" s="157">
        <f t="shared" si="20"/>
        <v>7</v>
      </c>
      <c r="S87" s="5">
        <f t="shared" si="32"/>
        <v>196</v>
      </c>
      <c r="T87" s="158">
        <f t="shared" si="35"/>
        <v>4.9000000000000004</v>
      </c>
      <c r="U87" s="155">
        <v>190</v>
      </c>
      <c r="V87" s="183">
        <v>184</v>
      </c>
      <c r="W87" s="160">
        <v>94</v>
      </c>
      <c r="X87" s="160">
        <v>154</v>
      </c>
      <c r="Y87" s="165">
        <v>186</v>
      </c>
      <c r="Z87" s="164">
        <f t="shared" si="34"/>
        <v>4.1833333333333336</v>
      </c>
      <c r="AA87" s="79" t="s">
        <v>1158</v>
      </c>
    </row>
    <row r="88" spans="1:27" ht="25.15" customHeight="1" x14ac:dyDescent="0.25">
      <c r="A88" s="186">
        <f t="shared" si="36"/>
        <v>79</v>
      </c>
      <c r="B88" s="65" t="s">
        <v>1062</v>
      </c>
      <c r="C88" s="6" t="s">
        <v>1285</v>
      </c>
      <c r="D88" s="157">
        <f t="shared" ref="D88:D102" si="38">IF(C88="AA",10, IF(C88="AB",9, IF(C88="BB",8, IF(C88="BC",7,IF(C88="CC",6, IF(C88="CD",5, IF(C88="DD",4,IF(C88="F",0))))))))</f>
        <v>9</v>
      </c>
      <c r="E88" s="5" t="s">
        <v>1290</v>
      </c>
      <c r="F88" s="157">
        <f t="shared" si="15"/>
        <v>5</v>
      </c>
      <c r="G88" s="5" t="s">
        <v>1287</v>
      </c>
      <c r="H88" s="157">
        <f t="shared" si="16"/>
        <v>6</v>
      </c>
      <c r="I88" s="5" t="s">
        <v>1289</v>
      </c>
      <c r="J88" s="157">
        <f t="shared" ref="J88:J102" si="39">IF(I88="AA",10, IF(I88="AB",9, IF(I88="BB",8, IF(I88="BC",7,IF(I88="CC",6, IF(I88="CD",5, IF(I88="DD",4,IF(I88="F",0))))))))</f>
        <v>7</v>
      </c>
      <c r="K88" s="5" t="s">
        <v>1287</v>
      </c>
      <c r="L88" s="157">
        <f t="shared" si="37"/>
        <v>6</v>
      </c>
      <c r="M88" s="5" t="s">
        <v>1288</v>
      </c>
      <c r="N88" s="157">
        <f t="shared" ref="N88:N102" si="40">IF(M88="AA",10, IF(M88="AB",9, IF(M88="BB",8, IF(M88="BC",7,IF(M88="CC",6, IF(M88="CD",5, IF(M88="DD",4,IF(M88="F",0))))))))</f>
        <v>10</v>
      </c>
      <c r="O88" s="5" t="s">
        <v>1285</v>
      </c>
      <c r="P88" s="157">
        <f t="shared" ref="P88:P102" si="41">IF(O88="AA",10, IF(O88="AB",9, IF(O88="BB",8, IF(O88="BC",7,IF(O88="CC",6, IF(O88="CD",5, IF(O88="DD",4,IF(O88="F",0))))))))</f>
        <v>9</v>
      </c>
      <c r="Q88" s="5" t="s">
        <v>1285</v>
      </c>
      <c r="R88" s="157">
        <f t="shared" si="20"/>
        <v>9</v>
      </c>
      <c r="S88" s="5">
        <f t="shared" si="32"/>
        <v>278</v>
      </c>
      <c r="T88" s="158">
        <f t="shared" si="35"/>
        <v>6.95</v>
      </c>
      <c r="U88" s="155">
        <v>259</v>
      </c>
      <c r="V88" s="5">
        <v>300</v>
      </c>
      <c r="W88" s="161">
        <v>218</v>
      </c>
      <c r="X88" s="161">
        <v>270</v>
      </c>
      <c r="Y88" s="161">
        <v>252</v>
      </c>
      <c r="Z88" s="164">
        <f t="shared" si="34"/>
        <v>6.5708333333333337</v>
      </c>
      <c r="AA88" s="79" t="s">
        <v>1159</v>
      </c>
    </row>
    <row r="89" spans="1:27" ht="25.15" customHeight="1" x14ac:dyDescent="0.25">
      <c r="A89" s="186">
        <f t="shared" si="36"/>
        <v>80</v>
      </c>
      <c r="B89" s="65" t="s">
        <v>1063</v>
      </c>
      <c r="C89" s="6" t="s">
        <v>1287</v>
      </c>
      <c r="D89" s="157">
        <f t="shared" si="38"/>
        <v>6</v>
      </c>
      <c r="E89" s="5" t="s">
        <v>1291</v>
      </c>
      <c r="F89" s="157">
        <f t="shared" si="15"/>
        <v>4</v>
      </c>
      <c r="G89" s="5" t="s">
        <v>1289</v>
      </c>
      <c r="H89" s="157">
        <f t="shared" si="16"/>
        <v>7</v>
      </c>
      <c r="I89" s="5" t="s">
        <v>1290</v>
      </c>
      <c r="J89" s="157">
        <f t="shared" si="39"/>
        <v>5</v>
      </c>
      <c r="K89" s="5" t="s">
        <v>1287</v>
      </c>
      <c r="L89" s="157">
        <f t="shared" si="37"/>
        <v>6</v>
      </c>
      <c r="M89" s="5" t="s">
        <v>1286</v>
      </c>
      <c r="N89" s="157">
        <f t="shared" si="40"/>
        <v>8</v>
      </c>
      <c r="O89" s="5" t="s">
        <v>1286</v>
      </c>
      <c r="P89" s="157">
        <f t="shared" si="41"/>
        <v>8</v>
      </c>
      <c r="Q89" s="5" t="s">
        <v>1286</v>
      </c>
      <c r="R89" s="157">
        <f t="shared" ref="R89:R102" si="42">IF(Q89="AA",10, IF(Q89="AB",9, IF(Q89="BB",8, IF(Q89="BC",7,IF(Q89="CC",6, IF(Q89="CD",5, IF(Q89="DD",4,IF(Q89="F",0))))))))</f>
        <v>8</v>
      </c>
      <c r="S89" s="5">
        <f t="shared" si="32"/>
        <v>242</v>
      </c>
      <c r="T89" s="158">
        <f t="shared" si="35"/>
        <v>6.05</v>
      </c>
      <c r="U89" s="5">
        <v>220</v>
      </c>
      <c r="V89" s="5">
        <v>240</v>
      </c>
      <c r="W89" s="161">
        <v>192</v>
      </c>
      <c r="X89" s="161">
        <v>210</v>
      </c>
      <c r="Y89" s="161">
        <v>196</v>
      </c>
      <c r="Z89" s="164">
        <f t="shared" si="34"/>
        <v>5.416666666666667</v>
      </c>
      <c r="AA89" s="79" t="s">
        <v>1160</v>
      </c>
    </row>
    <row r="90" spans="1:27" ht="25.15" customHeight="1" x14ac:dyDescent="0.25">
      <c r="A90" s="186">
        <f t="shared" si="36"/>
        <v>81</v>
      </c>
      <c r="B90" s="155" t="s">
        <v>1064</v>
      </c>
      <c r="C90" s="6" t="s">
        <v>1289</v>
      </c>
      <c r="D90" s="157">
        <f t="shared" si="38"/>
        <v>7</v>
      </c>
      <c r="E90" s="5" t="s">
        <v>1290</v>
      </c>
      <c r="F90" s="157">
        <f t="shared" si="15"/>
        <v>5</v>
      </c>
      <c r="G90" s="5" t="s">
        <v>1287</v>
      </c>
      <c r="H90" s="157">
        <f t="shared" si="16"/>
        <v>6</v>
      </c>
      <c r="I90" s="5" t="s">
        <v>1287</v>
      </c>
      <c r="J90" s="157">
        <f t="shared" si="39"/>
        <v>6</v>
      </c>
      <c r="K90" s="5" t="s">
        <v>1289</v>
      </c>
      <c r="L90" s="157">
        <f t="shared" si="37"/>
        <v>7</v>
      </c>
      <c r="M90" s="5" t="s">
        <v>1286</v>
      </c>
      <c r="N90" s="157">
        <f t="shared" si="40"/>
        <v>8</v>
      </c>
      <c r="O90" s="5" t="s">
        <v>1285</v>
      </c>
      <c r="P90" s="157">
        <f t="shared" si="41"/>
        <v>9</v>
      </c>
      <c r="Q90" s="5" t="s">
        <v>1285</v>
      </c>
      <c r="R90" s="157">
        <f t="shared" si="42"/>
        <v>9</v>
      </c>
      <c r="S90" s="5">
        <f t="shared" si="32"/>
        <v>264</v>
      </c>
      <c r="T90" s="158">
        <f t="shared" si="35"/>
        <v>6.6</v>
      </c>
      <c r="U90" s="155">
        <v>209</v>
      </c>
      <c r="V90" s="5">
        <v>228</v>
      </c>
      <c r="W90" s="161">
        <v>204</v>
      </c>
      <c r="X90" s="165">
        <v>210</v>
      </c>
      <c r="Y90" s="165">
        <v>238</v>
      </c>
      <c r="Z90" s="164">
        <f t="shared" si="34"/>
        <v>5.6375000000000002</v>
      </c>
      <c r="AA90" s="80" t="s">
        <v>1161</v>
      </c>
    </row>
    <row r="91" spans="1:27" ht="25.15" customHeight="1" x14ac:dyDescent="0.25">
      <c r="A91" s="186">
        <f t="shared" si="36"/>
        <v>82</v>
      </c>
      <c r="B91" s="65" t="s">
        <v>1065</v>
      </c>
      <c r="C91" s="6" t="s">
        <v>1286</v>
      </c>
      <c r="D91" s="157">
        <f t="shared" si="38"/>
        <v>8</v>
      </c>
      <c r="E91" s="5" t="s">
        <v>1289</v>
      </c>
      <c r="F91" s="157">
        <f t="shared" si="15"/>
        <v>7</v>
      </c>
      <c r="G91" s="5" t="s">
        <v>1289</v>
      </c>
      <c r="H91" s="157">
        <f t="shared" si="16"/>
        <v>7</v>
      </c>
      <c r="I91" s="5" t="s">
        <v>1286</v>
      </c>
      <c r="J91" s="157">
        <f t="shared" si="39"/>
        <v>8</v>
      </c>
      <c r="K91" s="5" t="s">
        <v>1287</v>
      </c>
      <c r="L91" s="157">
        <f t="shared" si="37"/>
        <v>6</v>
      </c>
      <c r="M91" s="5" t="s">
        <v>1288</v>
      </c>
      <c r="N91" s="157">
        <f t="shared" si="40"/>
        <v>10</v>
      </c>
      <c r="O91" s="5" t="s">
        <v>1285</v>
      </c>
      <c r="P91" s="157">
        <f t="shared" si="41"/>
        <v>9</v>
      </c>
      <c r="Q91" s="5" t="s">
        <v>1286</v>
      </c>
      <c r="R91" s="157">
        <f t="shared" si="42"/>
        <v>8</v>
      </c>
      <c r="S91" s="5">
        <f t="shared" si="32"/>
        <v>296</v>
      </c>
      <c r="T91" s="158">
        <f t="shared" si="35"/>
        <v>7.4</v>
      </c>
      <c r="U91" s="5">
        <v>268</v>
      </c>
      <c r="V91" s="5">
        <v>316</v>
      </c>
      <c r="W91" s="161">
        <v>244</v>
      </c>
      <c r="X91" s="161">
        <v>304</v>
      </c>
      <c r="Y91" s="161">
        <v>266</v>
      </c>
      <c r="Z91" s="164">
        <f t="shared" si="34"/>
        <v>7.0583333333333336</v>
      </c>
      <c r="AA91" s="79" t="s">
        <v>1162</v>
      </c>
    </row>
    <row r="92" spans="1:27" ht="25.15" customHeight="1" x14ac:dyDescent="0.25">
      <c r="A92" s="186">
        <f t="shared" si="36"/>
        <v>83</v>
      </c>
      <c r="B92" s="65" t="s">
        <v>1066</v>
      </c>
      <c r="C92" s="6" t="s">
        <v>1285</v>
      </c>
      <c r="D92" s="157">
        <f t="shared" si="38"/>
        <v>9</v>
      </c>
      <c r="E92" s="5" t="s">
        <v>1286</v>
      </c>
      <c r="F92" s="157">
        <f t="shared" si="15"/>
        <v>8</v>
      </c>
      <c r="G92" s="5" t="s">
        <v>1285</v>
      </c>
      <c r="H92" s="157">
        <f t="shared" si="16"/>
        <v>9</v>
      </c>
      <c r="I92" s="5" t="s">
        <v>1286</v>
      </c>
      <c r="J92" s="157">
        <f t="shared" si="39"/>
        <v>8</v>
      </c>
      <c r="K92" s="5" t="s">
        <v>1285</v>
      </c>
      <c r="L92" s="157">
        <f t="shared" si="37"/>
        <v>9</v>
      </c>
      <c r="M92" s="5" t="s">
        <v>1285</v>
      </c>
      <c r="N92" s="157">
        <f t="shared" si="40"/>
        <v>9</v>
      </c>
      <c r="O92" s="5" t="s">
        <v>1285</v>
      </c>
      <c r="P92" s="157">
        <f t="shared" si="41"/>
        <v>9</v>
      </c>
      <c r="Q92" s="5" t="s">
        <v>1286</v>
      </c>
      <c r="R92" s="157">
        <f t="shared" si="42"/>
        <v>8</v>
      </c>
      <c r="S92" s="5">
        <f t="shared" si="32"/>
        <v>346</v>
      </c>
      <c r="T92" s="158">
        <f t="shared" si="35"/>
        <v>8.65</v>
      </c>
      <c r="U92" s="5">
        <v>225</v>
      </c>
      <c r="V92" s="5">
        <v>268</v>
      </c>
      <c r="W92" s="161">
        <v>248</v>
      </c>
      <c r="X92" s="161">
        <v>302</v>
      </c>
      <c r="Y92" s="161">
        <v>290</v>
      </c>
      <c r="Z92" s="164">
        <f t="shared" si="34"/>
        <v>6.9958333333333336</v>
      </c>
      <c r="AA92" s="79" t="s">
        <v>1163</v>
      </c>
    </row>
    <row r="93" spans="1:27" ht="25.15" customHeight="1" x14ac:dyDescent="0.25">
      <c r="A93" s="186">
        <f>A92+1</f>
        <v>84</v>
      </c>
      <c r="B93" s="65" t="s">
        <v>1067</v>
      </c>
      <c r="C93" s="6" t="s">
        <v>1289</v>
      </c>
      <c r="D93" s="157">
        <f t="shared" si="38"/>
        <v>7</v>
      </c>
      <c r="E93" s="5" t="s">
        <v>1289</v>
      </c>
      <c r="F93" s="157">
        <f t="shared" si="15"/>
        <v>7</v>
      </c>
      <c r="G93" s="5" t="s">
        <v>1287</v>
      </c>
      <c r="H93" s="157">
        <f t="shared" si="16"/>
        <v>6</v>
      </c>
      <c r="I93" s="5" t="s">
        <v>1289</v>
      </c>
      <c r="J93" s="157">
        <f t="shared" si="39"/>
        <v>7</v>
      </c>
      <c r="K93" s="5" t="s">
        <v>1285</v>
      </c>
      <c r="L93" s="157">
        <f t="shared" si="37"/>
        <v>9</v>
      </c>
      <c r="M93" s="5" t="s">
        <v>1285</v>
      </c>
      <c r="N93" s="157">
        <f t="shared" si="40"/>
        <v>9</v>
      </c>
      <c r="O93" s="5" t="s">
        <v>1286</v>
      </c>
      <c r="P93" s="157">
        <f t="shared" si="41"/>
        <v>8</v>
      </c>
      <c r="Q93" s="5" t="s">
        <v>1286</v>
      </c>
      <c r="R93" s="157">
        <f t="shared" si="42"/>
        <v>8</v>
      </c>
      <c r="S93" s="5">
        <f t="shared" si="32"/>
        <v>296</v>
      </c>
      <c r="T93" s="158">
        <f t="shared" si="35"/>
        <v>7.4</v>
      </c>
      <c r="U93" s="5">
        <v>249</v>
      </c>
      <c r="V93" s="5">
        <v>284</v>
      </c>
      <c r="W93" s="161">
        <v>218</v>
      </c>
      <c r="X93" s="161">
        <v>222</v>
      </c>
      <c r="Y93" s="163">
        <v>222</v>
      </c>
      <c r="Z93" s="164">
        <f t="shared" si="34"/>
        <v>6.2125000000000004</v>
      </c>
      <c r="AA93" s="79" t="s">
        <v>1164</v>
      </c>
    </row>
    <row r="94" spans="1:27" ht="25.15" customHeight="1" x14ac:dyDescent="0.25">
      <c r="A94" s="186">
        <v>85</v>
      </c>
      <c r="B94" s="155" t="s">
        <v>1068</v>
      </c>
      <c r="C94" s="6" t="s">
        <v>1286</v>
      </c>
      <c r="D94" s="157">
        <f t="shared" si="38"/>
        <v>8</v>
      </c>
      <c r="E94" s="5" t="s">
        <v>1285</v>
      </c>
      <c r="F94" s="157">
        <f t="shared" ref="F94:F102" si="43">IF(E94="AA",10, IF(E94="AB",9, IF(E94="BB",8, IF(E94="BC",7,IF(E94="CC",6, IF(E94="CD",5, IF(E94="DD",4,IF(E94="F",0))))))))</f>
        <v>9</v>
      </c>
      <c r="G94" s="5" t="s">
        <v>1286</v>
      </c>
      <c r="H94" s="157">
        <f t="shared" ref="H94:H102" si="44">IF(G94="AA",10, IF(G94="AB",9, IF(G94="BB",8, IF(G94="BC",7,IF(G94="CC",6, IF(G94="CD",5, IF(G94="DD",4,IF(G94="F",0))))))))</f>
        <v>8</v>
      </c>
      <c r="I94" s="5" t="s">
        <v>1289</v>
      </c>
      <c r="J94" s="157">
        <f t="shared" si="39"/>
        <v>7</v>
      </c>
      <c r="K94" s="5" t="s">
        <v>1286</v>
      </c>
      <c r="L94" s="157">
        <f t="shared" si="37"/>
        <v>8</v>
      </c>
      <c r="M94" s="5" t="s">
        <v>1286</v>
      </c>
      <c r="N94" s="157">
        <f t="shared" si="40"/>
        <v>8</v>
      </c>
      <c r="O94" s="5" t="s">
        <v>1285</v>
      </c>
      <c r="P94" s="157">
        <f t="shared" si="41"/>
        <v>9</v>
      </c>
      <c r="Q94" s="5" t="s">
        <v>1285</v>
      </c>
      <c r="R94" s="157">
        <f t="shared" si="42"/>
        <v>9</v>
      </c>
      <c r="S94" s="5">
        <f t="shared" ref="S94:S109" si="45">(D94*6+F94*6+H94*8+J94*6+L94*8+N94*2+P94*2+R94*2)</f>
        <v>324</v>
      </c>
      <c r="T94" s="158">
        <f t="shared" ref="T94" si="46">S94/40</f>
        <v>8.1</v>
      </c>
      <c r="U94" s="5">
        <v>286</v>
      </c>
      <c r="V94" s="5">
        <v>370</v>
      </c>
      <c r="W94" s="161">
        <v>306</v>
      </c>
      <c r="X94" s="161">
        <v>304</v>
      </c>
      <c r="Y94" s="161">
        <v>288</v>
      </c>
      <c r="Z94" s="164">
        <f t="shared" ref="Z94:Z109" si="47">(S94+U94+V94+W94+X94+Y94)/240</f>
        <v>7.8250000000000002</v>
      </c>
      <c r="AA94" s="79" t="s">
        <v>1165</v>
      </c>
    </row>
    <row r="95" spans="1:27" ht="25.15" customHeight="1" x14ac:dyDescent="0.25">
      <c r="A95" s="186">
        <v>86</v>
      </c>
      <c r="B95" s="65" t="s">
        <v>1069</v>
      </c>
      <c r="C95" s="6" t="s">
        <v>1285</v>
      </c>
      <c r="D95" s="157">
        <f t="shared" si="38"/>
        <v>9</v>
      </c>
      <c r="E95" s="5" t="s">
        <v>1289</v>
      </c>
      <c r="F95" s="157">
        <f t="shared" si="43"/>
        <v>7</v>
      </c>
      <c r="G95" s="5" t="s">
        <v>1286</v>
      </c>
      <c r="H95" s="157">
        <f t="shared" si="44"/>
        <v>8</v>
      </c>
      <c r="I95" s="5" t="s">
        <v>1290</v>
      </c>
      <c r="J95" s="157">
        <f t="shared" si="39"/>
        <v>5</v>
      </c>
      <c r="K95" s="5" t="s">
        <v>1289</v>
      </c>
      <c r="L95" s="157">
        <f t="shared" si="37"/>
        <v>7</v>
      </c>
      <c r="M95" s="5" t="s">
        <v>1289</v>
      </c>
      <c r="N95" s="157">
        <f t="shared" si="40"/>
        <v>7</v>
      </c>
      <c r="O95" s="5" t="s">
        <v>1287</v>
      </c>
      <c r="P95" s="157">
        <f t="shared" si="41"/>
        <v>6</v>
      </c>
      <c r="Q95" s="5" t="s">
        <v>1286</v>
      </c>
      <c r="R95" s="157">
        <f t="shared" si="42"/>
        <v>8</v>
      </c>
      <c r="S95" s="5">
        <f t="shared" si="45"/>
        <v>288</v>
      </c>
      <c r="T95" s="158">
        <f t="shared" si="35"/>
        <v>7.2</v>
      </c>
      <c r="U95" s="5">
        <v>244</v>
      </c>
      <c r="V95" s="5">
        <v>234</v>
      </c>
      <c r="W95" s="161">
        <v>222</v>
      </c>
      <c r="X95" s="161">
        <v>254</v>
      </c>
      <c r="Y95" s="161">
        <v>256</v>
      </c>
      <c r="Z95" s="164">
        <f t="shared" si="47"/>
        <v>6.2416666666666663</v>
      </c>
      <c r="AA95" s="79" t="s">
        <v>1166</v>
      </c>
    </row>
    <row r="96" spans="1:27" ht="25.15" customHeight="1" x14ac:dyDescent="0.25">
      <c r="A96" s="186">
        <v>87</v>
      </c>
      <c r="B96" s="65" t="s">
        <v>1070</v>
      </c>
      <c r="C96" s="6" t="s">
        <v>1288</v>
      </c>
      <c r="D96" s="157">
        <f t="shared" si="38"/>
        <v>10</v>
      </c>
      <c r="E96" s="5" t="s">
        <v>1285</v>
      </c>
      <c r="F96" s="157">
        <f t="shared" si="43"/>
        <v>9</v>
      </c>
      <c r="G96" s="5" t="s">
        <v>1286</v>
      </c>
      <c r="H96" s="157">
        <f t="shared" si="44"/>
        <v>8</v>
      </c>
      <c r="I96" s="5" t="s">
        <v>1286</v>
      </c>
      <c r="J96" s="157">
        <f t="shared" si="39"/>
        <v>8</v>
      </c>
      <c r="K96" s="5" t="s">
        <v>1285</v>
      </c>
      <c r="L96" s="157">
        <f t="shared" si="37"/>
        <v>9</v>
      </c>
      <c r="M96" s="5" t="s">
        <v>1288</v>
      </c>
      <c r="N96" s="157">
        <f t="shared" si="40"/>
        <v>10</v>
      </c>
      <c r="O96" s="5" t="s">
        <v>1285</v>
      </c>
      <c r="P96" s="157">
        <f t="shared" si="41"/>
        <v>9</v>
      </c>
      <c r="Q96" s="5" t="s">
        <v>1285</v>
      </c>
      <c r="R96" s="157">
        <f t="shared" si="42"/>
        <v>9</v>
      </c>
      <c r="S96" s="5">
        <f t="shared" si="45"/>
        <v>354</v>
      </c>
      <c r="T96" s="158">
        <f t="shared" si="35"/>
        <v>8.85</v>
      </c>
      <c r="U96" s="5">
        <v>324</v>
      </c>
      <c r="V96" s="5">
        <v>412</v>
      </c>
      <c r="W96" s="161">
        <v>366</v>
      </c>
      <c r="X96" s="161">
        <v>310</v>
      </c>
      <c r="Y96" s="161">
        <v>334</v>
      </c>
      <c r="Z96" s="164">
        <f t="shared" si="47"/>
        <v>8.75</v>
      </c>
      <c r="AA96" s="79" t="s">
        <v>1167</v>
      </c>
    </row>
    <row r="97" spans="1:27" ht="25.15" customHeight="1" x14ac:dyDescent="0.25">
      <c r="A97" s="186">
        <v>88</v>
      </c>
      <c r="B97" s="65" t="s">
        <v>1071</v>
      </c>
      <c r="C97" s="6" t="s">
        <v>1285</v>
      </c>
      <c r="D97" s="157">
        <f t="shared" si="38"/>
        <v>9</v>
      </c>
      <c r="E97" s="5" t="s">
        <v>1285</v>
      </c>
      <c r="F97" s="157">
        <f t="shared" si="43"/>
        <v>9</v>
      </c>
      <c r="G97" s="5" t="s">
        <v>1285</v>
      </c>
      <c r="H97" s="157">
        <f t="shared" si="44"/>
        <v>9</v>
      </c>
      <c r="I97" s="5" t="s">
        <v>1286</v>
      </c>
      <c r="J97" s="157">
        <f t="shared" si="39"/>
        <v>8</v>
      </c>
      <c r="K97" s="5" t="s">
        <v>1285</v>
      </c>
      <c r="L97" s="157">
        <f t="shared" si="37"/>
        <v>9</v>
      </c>
      <c r="M97" s="5" t="s">
        <v>1285</v>
      </c>
      <c r="N97" s="157">
        <f t="shared" si="40"/>
        <v>9</v>
      </c>
      <c r="O97" s="5" t="s">
        <v>1286</v>
      </c>
      <c r="P97" s="157">
        <f t="shared" si="41"/>
        <v>8</v>
      </c>
      <c r="Q97" s="5" t="s">
        <v>1285</v>
      </c>
      <c r="R97" s="157">
        <f t="shared" si="42"/>
        <v>9</v>
      </c>
      <c r="S97" s="5">
        <f t="shared" si="45"/>
        <v>352</v>
      </c>
      <c r="T97" s="158">
        <f t="shared" si="35"/>
        <v>8.8000000000000007</v>
      </c>
      <c r="U97" s="5">
        <v>324</v>
      </c>
      <c r="V97" s="5">
        <v>356</v>
      </c>
      <c r="W97" s="161">
        <v>318</v>
      </c>
      <c r="X97" s="161">
        <v>304</v>
      </c>
      <c r="Y97" s="161">
        <v>318</v>
      </c>
      <c r="Z97" s="164">
        <f t="shared" si="47"/>
        <v>8.2166666666666668</v>
      </c>
      <c r="AA97" s="79" t="s">
        <v>1168</v>
      </c>
    </row>
    <row r="98" spans="1:27" ht="25.15" customHeight="1" x14ac:dyDescent="0.25">
      <c r="A98" s="186">
        <v>89</v>
      </c>
      <c r="B98" s="65" t="s">
        <v>1072</v>
      </c>
      <c r="C98" s="6" t="s">
        <v>1290</v>
      </c>
      <c r="D98" s="157">
        <f t="shared" si="38"/>
        <v>5</v>
      </c>
      <c r="E98" s="156" t="s">
        <v>12</v>
      </c>
      <c r="F98" s="157">
        <f t="shared" si="43"/>
        <v>0</v>
      </c>
      <c r="G98" s="5" t="s">
        <v>1291</v>
      </c>
      <c r="H98" s="157">
        <f t="shared" si="44"/>
        <v>4</v>
      </c>
      <c r="I98" s="5" t="s">
        <v>1291</v>
      </c>
      <c r="J98" s="157">
        <f t="shared" si="39"/>
        <v>4</v>
      </c>
      <c r="K98" s="5" t="s">
        <v>1289</v>
      </c>
      <c r="L98" s="157">
        <f t="shared" si="37"/>
        <v>7</v>
      </c>
      <c r="M98" s="5" t="s">
        <v>1286</v>
      </c>
      <c r="N98" s="157">
        <f t="shared" si="40"/>
        <v>8</v>
      </c>
      <c r="O98" s="5" t="s">
        <v>1286</v>
      </c>
      <c r="P98" s="157">
        <f t="shared" si="41"/>
        <v>8</v>
      </c>
      <c r="Q98" s="5" t="s">
        <v>1286</v>
      </c>
      <c r="R98" s="157">
        <f t="shared" si="42"/>
        <v>8</v>
      </c>
      <c r="S98" s="5">
        <f t="shared" si="45"/>
        <v>190</v>
      </c>
      <c r="T98" s="158">
        <f t="shared" si="35"/>
        <v>4.75</v>
      </c>
      <c r="U98" s="190">
        <v>188</v>
      </c>
      <c r="V98" s="5">
        <v>132</v>
      </c>
      <c r="W98" s="162">
        <v>102</v>
      </c>
      <c r="X98" s="183">
        <v>114</v>
      </c>
      <c r="Y98" s="165">
        <v>160</v>
      </c>
      <c r="Z98" s="164">
        <f t="shared" si="47"/>
        <v>3.6916666666666669</v>
      </c>
      <c r="AA98" s="79" t="s">
        <v>1169</v>
      </c>
    </row>
    <row r="99" spans="1:27" ht="25.15" customHeight="1" x14ac:dyDescent="0.25">
      <c r="A99" s="186">
        <v>90</v>
      </c>
      <c r="B99" s="65" t="s">
        <v>1073</v>
      </c>
      <c r="C99" s="6" t="s">
        <v>1288</v>
      </c>
      <c r="D99" s="157">
        <f t="shared" si="38"/>
        <v>10</v>
      </c>
      <c r="E99" s="5" t="s">
        <v>1288</v>
      </c>
      <c r="F99" s="157">
        <f t="shared" si="43"/>
        <v>10</v>
      </c>
      <c r="G99" s="5" t="s">
        <v>1286</v>
      </c>
      <c r="H99" s="157">
        <f t="shared" si="44"/>
        <v>8</v>
      </c>
      <c r="I99" s="5" t="s">
        <v>1286</v>
      </c>
      <c r="J99" s="157">
        <f t="shared" si="39"/>
        <v>8</v>
      </c>
      <c r="K99" s="5" t="s">
        <v>1288</v>
      </c>
      <c r="L99" s="157">
        <f t="shared" si="37"/>
        <v>10</v>
      </c>
      <c r="M99" s="5" t="s">
        <v>1288</v>
      </c>
      <c r="N99" s="157">
        <f t="shared" si="40"/>
        <v>10</v>
      </c>
      <c r="O99" s="5" t="s">
        <v>1286</v>
      </c>
      <c r="P99" s="157">
        <f t="shared" si="41"/>
        <v>8</v>
      </c>
      <c r="Q99" s="5" t="s">
        <v>1285</v>
      </c>
      <c r="R99" s="157">
        <f t="shared" si="42"/>
        <v>9</v>
      </c>
      <c r="S99" s="5">
        <f t="shared" si="45"/>
        <v>366</v>
      </c>
      <c r="T99" s="158">
        <f t="shared" si="35"/>
        <v>9.15</v>
      </c>
      <c r="U99" s="190">
        <v>320</v>
      </c>
      <c r="V99" s="5">
        <v>416</v>
      </c>
      <c r="W99" s="5">
        <v>332</v>
      </c>
      <c r="X99" s="5">
        <v>336</v>
      </c>
      <c r="Y99" s="161">
        <v>300</v>
      </c>
      <c r="Z99" s="164">
        <f t="shared" si="47"/>
        <v>8.625</v>
      </c>
      <c r="AA99" s="79" t="s">
        <v>1170</v>
      </c>
    </row>
    <row r="100" spans="1:27" ht="25.15" customHeight="1" x14ac:dyDescent="0.25">
      <c r="A100" s="186">
        <v>91</v>
      </c>
      <c r="B100" s="65" t="s">
        <v>1074</v>
      </c>
      <c r="C100" s="6" t="s">
        <v>1288</v>
      </c>
      <c r="D100" s="157">
        <f t="shared" si="38"/>
        <v>10</v>
      </c>
      <c r="E100" s="5" t="s">
        <v>1288</v>
      </c>
      <c r="F100" s="157">
        <f t="shared" si="43"/>
        <v>10</v>
      </c>
      <c r="G100" s="5" t="s">
        <v>1286</v>
      </c>
      <c r="H100" s="157">
        <f t="shared" si="44"/>
        <v>8</v>
      </c>
      <c r="I100" s="5" t="s">
        <v>1286</v>
      </c>
      <c r="J100" s="157">
        <f t="shared" si="39"/>
        <v>8</v>
      </c>
      <c r="K100" s="5" t="s">
        <v>1285</v>
      </c>
      <c r="L100" s="157">
        <f t="shared" si="37"/>
        <v>9</v>
      </c>
      <c r="M100" s="5" t="s">
        <v>1285</v>
      </c>
      <c r="N100" s="157">
        <f t="shared" si="40"/>
        <v>9</v>
      </c>
      <c r="O100" s="5" t="s">
        <v>1285</v>
      </c>
      <c r="P100" s="157">
        <f t="shared" si="41"/>
        <v>9</v>
      </c>
      <c r="Q100" s="5" t="s">
        <v>1285</v>
      </c>
      <c r="R100" s="157">
        <f t="shared" si="42"/>
        <v>9</v>
      </c>
      <c r="S100" s="5">
        <f t="shared" si="45"/>
        <v>358</v>
      </c>
      <c r="T100" s="158">
        <f t="shared" si="35"/>
        <v>8.9499999999999993</v>
      </c>
      <c r="U100" s="190">
        <v>319</v>
      </c>
      <c r="V100" s="5">
        <v>386</v>
      </c>
      <c r="W100" s="5">
        <v>340</v>
      </c>
      <c r="X100" s="5">
        <v>378</v>
      </c>
      <c r="Y100" s="161">
        <v>338</v>
      </c>
      <c r="Z100" s="164">
        <f t="shared" si="47"/>
        <v>8.8291666666666675</v>
      </c>
      <c r="AA100" s="79" t="s">
        <v>1171</v>
      </c>
    </row>
    <row r="101" spans="1:27" ht="25.15" customHeight="1" x14ac:dyDescent="0.25">
      <c r="A101" s="186">
        <v>92</v>
      </c>
      <c r="B101" s="65" t="s">
        <v>1075</v>
      </c>
      <c r="C101" s="6" t="s">
        <v>1286</v>
      </c>
      <c r="D101" s="157">
        <f t="shared" si="38"/>
        <v>8</v>
      </c>
      <c r="E101" s="5" t="s">
        <v>1286</v>
      </c>
      <c r="F101" s="157">
        <f t="shared" si="43"/>
        <v>8</v>
      </c>
      <c r="G101" s="5" t="s">
        <v>1286</v>
      </c>
      <c r="H101" s="157">
        <f t="shared" si="44"/>
        <v>8</v>
      </c>
      <c r="I101" s="5" t="s">
        <v>1286</v>
      </c>
      <c r="J101" s="157">
        <f t="shared" si="39"/>
        <v>8</v>
      </c>
      <c r="K101" s="5" t="s">
        <v>1286</v>
      </c>
      <c r="L101" s="157">
        <f t="shared" si="37"/>
        <v>8</v>
      </c>
      <c r="M101" s="5" t="s">
        <v>1288</v>
      </c>
      <c r="N101" s="157">
        <f t="shared" si="40"/>
        <v>10</v>
      </c>
      <c r="O101" s="5" t="s">
        <v>1285</v>
      </c>
      <c r="P101" s="157">
        <f t="shared" si="41"/>
        <v>9</v>
      </c>
      <c r="Q101" s="5" t="s">
        <v>1285</v>
      </c>
      <c r="R101" s="157">
        <f t="shared" si="42"/>
        <v>9</v>
      </c>
      <c r="S101" s="5">
        <f t="shared" si="45"/>
        <v>328</v>
      </c>
      <c r="T101" s="158">
        <f t="shared" si="35"/>
        <v>8.1999999999999993</v>
      </c>
      <c r="U101" s="190">
        <v>319</v>
      </c>
      <c r="V101" s="5">
        <v>384</v>
      </c>
      <c r="W101" s="5">
        <v>310</v>
      </c>
      <c r="X101" s="5">
        <v>324</v>
      </c>
      <c r="Y101" s="161">
        <v>300</v>
      </c>
      <c r="Z101" s="164">
        <f t="shared" si="47"/>
        <v>8.1875</v>
      </c>
      <c r="AA101" s="79" t="s">
        <v>1172</v>
      </c>
    </row>
    <row r="102" spans="1:27" ht="25.15" customHeight="1" x14ac:dyDescent="0.25">
      <c r="A102" s="186">
        <v>93</v>
      </c>
      <c r="B102" s="65" t="s">
        <v>1076</v>
      </c>
      <c r="C102" s="6" t="s">
        <v>1288</v>
      </c>
      <c r="D102" s="157">
        <f t="shared" si="38"/>
        <v>10</v>
      </c>
      <c r="E102" s="5" t="s">
        <v>1285</v>
      </c>
      <c r="F102" s="157">
        <f t="shared" si="43"/>
        <v>9</v>
      </c>
      <c r="G102" s="5" t="s">
        <v>1285</v>
      </c>
      <c r="H102" s="157">
        <f t="shared" si="44"/>
        <v>9</v>
      </c>
      <c r="I102" s="5" t="s">
        <v>1286</v>
      </c>
      <c r="J102" s="157">
        <f t="shared" si="39"/>
        <v>8</v>
      </c>
      <c r="K102" s="5" t="s">
        <v>1285</v>
      </c>
      <c r="L102" s="157">
        <f t="shared" si="37"/>
        <v>9</v>
      </c>
      <c r="M102" s="5" t="s">
        <v>1288</v>
      </c>
      <c r="N102" s="157">
        <f t="shared" si="40"/>
        <v>10</v>
      </c>
      <c r="O102" s="5" t="s">
        <v>1288</v>
      </c>
      <c r="P102" s="157">
        <f t="shared" si="41"/>
        <v>10</v>
      </c>
      <c r="Q102" s="5" t="s">
        <v>1285</v>
      </c>
      <c r="R102" s="157">
        <f t="shared" si="42"/>
        <v>9</v>
      </c>
      <c r="S102" s="5">
        <f t="shared" si="45"/>
        <v>364</v>
      </c>
      <c r="T102" s="158">
        <f t="shared" si="35"/>
        <v>9.1</v>
      </c>
      <c r="U102" s="190">
        <v>305</v>
      </c>
      <c r="V102" s="5">
        <v>380</v>
      </c>
      <c r="W102" s="5">
        <v>324</v>
      </c>
      <c r="X102" s="5">
        <v>364</v>
      </c>
      <c r="Y102" s="161">
        <v>366</v>
      </c>
      <c r="Z102" s="164">
        <f t="shared" si="47"/>
        <v>8.7624999999999993</v>
      </c>
      <c r="AA102" s="79" t="s">
        <v>1173</v>
      </c>
    </row>
    <row r="103" spans="1:27" ht="25.15" customHeight="1" x14ac:dyDescent="0.25">
      <c r="A103" s="251" t="s">
        <v>10</v>
      </c>
      <c r="B103" s="251" t="s">
        <v>0</v>
      </c>
      <c r="C103" s="228" t="s">
        <v>89</v>
      </c>
      <c r="D103" s="229"/>
      <c r="E103" s="249" t="s">
        <v>90</v>
      </c>
      <c r="F103" s="250"/>
      <c r="G103" s="249" t="s">
        <v>91</v>
      </c>
      <c r="H103" s="250"/>
      <c r="I103" s="249" t="s">
        <v>92</v>
      </c>
      <c r="J103" s="250"/>
      <c r="K103" s="249" t="s">
        <v>93</v>
      </c>
      <c r="L103" s="250"/>
      <c r="M103" s="228" t="s">
        <v>94</v>
      </c>
      <c r="N103" s="229"/>
      <c r="O103" s="228" t="s">
        <v>95</v>
      </c>
      <c r="P103" s="229"/>
      <c r="Q103" s="228" t="s">
        <v>96</v>
      </c>
      <c r="R103" s="253"/>
      <c r="S103" s="249" t="s">
        <v>25</v>
      </c>
      <c r="T103" s="250"/>
      <c r="U103" s="153" t="s">
        <v>1</v>
      </c>
      <c r="V103" s="153" t="s">
        <v>2</v>
      </c>
      <c r="W103" s="153" t="s">
        <v>3</v>
      </c>
      <c r="X103" s="153" t="s">
        <v>9</v>
      </c>
      <c r="Y103" s="153" t="s">
        <v>24</v>
      </c>
      <c r="Z103" s="1" t="s">
        <v>26</v>
      </c>
      <c r="AA103" s="79"/>
    </row>
    <row r="104" spans="1:27" ht="45.6" customHeight="1" x14ac:dyDescent="0.25">
      <c r="A104" s="252"/>
      <c r="B104" s="252"/>
      <c r="C104" s="230" t="s">
        <v>1303</v>
      </c>
      <c r="D104" s="230"/>
      <c r="E104" s="230" t="s">
        <v>1304</v>
      </c>
      <c r="F104" s="230"/>
      <c r="G104" s="230" t="s">
        <v>1305</v>
      </c>
      <c r="H104" s="230"/>
      <c r="I104" s="230" t="s">
        <v>1306</v>
      </c>
      <c r="J104" s="230"/>
      <c r="K104" s="230" t="s">
        <v>1307</v>
      </c>
      <c r="L104" s="230"/>
      <c r="M104" s="230" t="s">
        <v>1301</v>
      </c>
      <c r="N104" s="230"/>
      <c r="O104" s="230" t="s">
        <v>1302</v>
      </c>
      <c r="P104" s="230"/>
      <c r="Q104" s="249" t="s">
        <v>1308</v>
      </c>
      <c r="R104" s="250"/>
      <c r="S104" s="153" t="s">
        <v>4</v>
      </c>
      <c r="T104" s="32" t="s">
        <v>5</v>
      </c>
      <c r="U104" s="153" t="s">
        <v>6</v>
      </c>
      <c r="V104" s="154" t="s">
        <v>7</v>
      </c>
      <c r="W104" s="154" t="s">
        <v>4</v>
      </c>
      <c r="X104" s="154" t="s">
        <v>4</v>
      </c>
      <c r="Y104" s="154" t="s">
        <v>4</v>
      </c>
      <c r="Z104" s="1" t="s">
        <v>8</v>
      </c>
      <c r="AA104" s="79"/>
    </row>
    <row r="105" spans="1:27" ht="25.15" customHeight="1" x14ac:dyDescent="0.25">
      <c r="A105" s="186">
        <v>94</v>
      </c>
      <c r="B105" s="65" t="s">
        <v>1077</v>
      </c>
      <c r="C105" s="6" t="s">
        <v>1286</v>
      </c>
      <c r="D105" s="157">
        <f t="shared" ref="D105:D109" si="48">IF(C105="AA",10, IF(C105="AB",9, IF(C105="BB",8, IF(C105="BC",7,IF(C105="CC",6, IF(C105="CD",5, IF(C105="DD",4,IF(C105="F",0))))))))</f>
        <v>8</v>
      </c>
      <c r="E105" s="5" t="s">
        <v>1289</v>
      </c>
      <c r="F105" s="157">
        <f t="shared" ref="F105:F109" si="49">IF(E105="AA",10, IF(E105="AB",9, IF(E105="BB",8, IF(E105="BC",7,IF(E105="CC",6, IF(E105="CD",5, IF(E105="DD",4,IF(E105="F",0))))))))</f>
        <v>7</v>
      </c>
      <c r="G105" s="5" t="s">
        <v>1289</v>
      </c>
      <c r="H105" s="157">
        <f>IF(G105="AA",10, IF(G105="AB",9, IF(G105="BB",8, IF(G105="BC",7,IF(G105="CC",6, IF(G105="CD",5, IF(G105="DD",4,IF(G105="F",0))))))))</f>
        <v>7</v>
      </c>
      <c r="I105" s="5" t="s">
        <v>1289</v>
      </c>
      <c r="J105" s="157">
        <f t="shared" ref="J105:J109" si="50">IF(I105="AA",10, IF(I105="AB",9, IF(I105="BB",8, IF(I105="BC",7,IF(I105="CC",6, IF(I105="CD",5, IF(I105="DD",4,IF(I105="F",0))))))))</f>
        <v>7</v>
      </c>
      <c r="K105" s="5" t="s">
        <v>1286</v>
      </c>
      <c r="L105" s="157">
        <f t="shared" si="37"/>
        <v>8</v>
      </c>
      <c r="M105" s="5" t="s">
        <v>1286</v>
      </c>
      <c r="N105" s="157">
        <f t="shared" ref="N105:N109" si="51">IF(M105="AA",10, IF(M105="AB",9, IF(M105="BB",8, IF(M105="BC",7,IF(M105="CC",6, IF(M105="CD",5, IF(M105="DD",4,IF(M105="F",0))))))))</f>
        <v>8</v>
      </c>
      <c r="O105" s="5" t="s">
        <v>1286</v>
      </c>
      <c r="P105" s="157">
        <f t="shared" ref="P105:P109" si="52">IF(O105="AA",10, IF(O105="AB",9, IF(O105="BB",8, IF(O105="BC",7,IF(O105="CC",6, IF(O105="CD",5, IF(O105="DD",4,IF(O105="F",0))))))))</f>
        <v>8</v>
      </c>
      <c r="Q105" s="5" t="s">
        <v>1286</v>
      </c>
      <c r="R105" s="157">
        <f t="shared" ref="R105:R109" si="53">IF(Q105="AA",10, IF(Q105="AB",9, IF(Q105="BB",8, IF(Q105="BC",7,IF(Q105="CC",6, IF(Q105="CD",5, IF(Q105="DD",4,IF(Q105="F",0))))))))</f>
        <v>8</v>
      </c>
      <c r="S105" s="5">
        <f t="shared" si="45"/>
        <v>300</v>
      </c>
      <c r="T105" s="158">
        <f t="shared" si="35"/>
        <v>7.5</v>
      </c>
      <c r="U105" s="190">
        <v>306</v>
      </c>
      <c r="V105" s="5">
        <v>364</v>
      </c>
      <c r="W105" s="5">
        <v>288</v>
      </c>
      <c r="X105" s="5">
        <v>294</v>
      </c>
      <c r="Y105" s="161">
        <v>264</v>
      </c>
      <c r="Z105" s="164">
        <f t="shared" si="47"/>
        <v>7.5666666666666664</v>
      </c>
      <c r="AA105" s="79" t="s">
        <v>1174</v>
      </c>
    </row>
    <row r="106" spans="1:27" ht="25.15" customHeight="1" x14ac:dyDescent="0.25">
      <c r="A106" s="186">
        <v>95</v>
      </c>
      <c r="B106" s="155" t="s">
        <v>1078</v>
      </c>
      <c r="C106" s="6" t="s">
        <v>1285</v>
      </c>
      <c r="D106" s="157">
        <f t="shared" si="48"/>
        <v>9</v>
      </c>
      <c r="E106" s="5" t="s">
        <v>1285</v>
      </c>
      <c r="F106" s="157">
        <f t="shared" si="49"/>
        <v>9</v>
      </c>
      <c r="G106" s="5" t="s">
        <v>1285</v>
      </c>
      <c r="H106" s="157">
        <f t="shared" ref="H106:H109" si="54">IF(G106="AA",10, IF(G106="AB",9, IF(G106="BB",8, IF(G106="BC",7,IF(G106="CC",6, IF(G106="CD",5, IF(G106="DD",4,IF(G106="F",0))))))))</f>
        <v>9</v>
      </c>
      <c r="I106" s="5" t="s">
        <v>1286</v>
      </c>
      <c r="J106" s="157">
        <f t="shared" si="50"/>
        <v>8</v>
      </c>
      <c r="K106" s="5" t="s">
        <v>1285</v>
      </c>
      <c r="L106" s="157">
        <f t="shared" si="37"/>
        <v>9</v>
      </c>
      <c r="M106" s="5" t="s">
        <v>1288</v>
      </c>
      <c r="N106" s="157">
        <f t="shared" si="51"/>
        <v>10</v>
      </c>
      <c r="O106" s="5" t="s">
        <v>1285</v>
      </c>
      <c r="P106" s="157">
        <f t="shared" si="52"/>
        <v>9</v>
      </c>
      <c r="Q106" s="5" t="s">
        <v>1285</v>
      </c>
      <c r="R106" s="157">
        <f t="shared" si="53"/>
        <v>9</v>
      </c>
      <c r="S106" s="5">
        <f t="shared" si="45"/>
        <v>356</v>
      </c>
      <c r="T106" s="158">
        <f t="shared" si="35"/>
        <v>8.9</v>
      </c>
      <c r="U106" s="190">
        <v>321</v>
      </c>
      <c r="V106" s="5">
        <v>336</v>
      </c>
      <c r="W106" s="5">
        <v>320</v>
      </c>
      <c r="X106" s="5">
        <v>340</v>
      </c>
      <c r="Y106" s="161">
        <v>324</v>
      </c>
      <c r="Z106" s="164">
        <f t="shared" si="47"/>
        <v>8.3208333333333329</v>
      </c>
      <c r="AA106" s="80" t="s">
        <v>1175</v>
      </c>
    </row>
    <row r="107" spans="1:27" ht="25.15" customHeight="1" x14ac:dyDescent="0.25">
      <c r="A107" s="186">
        <v>96</v>
      </c>
      <c r="B107" s="191" t="s">
        <v>1079</v>
      </c>
      <c r="C107" s="192" t="s">
        <v>1285</v>
      </c>
      <c r="D107" s="157">
        <f t="shared" si="48"/>
        <v>9</v>
      </c>
      <c r="E107" s="193" t="s">
        <v>1289</v>
      </c>
      <c r="F107" s="157">
        <f t="shared" si="49"/>
        <v>7</v>
      </c>
      <c r="G107" s="193" t="s">
        <v>1289</v>
      </c>
      <c r="H107" s="157">
        <f t="shared" si="54"/>
        <v>7</v>
      </c>
      <c r="I107" s="193" t="s">
        <v>1286</v>
      </c>
      <c r="J107" s="157">
        <f t="shared" si="50"/>
        <v>8</v>
      </c>
      <c r="K107" s="193" t="s">
        <v>1289</v>
      </c>
      <c r="L107" s="157">
        <f t="shared" si="37"/>
        <v>7</v>
      </c>
      <c r="M107" s="193" t="s">
        <v>1285</v>
      </c>
      <c r="N107" s="157">
        <f t="shared" si="51"/>
        <v>9</v>
      </c>
      <c r="O107" s="193" t="s">
        <v>1288</v>
      </c>
      <c r="P107" s="157">
        <f t="shared" si="52"/>
        <v>10</v>
      </c>
      <c r="Q107" s="193" t="s">
        <v>1285</v>
      </c>
      <c r="R107" s="157">
        <f t="shared" si="53"/>
        <v>9</v>
      </c>
      <c r="S107" s="193">
        <f t="shared" si="45"/>
        <v>312</v>
      </c>
      <c r="T107" s="194">
        <f t="shared" si="35"/>
        <v>7.8</v>
      </c>
      <c r="U107" s="190">
        <v>302</v>
      </c>
      <c r="V107" s="5">
        <v>350</v>
      </c>
      <c r="W107" s="5">
        <v>296</v>
      </c>
      <c r="X107" s="5">
        <v>276</v>
      </c>
      <c r="Y107" s="195">
        <v>276</v>
      </c>
      <c r="Z107" s="164">
        <f t="shared" si="47"/>
        <v>7.55</v>
      </c>
      <c r="AA107" s="79" t="s">
        <v>1176</v>
      </c>
    </row>
    <row r="108" spans="1:27" ht="25.15" customHeight="1" x14ac:dyDescent="0.25">
      <c r="A108" s="186">
        <v>97</v>
      </c>
      <c r="B108" s="65" t="s">
        <v>1080</v>
      </c>
      <c r="C108" s="6" t="s">
        <v>1288</v>
      </c>
      <c r="D108" s="157">
        <f t="shared" si="48"/>
        <v>10</v>
      </c>
      <c r="E108" s="193" t="s">
        <v>1289</v>
      </c>
      <c r="F108" s="157">
        <f t="shared" si="49"/>
        <v>7</v>
      </c>
      <c r="G108" s="5" t="s">
        <v>1286</v>
      </c>
      <c r="H108" s="157">
        <f t="shared" si="54"/>
        <v>8</v>
      </c>
      <c r="I108" s="5" t="s">
        <v>1286</v>
      </c>
      <c r="J108" s="157">
        <f t="shared" si="50"/>
        <v>8</v>
      </c>
      <c r="K108" s="5" t="s">
        <v>1285</v>
      </c>
      <c r="L108" s="157">
        <f t="shared" si="37"/>
        <v>9</v>
      </c>
      <c r="M108" s="5" t="s">
        <v>1288</v>
      </c>
      <c r="N108" s="157">
        <f t="shared" si="51"/>
        <v>10</v>
      </c>
      <c r="O108" s="193" t="s">
        <v>1288</v>
      </c>
      <c r="P108" s="157">
        <f t="shared" si="52"/>
        <v>10</v>
      </c>
      <c r="Q108" s="193" t="s">
        <v>1285</v>
      </c>
      <c r="R108" s="157">
        <f t="shared" si="53"/>
        <v>9</v>
      </c>
      <c r="S108" s="193">
        <f t="shared" si="45"/>
        <v>344</v>
      </c>
      <c r="T108" s="194">
        <f t="shared" si="35"/>
        <v>8.6</v>
      </c>
      <c r="U108" s="190">
        <v>279</v>
      </c>
      <c r="V108" s="5">
        <v>372</v>
      </c>
      <c r="W108" s="5">
        <v>308</v>
      </c>
      <c r="X108" s="5">
        <v>342</v>
      </c>
      <c r="Y108" s="196">
        <v>298</v>
      </c>
      <c r="Z108" s="164">
        <f t="shared" si="47"/>
        <v>8.0958333333333332</v>
      </c>
      <c r="AA108" s="79" t="s">
        <v>1177</v>
      </c>
    </row>
    <row r="109" spans="1:27" ht="25.15" customHeight="1" x14ac:dyDescent="0.35">
      <c r="A109" s="186">
        <v>98</v>
      </c>
      <c r="B109" s="155" t="s">
        <v>1081</v>
      </c>
      <c r="C109" s="156" t="s">
        <v>12</v>
      </c>
      <c r="D109" s="157">
        <f t="shared" si="48"/>
        <v>0</v>
      </c>
      <c r="E109" s="156" t="s">
        <v>12</v>
      </c>
      <c r="F109" s="157">
        <f t="shared" si="49"/>
        <v>0</v>
      </c>
      <c r="G109" s="156" t="s">
        <v>12</v>
      </c>
      <c r="H109" s="157">
        <f t="shared" si="54"/>
        <v>0</v>
      </c>
      <c r="I109" s="156" t="s">
        <v>12</v>
      </c>
      <c r="J109" s="157">
        <f t="shared" si="50"/>
        <v>0</v>
      </c>
      <c r="K109" s="5" t="s">
        <v>1290</v>
      </c>
      <c r="L109" s="157">
        <f t="shared" si="37"/>
        <v>5</v>
      </c>
      <c r="M109" s="156" t="s">
        <v>12</v>
      </c>
      <c r="N109" s="157">
        <f t="shared" si="51"/>
        <v>0</v>
      </c>
      <c r="O109" s="156" t="s">
        <v>12</v>
      </c>
      <c r="P109" s="157">
        <f t="shared" si="52"/>
        <v>0</v>
      </c>
      <c r="Q109" s="197"/>
      <c r="R109" s="157" t="b">
        <f t="shared" si="53"/>
        <v>0</v>
      </c>
      <c r="S109" s="5">
        <f t="shared" si="45"/>
        <v>40</v>
      </c>
      <c r="T109" s="158">
        <f t="shared" si="35"/>
        <v>1</v>
      </c>
      <c r="U109" s="190">
        <v>208</v>
      </c>
      <c r="V109" s="5">
        <v>210</v>
      </c>
      <c r="W109" s="5">
        <v>266</v>
      </c>
      <c r="X109" s="5">
        <v>56</v>
      </c>
      <c r="Y109" s="109">
        <v>0</v>
      </c>
      <c r="Z109" s="164">
        <f t="shared" si="47"/>
        <v>3.25</v>
      </c>
      <c r="AA109" s="79" t="s">
        <v>1178</v>
      </c>
    </row>
    <row r="110" spans="1:27" ht="25.15" customHeight="1" x14ac:dyDescent="0.35">
      <c r="A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7" ht="25.15" customHeight="1" x14ac:dyDescent="0.35">
      <c r="A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52"/>
      <c r="O111" s="3"/>
      <c r="P111" s="3"/>
      <c r="Q111" s="3"/>
      <c r="R111" s="3"/>
      <c r="T111" s="3"/>
      <c r="U111" s="3"/>
      <c r="V111" s="3"/>
      <c r="W111" s="3"/>
      <c r="X111" s="3"/>
      <c r="Y111" s="3"/>
      <c r="Z111" s="3"/>
    </row>
    <row r="112" spans="1:27" ht="25.15" customHeight="1" x14ac:dyDescent="0.35">
      <c r="A112" s="3"/>
    </row>
    <row r="113" spans="20:20" x14ac:dyDescent="0.35">
      <c r="T113" t="s">
        <v>1284</v>
      </c>
    </row>
  </sheetData>
  <mergeCells count="95">
    <mergeCell ref="S103:T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I103:J103"/>
    <mergeCell ref="K103:L103"/>
    <mergeCell ref="M103:N103"/>
    <mergeCell ref="O103:P103"/>
    <mergeCell ref="Q103:R103"/>
    <mergeCell ref="A103:A104"/>
    <mergeCell ref="B103:B104"/>
    <mergeCell ref="C103:D103"/>
    <mergeCell ref="E103:F103"/>
    <mergeCell ref="G103:H103"/>
    <mergeCell ref="S78:T78"/>
    <mergeCell ref="C79:D79"/>
    <mergeCell ref="E79:F79"/>
    <mergeCell ref="G79:H79"/>
    <mergeCell ref="I79:J79"/>
    <mergeCell ref="K79:L79"/>
    <mergeCell ref="M79:N79"/>
    <mergeCell ref="O79:P79"/>
    <mergeCell ref="Q79:R79"/>
    <mergeCell ref="I78:J78"/>
    <mergeCell ref="K78:L78"/>
    <mergeCell ref="M78:N78"/>
    <mergeCell ref="O78:P78"/>
    <mergeCell ref="Q78:R78"/>
    <mergeCell ref="A78:A79"/>
    <mergeCell ref="B78:B79"/>
    <mergeCell ref="C78:D78"/>
    <mergeCell ref="E78:F78"/>
    <mergeCell ref="G78:H78"/>
    <mergeCell ref="S53:T53"/>
    <mergeCell ref="C54:D54"/>
    <mergeCell ref="E54:F54"/>
    <mergeCell ref="G54:H54"/>
    <mergeCell ref="I54:J54"/>
    <mergeCell ref="K54:L54"/>
    <mergeCell ref="M54:N54"/>
    <mergeCell ref="O54:P54"/>
    <mergeCell ref="Q54:R54"/>
    <mergeCell ref="I53:J53"/>
    <mergeCell ref="K53:L53"/>
    <mergeCell ref="M53:N53"/>
    <mergeCell ref="O53:P53"/>
    <mergeCell ref="Q53:R53"/>
    <mergeCell ref="Q28:R28"/>
    <mergeCell ref="A53:A54"/>
    <mergeCell ref="B53:B54"/>
    <mergeCell ref="C53:D53"/>
    <mergeCell ref="E53:F53"/>
    <mergeCell ref="G53:H53"/>
    <mergeCell ref="A28:A29"/>
    <mergeCell ref="B28:B29"/>
    <mergeCell ref="C28:D28"/>
    <mergeCell ref="E28:F28"/>
    <mergeCell ref="G28:H28"/>
    <mergeCell ref="K2:L2"/>
    <mergeCell ref="M2:N2"/>
    <mergeCell ref="O2:P2"/>
    <mergeCell ref="S28:T28"/>
    <mergeCell ref="C29:D29"/>
    <mergeCell ref="E29:F29"/>
    <mergeCell ref="G29:H29"/>
    <mergeCell ref="I29:J29"/>
    <mergeCell ref="K29:L29"/>
    <mergeCell ref="M29:N29"/>
    <mergeCell ref="O29:P29"/>
    <mergeCell ref="Q29:R29"/>
    <mergeCell ref="I28:J28"/>
    <mergeCell ref="K28:L28"/>
    <mergeCell ref="M28:N28"/>
    <mergeCell ref="O28:P28"/>
    <mergeCell ref="S2:T2"/>
    <mergeCell ref="A2:A3"/>
    <mergeCell ref="B2:B3"/>
    <mergeCell ref="C2:D2"/>
    <mergeCell ref="E2:F2"/>
    <mergeCell ref="G2:H2"/>
    <mergeCell ref="I2:J2"/>
    <mergeCell ref="O3:P3"/>
    <mergeCell ref="C3:D3"/>
    <mergeCell ref="E3:F3"/>
    <mergeCell ref="G3:H3"/>
    <mergeCell ref="I3:J3"/>
    <mergeCell ref="K3:L3"/>
    <mergeCell ref="Q2:R2"/>
    <mergeCell ref="Q3:R3"/>
    <mergeCell ref="M3:N3"/>
  </mergeCells>
  <dataValidations count="1">
    <dataValidation type="textLength" operator="greaterThan" showInputMessage="1" showErrorMessage="1" errorTitle="Grade Point" error="Dont Change." promptTitle="Grade Point" prompt="This is Grade Point obtained" sqref="H80:H102 P80:P102 D105:D109 L105:L109 J105:J109 F105:F109 N105:N109 P105:P109 P4:P27 J4:J27 L4:L27 N4:N27 R105:R109 D4:D27 F4:F27 R4:R27 J80:J102 L80:L102 N80:N102 H55:H77 D80:D102 F80:F102 R80:R102 F30:F52 D30:D52 H4:H27 N30:N52 L30:L52 J30:J52 P30:P52 R30:R52 R55:R77 F55:F77 D55:D77 H30:H52 N55:N77 L55:L77 J55:J77 P55:P77 H105:H109">
      <formula1>10</formula1>
    </dataValidation>
  </dataValidations>
  <pageMargins left="0.85" right="0.5" top="0.85" bottom="0.75" header="0.31496062992126" footer="0.31496062992126"/>
  <pageSetup paperSize="5" scale="72" orientation="landscape" r:id="rId1"/>
  <headerFooter>
    <oddHeader xml:space="preserve">&amp;C&amp;"Bookman Old Style,Bold"&amp;18NATIONAL INSTITUTE OF TECHNOLOGY: SILCHAR                       
 B.Tech 6th Semester End Sem CSE Tabulation Sheet May - 2018    (PROVISIONAL) &amp;24              
</oddHeader>
    <oddFooter>&amp;L&amp;"-,Bold"&amp;12 1ST TABULATOR&amp;C&amp;"-,Bold"&amp;12 2ND TABULATOR                                              ASSTT. REGISTRAR, (ACAD)&amp;R&amp;"-,Bold"&amp;12REGISTRAR                                                          DEAN, (ACAD)</oddFooter>
  </headerFooter>
  <rowBreaks count="4" manualBreakCount="4">
    <brk id="27" max="25" man="1"/>
    <brk id="52" max="25" man="1"/>
    <brk id="77" max="25" man="1"/>
    <brk id="102" max="2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view="pageBreakPreview" zoomScale="68" zoomScaleNormal="62" zoomScaleSheetLayoutView="68" zoomScalePageLayoutView="68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AA1" sqref="AA1"/>
    </sheetView>
  </sheetViews>
  <sheetFormatPr defaultRowHeight="15" x14ac:dyDescent="0.25"/>
  <cols>
    <col min="1" max="1" width="5.5703125" customWidth="1"/>
    <col min="2" max="2" width="19.28515625" customWidth="1"/>
    <col min="4" max="4" width="9" customWidth="1"/>
    <col min="5" max="5" width="9.5703125" customWidth="1"/>
    <col min="6" max="6" width="8.7109375" customWidth="1"/>
    <col min="7" max="7" width="9.28515625" customWidth="1"/>
    <col min="8" max="8" width="9.140625" customWidth="1"/>
    <col min="9" max="9" width="9.5703125" customWidth="1"/>
    <col min="10" max="10" width="7.5703125" customWidth="1"/>
    <col min="11" max="11" width="9.85546875" customWidth="1"/>
    <col min="12" max="12" width="10.28515625" customWidth="1"/>
    <col min="14" max="15" width="9.28515625" customWidth="1"/>
    <col min="16" max="16" width="10.5703125" customWidth="1"/>
    <col min="17" max="17" width="8.7109375" customWidth="1"/>
    <col min="18" max="18" width="8.28515625" customWidth="1"/>
    <col min="19" max="23" width="9.28515625" bestFit="1" customWidth="1"/>
    <col min="24" max="24" width="7.85546875" customWidth="1"/>
    <col min="25" max="25" width="9.28515625" customWidth="1"/>
    <col min="26" max="26" width="9.7109375" customWidth="1"/>
    <col min="27" max="27" width="40.140625" customWidth="1"/>
    <col min="28" max="28" width="10.28515625" customWidth="1"/>
  </cols>
  <sheetData>
    <row r="1" spans="1:27" ht="24" customHeight="1" x14ac:dyDescent="0.25">
      <c r="B1" t="s">
        <v>106</v>
      </c>
      <c r="C1" t="s">
        <v>15</v>
      </c>
      <c r="E1" t="s">
        <v>16</v>
      </c>
      <c r="G1" t="s">
        <v>17</v>
      </c>
      <c r="I1" t="s">
        <v>18</v>
      </c>
      <c r="K1" t="s">
        <v>19</v>
      </c>
      <c r="M1" t="s">
        <v>12</v>
      </c>
      <c r="O1" t="s">
        <v>20</v>
      </c>
      <c r="Q1" t="s">
        <v>21</v>
      </c>
      <c r="T1" t="s">
        <v>5</v>
      </c>
      <c r="Z1" t="s">
        <v>8</v>
      </c>
      <c r="AA1" t="s">
        <v>105</v>
      </c>
    </row>
    <row r="2" spans="1:27" ht="26.25" customHeight="1" x14ac:dyDescent="0.25">
      <c r="A2" s="230" t="s">
        <v>1315</v>
      </c>
      <c r="B2" s="230" t="s">
        <v>0</v>
      </c>
      <c r="C2" s="254" t="s">
        <v>97</v>
      </c>
      <c r="D2" s="254"/>
      <c r="E2" s="230" t="s">
        <v>98</v>
      </c>
      <c r="F2" s="230"/>
      <c r="G2" s="254" t="s">
        <v>99</v>
      </c>
      <c r="H2" s="254"/>
      <c r="I2" s="230" t="s">
        <v>100</v>
      </c>
      <c r="J2" s="230"/>
      <c r="K2" s="254" t="s">
        <v>101</v>
      </c>
      <c r="L2" s="254"/>
      <c r="M2" s="254" t="s">
        <v>102</v>
      </c>
      <c r="N2" s="254"/>
      <c r="O2" s="254" t="s">
        <v>103</v>
      </c>
      <c r="P2" s="254"/>
      <c r="Q2" s="254" t="s">
        <v>104</v>
      </c>
      <c r="R2" s="254"/>
      <c r="S2" s="230" t="s">
        <v>71</v>
      </c>
      <c r="T2" s="230"/>
      <c r="U2" s="167" t="s">
        <v>1</v>
      </c>
      <c r="V2" s="167" t="s">
        <v>2</v>
      </c>
      <c r="W2" s="167" t="s">
        <v>11</v>
      </c>
      <c r="X2" s="167" t="s">
        <v>9</v>
      </c>
      <c r="Y2" s="167" t="s">
        <v>24</v>
      </c>
      <c r="Z2" s="1" t="s">
        <v>26</v>
      </c>
    </row>
    <row r="3" spans="1:27" ht="46.15" customHeight="1" x14ac:dyDescent="0.25">
      <c r="A3" s="230"/>
      <c r="B3" s="230"/>
      <c r="C3" s="230" t="s">
        <v>1316</v>
      </c>
      <c r="D3" s="230"/>
      <c r="E3" s="230" t="s">
        <v>1310</v>
      </c>
      <c r="F3" s="230"/>
      <c r="G3" s="230" t="s">
        <v>63</v>
      </c>
      <c r="H3" s="230"/>
      <c r="I3" s="230" t="s">
        <v>88</v>
      </c>
      <c r="J3" s="230"/>
      <c r="K3" s="230" t="s">
        <v>1311</v>
      </c>
      <c r="L3" s="230"/>
      <c r="M3" s="230" t="s">
        <v>1312</v>
      </c>
      <c r="N3" s="230"/>
      <c r="O3" s="230" t="s">
        <v>1313</v>
      </c>
      <c r="P3" s="230"/>
      <c r="Q3" s="230" t="s">
        <v>1314</v>
      </c>
      <c r="R3" s="230"/>
      <c r="S3" s="167" t="s">
        <v>4</v>
      </c>
      <c r="T3" s="167" t="s">
        <v>5</v>
      </c>
      <c r="U3" s="167" t="s">
        <v>6</v>
      </c>
      <c r="V3" s="167" t="s">
        <v>7</v>
      </c>
      <c r="W3" s="167" t="s">
        <v>4</v>
      </c>
      <c r="X3" s="167" t="s">
        <v>4</v>
      </c>
      <c r="Y3" s="167" t="s">
        <v>4</v>
      </c>
      <c r="Z3" s="1" t="s">
        <v>8</v>
      </c>
    </row>
    <row r="4" spans="1:27" ht="32.65" customHeight="1" x14ac:dyDescent="0.25">
      <c r="A4" s="57">
        <v>1</v>
      </c>
      <c r="B4" s="66" t="s">
        <v>1179</v>
      </c>
      <c r="C4" s="58" t="s">
        <v>1291</v>
      </c>
      <c r="D4" s="59">
        <f t="shared" ref="D4:P20" si="0">IF(C4="AA",10, IF(C4="AB",9, IF(C4="BB",8, IF(C4="BC",7,IF(C4="CC",6, IF(C4="CD",5, IF(C4="DD",4,IF(C4="F",0))))))))</f>
        <v>4</v>
      </c>
      <c r="E4" s="127" t="s">
        <v>12</v>
      </c>
      <c r="F4" s="59">
        <f t="shared" si="0"/>
        <v>0</v>
      </c>
      <c r="G4" s="127" t="s">
        <v>12</v>
      </c>
      <c r="H4" s="59">
        <f t="shared" si="0"/>
        <v>0</v>
      </c>
      <c r="I4" s="127" t="s">
        <v>12</v>
      </c>
      <c r="J4" s="59">
        <f t="shared" si="0"/>
        <v>0</v>
      </c>
      <c r="K4" s="57" t="s">
        <v>1290</v>
      </c>
      <c r="L4" s="59">
        <f t="shared" ref="L4:L23" si="1">IF(K4="AA",10, IF(K4="AB",9, IF(K4="BB",8, IF(K4="BC",7,IF(K4="CC",6, IF(K4="CD",5, IF(K4="DD",4,IF(K4="F",0))))))))</f>
        <v>5</v>
      </c>
      <c r="M4" s="57" t="s">
        <v>1289</v>
      </c>
      <c r="N4" s="59">
        <f t="shared" si="0"/>
        <v>7</v>
      </c>
      <c r="O4" s="57" t="s">
        <v>1290</v>
      </c>
      <c r="P4" s="59">
        <f t="shared" si="0"/>
        <v>5</v>
      </c>
      <c r="Q4" s="127" t="s">
        <v>12</v>
      </c>
      <c r="R4" s="59">
        <f t="shared" ref="R4:R23" si="2">IF(Q4="AA",10, IF(Q4="AB",9, IF(Q4="BB",8, IF(Q4="BC",7,IF(Q4="CC",6, IF(Q4="CD",5, IF(Q4="DD",4,IF(Q4="F",0))))))))</f>
        <v>0</v>
      </c>
      <c r="S4" s="57">
        <f>(D4*8+F4*6+H4*6+J4*8+L4*6+N4*2+P4*2+R4*2)</f>
        <v>86</v>
      </c>
      <c r="T4" s="60">
        <f>S4/40</f>
        <v>2.15</v>
      </c>
      <c r="U4" s="185">
        <v>169</v>
      </c>
      <c r="V4" s="57">
        <v>208</v>
      </c>
      <c r="W4" s="107">
        <v>76</v>
      </c>
      <c r="X4" s="170">
        <v>78</v>
      </c>
      <c r="Y4" s="107">
        <v>88</v>
      </c>
      <c r="Z4" s="198">
        <f t="shared" ref="Z4:Z37" si="3">(S4+U4+V4+W4+X4+Y4)/240</f>
        <v>2.9375</v>
      </c>
      <c r="AA4" s="79" t="s">
        <v>1232</v>
      </c>
    </row>
    <row r="5" spans="1:27" ht="32.65" customHeight="1" x14ac:dyDescent="0.25">
      <c r="A5" s="57">
        <v>2</v>
      </c>
      <c r="B5" s="66" t="s">
        <v>1180</v>
      </c>
      <c r="C5" s="58" t="s">
        <v>1285</v>
      </c>
      <c r="D5" s="59">
        <f t="shared" si="0"/>
        <v>9</v>
      </c>
      <c r="E5" s="57" t="s">
        <v>1286</v>
      </c>
      <c r="F5" s="59">
        <f t="shared" si="0"/>
        <v>8</v>
      </c>
      <c r="G5" s="57" t="s">
        <v>1286</v>
      </c>
      <c r="H5" s="59">
        <f t="shared" si="0"/>
        <v>8</v>
      </c>
      <c r="I5" s="57" t="s">
        <v>1287</v>
      </c>
      <c r="J5" s="59">
        <f t="shared" si="0"/>
        <v>6</v>
      </c>
      <c r="K5" s="57" t="s">
        <v>1286</v>
      </c>
      <c r="L5" s="59">
        <f t="shared" si="1"/>
        <v>8</v>
      </c>
      <c r="M5" s="57" t="s">
        <v>1286</v>
      </c>
      <c r="N5" s="59">
        <f t="shared" si="0"/>
        <v>8</v>
      </c>
      <c r="O5" s="57" t="s">
        <v>1286</v>
      </c>
      <c r="P5" s="59">
        <f t="shared" si="0"/>
        <v>8</v>
      </c>
      <c r="Q5" s="57" t="s">
        <v>1285</v>
      </c>
      <c r="R5" s="59">
        <f t="shared" si="2"/>
        <v>9</v>
      </c>
      <c r="S5" s="57">
        <f>(D5*8+F5*6+H5*6+J5*8+L5*6+N5*2+P5*2+R5*2)</f>
        <v>314</v>
      </c>
      <c r="T5" s="60">
        <f t="shared" ref="T5:T60" si="4">S5/40</f>
        <v>7.85</v>
      </c>
      <c r="U5" s="57">
        <v>250</v>
      </c>
      <c r="V5" s="57">
        <v>288</v>
      </c>
      <c r="W5" s="78">
        <v>240</v>
      </c>
      <c r="X5" s="78">
        <v>284</v>
      </c>
      <c r="Y5" s="78">
        <v>274</v>
      </c>
      <c r="Z5" s="198">
        <f t="shared" si="3"/>
        <v>6.875</v>
      </c>
      <c r="AA5" s="79" t="s">
        <v>1233</v>
      </c>
    </row>
    <row r="6" spans="1:27" ht="32.65" customHeight="1" x14ac:dyDescent="0.25">
      <c r="A6" s="57">
        <v>3</v>
      </c>
      <c r="B6" s="66" t="s">
        <v>1181</v>
      </c>
      <c r="C6" s="58" t="s">
        <v>1288</v>
      </c>
      <c r="D6" s="59">
        <f t="shared" si="0"/>
        <v>10</v>
      </c>
      <c r="E6" s="57" t="s">
        <v>1286</v>
      </c>
      <c r="F6" s="59">
        <f t="shared" si="0"/>
        <v>8</v>
      </c>
      <c r="G6" s="57" t="s">
        <v>1286</v>
      </c>
      <c r="H6" s="59">
        <f t="shared" si="0"/>
        <v>8</v>
      </c>
      <c r="I6" s="57" t="s">
        <v>1288</v>
      </c>
      <c r="J6" s="59">
        <f t="shared" si="0"/>
        <v>10</v>
      </c>
      <c r="K6" s="57" t="s">
        <v>1285</v>
      </c>
      <c r="L6" s="59">
        <f t="shared" si="1"/>
        <v>9</v>
      </c>
      <c r="M6" s="57" t="s">
        <v>1285</v>
      </c>
      <c r="N6" s="59">
        <f t="shared" si="0"/>
        <v>9</v>
      </c>
      <c r="O6" s="57" t="s">
        <v>1288</v>
      </c>
      <c r="P6" s="59">
        <f t="shared" si="0"/>
        <v>10</v>
      </c>
      <c r="Q6" s="57" t="s">
        <v>1285</v>
      </c>
      <c r="R6" s="59">
        <f t="shared" si="2"/>
        <v>9</v>
      </c>
      <c r="S6" s="57">
        <f t="shared" ref="S6:S35" si="5">(D6*8+F6*6+H6*6+J6*8+L6*6+N6*2+P6*2+R6*2)</f>
        <v>366</v>
      </c>
      <c r="T6" s="60">
        <f t="shared" si="4"/>
        <v>9.15</v>
      </c>
      <c r="U6" s="57">
        <v>268</v>
      </c>
      <c r="V6" s="57">
        <v>324</v>
      </c>
      <c r="W6" s="78">
        <v>296</v>
      </c>
      <c r="X6" s="78">
        <v>340</v>
      </c>
      <c r="Y6" s="78">
        <v>344</v>
      </c>
      <c r="Z6" s="198">
        <f t="shared" si="3"/>
        <v>8.0749999999999993</v>
      </c>
      <c r="AA6" s="79" t="s">
        <v>1234</v>
      </c>
    </row>
    <row r="7" spans="1:27" ht="32.65" customHeight="1" x14ac:dyDescent="0.25">
      <c r="A7" s="57">
        <v>4</v>
      </c>
      <c r="B7" s="66" t="s">
        <v>1182</v>
      </c>
      <c r="C7" s="58" t="s">
        <v>1288</v>
      </c>
      <c r="D7" s="59">
        <f t="shared" si="0"/>
        <v>10</v>
      </c>
      <c r="E7" s="57" t="s">
        <v>1290</v>
      </c>
      <c r="F7" s="59">
        <f t="shared" si="0"/>
        <v>5</v>
      </c>
      <c r="G7" s="57" t="s">
        <v>1287</v>
      </c>
      <c r="H7" s="59">
        <f t="shared" si="0"/>
        <v>6</v>
      </c>
      <c r="I7" s="57" t="s">
        <v>1286</v>
      </c>
      <c r="J7" s="59">
        <f t="shared" si="0"/>
        <v>8</v>
      </c>
      <c r="K7" s="57" t="s">
        <v>1285</v>
      </c>
      <c r="L7" s="59">
        <f t="shared" si="1"/>
        <v>9</v>
      </c>
      <c r="M7" s="57" t="s">
        <v>1285</v>
      </c>
      <c r="N7" s="59">
        <f t="shared" si="0"/>
        <v>9</v>
      </c>
      <c r="O7" s="57" t="s">
        <v>1285</v>
      </c>
      <c r="P7" s="59">
        <f t="shared" si="0"/>
        <v>9</v>
      </c>
      <c r="Q7" s="57" t="s">
        <v>1288</v>
      </c>
      <c r="R7" s="59">
        <f t="shared" si="2"/>
        <v>10</v>
      </c>
      <c r="S7" s="57">
        <f t="shared" si="5"/>
        <v>320</v>
      </c>
      <c r="T7" s="60">
        <f t="shared" si="4"/>
        <v>8</v>
      </c>
      <c r="U7" s="57">
        <v>247</v>
      </c>
      <c r="V7" s="57">
        <v>278</v>
      </c>
      <c r="W7" s="78">
        <v>230</v>
      </c>
      <c r="X7" s="78">
        <v>248</v>
      </c>
      <c r="Y7" s="78">
        <v>280</v>
      </c>
      <c r="Z7" s="198">
        <f t="shared" si="3"/>
        <v>6.6791666666666663</v>
      </c>
      <c r="AA7" s="79" t="s">
        <v>1235</v>
      </c>
    </row>
    <row r="8" spans="1:27" ht="32.65" customHeight="1" x14ac:dyDescent="0.25">
      <c r="A8" s="57">
        <v>5</v>
      </c>
      <c r="B8" s="66" t="s">
        <v>1183</v>
      </c>
      <c r="C8" s="58" t="s">
        <v>1288</v>
      </c>
      <c r="D8" s="59">
        <f t="shared" si="0"/>
        <v>10</v>
      </c>
      <c r="E8" s="57" t="s">
        <v>1286</v>
      </c>
      <c r="F8" s="59">
        <f t="shared" si="0"/>
        <v>8</v>
      </c>
      <c r="G8" s="57" t="s">
        <v>1285</v>
      </c>
      <c r="H8" s="59">
        <f t="shared" si="0"/>
        <v>9</v>
      </c>
      <c r="I8" s="57" t="s">
        <v>1285</v>
      </c>
      <c r="J8" s="59">
        <f t="shared" si="0"/>
        <v>9</v>
      </c>
      <c r="K8" s="57" t="s">
        <v>1288</v>
      </c>
      <c r="L8" s="59">
        <f t="shared" si="1"/>
        <v>10</v>
      </c>
      <c r="M8" s="57" t="s">
        <v>1285</v>
      </c>
      <c r="N8" s="59">
        <f t="shared" si="0"/>
        <v>9</v>
      </c>
      <c r="O8" s="57" t="s">
        <v>1286</v>
      </c>
      <c r="P8" s="59">
        <f t="shared" si="0"/>
        <v>8</v>
      </c>
      <c r="Q8" s="57" t="s">
        <v>1285</v>
      </c>
      <c r="R8" s="59">
        <f t="shared" si="2"/>
        <v>9</v>
      </c>
      <c r="S8" s="57">
        <f>(D8*8+F8*6+H8*6+J8*8+L8*6+N8*2+P8*2+R8*2)</f>
        <v>366</v>
      </c>
      <c r="T8" s="60">
        <f t="shared" si="4"/>
        <v>9.15</v>
      </c>
      <c r="U8" s="57">
        <v>317</v>
      </c>
      <c r="V8" s="57">
        <v>330</v>
      </c>
      <c r="W8" s="78">
        <v>324</v>
      </c>
      <c r="X8" s="78">
        <v>326</v>
      </c>
      <c r="Y8" s="78">
        <v>366</v>
      </c>
      <c r="Z8" s="198">
        <f t="shared" si="3"/>
        <v>8.4541666666666675</v>
      </c>
      <c r="AA8" s="79" t="s">
        <v>1236</v>
      </c>
    </row>
    <row r="9" spans="1:27" ht="32.65" customHeight="1" x14ac:dyDescent="0.25">
      <c r="A9" s="57">
        <v>6</v>
      </c>
      <c r="B9" s="66" t="s">
        <v>1184</v>
      </c>
      <c r="C9" s="58" t="s">
        <v>1286</v>
      </c>
      <c r="D9" s="59">
        <f t="shared" si="0"/>
        <v>8</v>
      </c>
      <c r="E9" s="57" t="s">
        <v>1291</v>
      </c>
      <c r="F9" s="59">
        <f t="shared" si="0"/>
        <v>4</v>
      </c>
      <c r="G9" s="57" t="s">
        <v>1290</v>
      </c>
      <c r="H9" s="59">
        <f t="shared" si="0"/>
        <v>5</v>
      </c>
      <c r="I9" s="57" t="s">
        <v>1287</v>
      </c>
      <c r="J9" s="59">
        <f t="shared" si="0"/>
        <v>6</v>
      </c>
      <c r="K9" s="57" t="s">
        <v>1285</v>
      </c>
      <c r="L9" s="59">
        <f t="shared" si="1"/>
        <v>9</v>
      </c>
      <c r="M9" s="57" t="s">
        <v>1285</v>
      </c>
      <c r="N9" s="59">
        <f t="shared" si="0"/>
        <v>9</v>
      </c>
      <c r="O9" s="57" t="s">
        <v>1286</v>
      </c>
      <c r="P9" s="59">
        <f t="shared" si="0"/>
        <v>8</v>
      </c>
      <c r="Q9" s="57" t="s">
        <v>1285</v>
      </c>
      <c r="R9" s="59">
        <f t="shared" si="2"/>
        <v>9</v>
      </c>
      <c r="S9" s="57">
        <f t="shared" si="5"/>
        <v>272</v>
      </c>
      <c r="T9" s="60">
        <f t="shared" si="4"/>
        <v>6.8</v>
      </c>
      <c r="U9" s="57">
        <v>303</v>
      </c>
      <c r="V9" s="57">
        <v>256</v>
      </c>
      <c r="W9" s="78">
        <v>276</v>
      </c>
      <c r="X9" s="78">
        <v>208</v>
      </c>
      <c r="Y9" s="78">
        <v>242</v>
      </c>
      <c r="Z9" s="198">
        <f t="shared" si="3"/>
        <v>6.4874999999999998</v>
      </c>
      <c r="AA9" s="79" t="s">
        <v>1237</v>
      </c>
    </row>
    <row r="10" spans="1:27" ht="32.65" customHeight="1" x14ac:dyDescent="0.25">
      <c r="A10" s="57">
        <v>7</v>
      </c>
      <c r="B10" s="67" t="s">
        <v>1185</v>
      </c>
      <c r="C10" s="58" t="s">
        <v>1291</v>
      </c>
      <c r="D10" s="59">
        <f t="shared" si="0"/>
        <v>4</v>
      </c>
      <c r="E10" s="57" t="s">
        <v>1291</v>
      </c>
      <c r="F10" s="59">
        <f t="shared" si="0"/>
        <v>4</v>
      </c>
      <c r="G10" s="127" t="s">
        <v>12</v>
      </c>
      <c r="H10" s="59">
        <f t="shared" si="0"/>
        <v>0</v>
      </c>
      <c r="I10" s="127" t="s">
        <v>12</v>
      </c>
      <c r="J10" s="59">
        <f t="shared" si="0"/>
        <v>0</v>
      </c>
      <c r="K10" s="57" t="s">
        <v>1291</v>
      </c>
      <c r="L10" s="59">
        <f t="shared" si="1"/>
        <v>4</v>
      </c>
      <c r="M10" s="127" t="s">
        <v>12</v>
      </c>
      <c r="N10" s="59">
        <f t="shared" si="0"/>
        <v>0</v>
      </c>
      <c r="O10" s="57" t="s">
        <v>1290</v>
      </c>
      <c r="P10" s="59">
        <f t="shared" si="0"/>
        <v>5</v>
      </c>
      <c r="Q10" s="127" t="s">
        <v>12</v>
      </c>
      <c r="R10" s="59">
        <f t="shared" si="2"/>
        <v>0</v>
      </c>
      <c r="S10" s="57">
        <f t="shared" si="5"/>
        <v>90</v>
      </c>
      <c r="T10" s="60">
        <f t="shared" si="4"/>
        <v>2.25</v>
      </c>
      <c r="U10" s="108">
        <v>66</v>
      </c>
      <c r="V10" s="199">
        <v>166</v>
      </c>
      <c r="W10" s="107">
        <v>94</v>
      </c>
      <c r="X10" s="170">
        <v>140</v>
      </c>
      <c r="Y10" s="130">
        <v>56</v>
      </c>
      <c r="Z10" s="198">
        <f t="shared" si="3"/>
        <v>2.5499999999999998</v>
      </c>
      <c r="AA10" s="79" t="s">
        <v>1238</v>
      </c>
    </row>
    <row r="11" spans="1:27" ht="32.65" customHeight="1" x14ac:dyDescent="0.25">
      <c r="A11" s="57">
        <v>8</v>
      </c>
      <c r="B11" s="66" t="s">
        <v>1186</v>
      </c>
      <c r="C11" s="58" t="s">
        <v>1289</v>
      </c>
      <c r="D11" s="59">
        <f t="shared" si="0"/>
        <v>7</v>
      </c>
      <c r="E11" s="57" t="s">
        <v>1289</v>
      </c>
      <c r="F11" s="59">
        <f t="shared" si="0"/>
        <v>7</v>
      </c>
      <c r="G11" s="57" t="s">
        <v>1289</v>
      </c>
      <c r="H11" s="59">
        <f t="shared" si="0"/>
        <v>7</v>
      </c>
      <c r="I11" s="57" t="s">
        <v>1287</v>
      </c>
      <c r="J11" s="59">
        <f t="shared" si="0"/>
        <v>6</v>
      </c>
      <c r="K11" s="57" t="s">
        <v>1287</v>
      </c>
      <c r="L11" s="59">
        <f t="shared" si="1"/>
        <v>6</v>
      </c>
      <c r="M11" s="57" t="s">
        <v>1286</v>
      </c>
      <c r="N11" s="59">
        <f t="shared" si="0"/>
        <v>8</v>
      </c>
      <c r="O11" s="57" t="s">
        <v>1289</v>
      </c>
      <c r="P11" s="59">
        <f t="shared" si="0"/>
        <v>7</v>
      </c>
      <c r="Q11" s="57" t="s">
        <v>1289</v>
      </c>
      <c r="R11" s="59">
        <f t="shared" si="2"/>
        <v>7</v>
      </c>
      <c r="S11" s="57">
        <f t="shared" si="5"/>
        <v>268</v>
      </c>
      <c r="T11" s="60">
        <f t="shared" si="4"/>
        <v>6.7</v>
      </c>
      <c r="U11" s="57">
        <v>254</v>
      </c>
      <c r="V11" s="57">
        <v>286</v>
      </c>
      <c r="W11" s="78">
        <v>314</v>
      </c>
      <c r="X11" s="78">
        <v>288</v>
      </c>
      <c r="Y11" s="94">
        <v>266</v>
      </c>
      <c r="Z11" s="198">
        <f t="shared" si="3"/>
        <v>6.9833333333333334</v>
      </c>
      <c r="AA11" s="79" t="s">
        <v>1239</v>
      </c>
    </row>
    <row r="12" spans="1:27" ht="32.65" customHeight="1" x14ac:dyDescent="0.25">
      <c r="A12" s="57">
        <v>9</v>
      </c>
      <c r="B12" s="66" t="s">
        <v>1187</v>
      </c>
      <c r="C12" s="58" t="s">
        <v>1288</v>
      </c>
      <c r="D12" s="59">
        <f t="shared" si="0"/>
        <v>10</v>
      </c>
      <c r="E12" s="57" t="s">
        <v>1285</v>
      </c>
      <c r="F12" s="59">
        <f t="shared" si="0"/>
        <v>9</v>
      </c>
      <c r="G12" s="57" t="s">
        <v>1286</v>
      </c>
      <c r="H12" s="59">
        <f t="shared" si="0"/>
        <v>8</v>
      </c>
      <c r="I12" s="57" t="s">
        <v>1285</v>
      </c>
      <c r="J12" s="59">
        <f t="shared" si="0"/>
        <v>9</v>
      </c>
      <c r="K12" s="57" t="s">
        <v>1285</v>
      </c>
      <c r="L12" s="59">
        <f t="shared" si="1"/>
        <v>9</v>
      </c>
      <c r="M12" s="57" t="s">
        <v>1286</v>
      </c>
      <c r="N12" s="59">
        <f t="shared" si="0"/>
        <v>8</v>
      </c>
      <c r="O12" s="57" t="s">
        <v>1285</v>
      </c>
      <c r="P12" s="59">
        <f t="shared" si="0"/>
        <v>9</v>
      </c>
      <c r="Q12" s="57" t="s">
        <v>1288</v>
      </c>
      <c r="R12" s="59">
        <f t="shared" si="2"/>
        <v>10</v>
      </c>
      <c r="S12" s="57">
        <f t="shared" si="5"/>
        <v>362</v>
      </c>
      <c r="T12" s="60">
        <f t="shared" si="4"/>
        <v>9.0500000000000007</v>
      </c>
      <c r="U12" s="57">
        <v>264</v>
      </c>
      <c r="V12" s="57">
        <v>274</v>
      </c>
      <c r="W12" s="78">
        <v>210</v>
      </c>
      <c r="X12" s="78">
        <v>290</v>
      </c>
      <c r="Y12" s="78">
        <v>298</v>
      </c>
      <c r="Z12" s="198">
        <f t="shared" si="3"/>
        <v>7.0750000000000002</v>
      </c>
      <c r="AA12" s="79" t="s">
        <v>1240</v>
      </c>
    </row>
    <row r="13" spans="1:27" ht="32.65" customHeight="1" x14ac:dyDescent="0.25">
      <c r="A13" s="57">
        <v>10</v>
      </c>
      <c r="B13" s="66" t="s">
        <v>1188</v>
      </c>
      <c r="C13" s="58" t="s">
        <v>1288</v>
      </c>
      <c r="D13" s="59">
        <f t="shared" si="0"/>
        <v>10</v>
      </c>
      <c r="E13" s="57" t="s">
        <v>1287</v>
      </c>
      <c r="F13" s="59">
        <f t="shared" si="0"/>
        <v>6</v>
      </c>
      <c r="G13" s="57" t="s">
        <v>1286</v>
      </c>
      <c r="H13" s="59">
        <f t="shared" si="0"/>
        <v>8</v>
      </c>
      <c r="I13" s="57" t="s">
        <v>1286</v>
      </c>
      <c r="J13" s="59">
        <f t="shared" si="0"/>
        <v>8</v>
      </c>
      <c r="K13" s="57" t="s">
        <v>1288</v>
      </c>
      <c r="L13" s="59">
        <f t="shared" si="1"/>
        <v>10</v>
      </c>
      <c r="M13" s="57" t="s">
        <v>1285</v>
      </c>
      <c r="N13" s="59">
        <f t="shared" si="0"/>
        <v>9</v>
      </c>
      <c r="O13" s="57" t="s">
        <v>1285</v>
      </c>
      <c r="P13" s="59">
        <f t="shared" si="0"/>
        <v>9</v>
      </c>
      <c r="Q13" s="57" t="s">
        <v>1288</v>
      </c>
      <c r="R13" s="59">
        <f t="shared" si="2"/>
        <v>10</v>
      </c>
      <c r="S13" s="57">
        <f t="shared" si="5"/>
        <v>344</v>
      </c>
      <c r="T13" s="60">
        <f t="shared" si="4"/>
        <v>8.6</v>
      </c>
      <c r="U13" s="57">
        <v>298</v>
      </c>
      <c r="V13" s="57">
        <v>320</v>
      </c>
      <c r="W13" s="78">
        <v>302</v>
      </c>
      <c r="X13" s="78">
        <v>316</v>
      </c>
      <c r="Y13" s="78">
        <v>318</v>
      </c>
      <c r="Z13" s="198">
        <f t="shared" si="3"/>
        <v>7.9083333333333332</v>
      </c>
      <c r="AA13" s="79" t="s">
        <v>1241</v>
      </c>
    </row>
    <row r="14" spans="1:27" ht="32.65" customHeight="1" x14ac:dyDescent="0.25">
      <c r="A14" s="57">
        <v>11</v>
      </c>
      <c r="B14" s="66" t="s">
        <v>1189</v>
      </c>
      <c r="C14" s="58" t="s">
        <v>1288</v>
      </c>
      <c r="D14" s="59">
        <f t="shared" si="0"/>
        <v>10</v>
      </c>
      <c r="E14" s="57" t="s">
        <v>1291</v>
      </c>
      <c r="F14" s="59">
        <f t="shared" si="0"/>
        <v>4</v>
      </c>
      <c r="G14" s="57" t="s">
        <v>1289</v>
      </c>
      <c r="H14" s="59">
        <f t="shared" si="0"/>
        <v>7</v>
      </c>
      <c r="I14" s="57" t="s">
        <v>1286</v>
      </c>
      <c r="J14" s="59">
        <f t="shared" si="0"/>
        <v>8</v>
      </c>
      <c r="K14" s="57" t="s">
        <v>1288</v>
      </c>
      <c r="L14" s="59">
        <f t="shared" si="1"/>
        <v>10</v>
      </c>
      <c r="M14" s="57" t="s">
        <v>1286</v>
      </c>
      <c r="N14" s="59">
        <f t="shared" si="0"/>
        <v>8</v>
      </c>
      <c r="O14" s="57" t="s">
        <v>1287</v>
      </c>
      <c r="P14" s="59">
        <f t="shared" si="0"/>
        <v>6</v>
      </c>
      <c r="Q14" s="57" t="s">
        <v>1286</v>
      </c>
      <c r="R14" s="59">
        <f t="shared" si="2"/>
        <v>8</v>
      </c>
      <c r="S14" s="57">
        <f t="shared" si="5"/>
        <v>314</v>
      </c>
      <c r="T14" s="60">
        <f t="shared" si="4"/>
        <v>7.85</v>
      </c>
      <c r="U14" s="57">
        <v>248</v>
      </c>
      <c r="V14" s="57">
        <v>274</v>
      </c>
      <c r="W14" s="78">
        <v>302</v>
      </c>
      <c r="X14" s="78">
        <v>300</v>
      </c>
      <c r="Y14" s="78">
        <v>318</v>
      </c>
      <c r="Z14" s="198">
        <f t="shared" si="3"/>
        <v>7.3166666666666664</v>
      </c>
      <c r="AA14" s="79" t="s">
        <v>1242</v>
      </c>
    </row>
    <row r="15" spans="1:27" ht="32.65" customHeight="1" x14ac:dyDescent="0.25">
      <c r="A15" s="57">
        <v>12</v>
      </c>
      <c r="B15" s="66" t="s">
        <v>1190</v>
      </c>
      <c r="C15" s="58" t="s">
        <v>1285</v>
      </c>
      <c r="D15" s="59">
        <f t="shared" si="0"/>
        <v>9</v>
      </c>
      <c r="E15" s="57" t="s">
        <v>1287</v>
      </c>
      <c r="F15" s="59">
        <f t="shared" si="0"/>
        <v>6</v>
      </c>
      <c r="G15" s="57" t="s">
        <v>1289</v>
      </c>
      <c r="H15" s="59">
        <f t="shared" si="0"/>
        <v>7</v>
      </c>
      <c r="I15" s="57" t="s">
        <v>1288</v>
      </c>
      <c r="J15" s="59">
        <f t="shared" si="0"/>
        <v>10</v>
      </c>
      <c r="K15" s="57" t="s">
        <v>1285</v>
      </c>
      <c r="L15" s="59">
        <f t="shared" si="1"/>
        <v>9</v>
      </c>
      <c r="M15" s="57" t="s">
        <v>1285</v>
      </c>
      <c r="N15" s="59">
        <f t="shared" si="0"/>
        <v>9</v>
      </c>
      <c r="O15" s="57" t="s">
        <v>1285</v>
      </c>
      <c r="P15" s="59">
        <f t="shared" si="0"/>
        <v>9</v>
      </c>
      <c r="Q15" s="57" t="s">
        <v>1285</v>
      </c>
      <c r="R15" s="59">
        <f t="shared" si="2"/>
        <v>9</v>
      </c>
      <c r="S15" s="57">
        <f t="shared" si="5"/>
        <v>338</v>
      </c>
      <c r="T15" s="60">
        <f t="shared" si="4"/>
        <v>8.4499999999999993</v>
      </c>
      <c r="U15" s="57">
        <v>242</v>
      </c>
      <c r="V15" s="57">
        <v>284</v>
      </c>
      <c r="W15" s="78">
        <v>270</v>
      </c>
      <c r="X15" s="78">
        <v>314</v>
      </c>
      <c r="Y15" s="94">
        <v>258</v>
      </c>
      <c r="Z15" s="198">
        <f t="shared" si="3"/>
        <v>7.1083333333333334</v>
      </c>
      <c r="AA15" s="79" t="s">
        <v>1243</v>
      </c>
    </row>
    <row r="16" spans="1:27" ht="32.65" customHeight="1" x14ac:dyDescent="0.25">
      <c r="A16" s="57">
        <v>13</v>
      </c>
      <c r="B16" s="66" t="s">
        <v>1191</v>
      </c>
      <c r="C16" s="58" t="s">
        <v>1288</v>
      </c>
      <c r="D16" s="59">
        <f t="shared" si="0"/>
        <v>10</v>
      </c>
      <c r="E16" s="57" t="s">
        <v>1285</v>
      </c>
      <c r="F16" s="59">
        <f t="shared" si="0"/>
        <v>9</v>
      </c>
      <c r="G16" s="57" t="s">
        <v>1285</v>
      </c>
      <c r="H16" s="59">
        <f t="shared" si="0"/>
        <v>9</v>
      </c>
      <c r="I16" s="57" t="s">
        <v>1285</v>
      </c>
      <c r="J16" s="59">
        <f t="shared" si="0"/>
        <v>9</v>
      </c>
      <c r="K16" s="57" t="s">
        <v>1285</v>
      </c>
      <c r="L16" s="59">
        <f t="shared" si="1"/>
        <v>9</v>
      </c>
      <c r="M16" s="57" t="s">
        <v>1288</v>
      </c>
      <c r="N16" s="59">
        <f t="shared" si="0"/>
        <v>10</v>
      </c>
      <c r="O16" s="57" t="s">
        <v>1285</v>
      </c>
      <c r="P16" s="59">
        <f t="shared" si="0"/>
        <v>9</v>
      </c>
      <c r="Q16" s="57" t="s">
        <v>1288</v>
      </c>
      <c r="R16" s="59">
        <f t="shared" si="2"/>
        <v>10</v>
      </c>
      <c r="S16" s="57">
        <f t="shared" si="5"/>
        <v>372</v>
      </c>
      <c r="T16" s="60">
        <f t="shared" si="4"/>
        <v>9.3000000000000007</v>
      </c>
      <c r="U16" s="57">
        <v>301</v>
      </c>
      <c r="V16" s="57">
        <v>328</v>
      </c>
      <c r="W16" s="78">
        <v>304</v>
      </c>
      <c r="X16" s="78">
        <v>358</v>
      </c>
      <c r="Y16" s="78">
        <v>354</v>
      </c>
      <c r="Z16" s="198">
        <f t="shared" si="3"/>
        <v>8.4041666666666668</v>
      </c>
      <c r="AA16" s="79" t="s">
        <v>1244</v>
      </c>
    </row>
    <row r="17" spans="1:27" ht="32.65" customHeight="1" x14ac:dyDescent="0.25">
      <c r="A17" s="57">
        <v>14</v>
      </c>
      <c r="B17" s="66" t="s">
        <v>1192</v>
      </c>
      <c r="C17" s="58" t="s">
        <v>1288</v>
      </c>
      <c r="D17" s="59">
        <f t="shared" si="0"/>
        <v>10</v>
      </c>
      <c r="E17" s="57" t="s">
        <v>1287</v>
      </c>
      <c r="F17" s="59">
        <f t="shared" si="0"/>
        <v>6</v>
      </c>
      <c r="G17" s="57" t="s">
        <v>1286</v>
      </c>
      <c r="H17" s="59">
        <f t="shared" si="0"/>
        <v>8</v>
      </c>
      <c r="I17" s="57" t="s">
        <v>1288</v>
      </c>
      <c r="J17" s="59">
        <f t="shared" si="0"/>
        <v>10</v>
      </c>
      <c r="K17" s="57" t="s">
        <v>1286</v>
      </c>
      <c r="L17" s="59">
        <f t="shared" si="1"/>
        <v>8</v>
      </c>
      <c r="M17" s="57" t="s">
        <v>1285</v>
      </c>
      <c r="N17" s="59">
        <f t="shared" si="0"/>
        <v>9</v>
      </c>
      <c r="O17" s="57" t="s">
        <v>1285</v>
      </c>
      <c r="P17" s="59">
        <f t="shared" si="0"/>
        <v>9</v>
      </c>
      <c r="Q17" s="57" t="s">
        <v>1288</v>
      </c>
      <c r="R17" s="59">
        <f t="shared" si="2"/>
        <v>10</v>
      </c>
      <c r="S17" s="57">
        <f t="shared" si="5"/>
        <v>348</v>
      </c>
      <c r="T17" s="60">
        <f t="shared" si="4"/>
        <v>8.6999999999999993</v>
      </c>
      <c r="U17" s="57">
        <v>276</v>
      </c>
      <c r="V17" s="57">
        <v>282</v>
      </c>
      <c r="W17" s="78">
        <v>294</v>
      </c>
      <c r="X17" s="78">
        <v>316</v>
      </c>
      <c r="Y17" s="78">
        <v>300</v>
      </c>
      <c r="Z17" s="198">
        <f t="shared" si="3"/>
        <v>7.5666666666666664</v>
      </c>
      <c r="AA17" s="79" t="s">
        <v>1245</v>
      </c>
    </row>
    <row r="18" spans="1:27" ht="32.65" customHeight="1" x14ac:dyDescent="0.25">
      <c r="A18" s="57">
        <v>15</v>
      </c>
      <c r="B18" s="66" t="s">
        <v>1193</v>
      </c>
      <c r="C18" s="58" t="s">
        <v>1288</v>
      </c>
      <c r="D18" s="59">
        <f t="shared" si="0"/>
        <v>10</v>
      </c>
      <c r="E18" s="57" t="s">
        <v>1288</v>
      </c>
      <c r="F18" s="59">
        <f t="shared" si="0"/>
        <v>10</v>
      </c>
      <c r="G18" s="57" t="s">
        <v>1285</v>
      </c>
      <c r="H18" s="59">
        <f t="shared" si="0"/>
        <v>9</v>
      </c>
      <c r="I18" s="57" t="s">
        <v>1288</v>
      </c>
      <c r="J18" s="59">
        <f t="shared" si="0"/>
        <v>10</v>
      </c>
      <c r="K18" s="57" t="s">
        <v>1285</v>
      </c>
      <c r="L18" s="59">
        <f t="shared" si="1"/>
        <v>9</v>
      </c>
      <c r="M18" s="57" t="s">
        <v>1288</v>
      </c>
      <c r="N18" s="59">
        <f t="shared" si="0"/>
        <v>10</v>
      </c>
      <c r="O18" s="57" t="s">
        <v>1288</v>
      </c>
      <c r="P18" s="59">
        <f t="shared" si="0"/>
        <v>10</v>
      </c>
      <c r="Q18" s="57" t="s">
        <v>1288</v>
      </c>
      <c r="R18" s="59">
        <f t="shared" si="2"/>
        <v>10</v>
      </c>
      <c r="S18" s="57">
        <f t="shared" si="5"/>
        <v>388</v>
      </c>
      <c r="T18" s="60">
        <f t="shared" si="4"/>
        <v>9.6999999999999993</v>
      </c>
      <c r="U18" s="57">
        <v>362</v>
      </c>
      <c r="V18" s="57">
        <v>350</v>
      </c>
      <c r="W18" s="78">
        <v>360</v>
      </c>
      <c r="X18" s="78">
        <v>366</v>
      </c>
      <c r="Y18" s="78">
        <v>380</v>
      </c>
      <c r="Z18" s="198">
        <f t="shared" si="3"/>
        <v>9.1916666666666664</v>
      </c>
      <c r="AA18" s="80" t="s">
        <v>1246</v>
      </c>
    </row>
    <row r="19" spans="1:27" ht="32.65" customHeight="1" x14ac:dyDescent="0.25">
      <c r="A19" s="57">
        <v>16</v>
      </c>
      <c r="B19" s="66" t="s">
        <v>1194</v>
      </c>
      <c r="C19" s="58" t="s">
        <v>1288</v>
      </c>
      <c r="D19" s="59">
        <f t="shared" si="0"/>
        <v>10</v>
      </c>
      <c r="E19" s="57" t="s">
        <v>1286</v>
      </c>
      <c r="F19" s="59">
        <f t="shared" si="0"/>
        <v>8</v>
      </c>
      <c r="G19" s="57" t="s">
        <v>1286</v>
      </c>
      <c r="H19" s="59">
        <f t="shared" si="0"/>
        <v>8</v>
      </c>
      <c r="I19" s="57" t="s">
        <v>1286</v>
      </c>
      <c r="J19" s="59">
        <f t="shared" si="0"/>
        <v>8</v>
      </c>
      <c r="K19" s="57" t="s">
        <v>1285</v>
      </c>
      <c r="L19" s="59">
        <f t="shared" si="1"/>
        <v>9</v>
      </c>
      <c r="M19" s="57" t="s">
        <v>1285</v>
      </c>
      <c r="N19" s="59">
        <f t="shared" si="0"/>
        <v>9</v>
      </c>
      <c r="O19" s="57" t="s">
        <v>1286</v>
      </c>
      <c r="P19" s="59">
        <f t="shared" si="0"/>
        <v>8</v>
      </c>
      <c r="Q19" s="57" t="s">
        <v>1285</v>
      </c>
      <c r="R19" s="59">
        <f t="shared" si="2"/>
        <v>9</v>
      </c>
      <c r="S19" s="57">
        <f t="shared" si="5"/>
        <v>346</v>
      </c>
      <c r="T19" s="60">
        <f t="shared" si="4"/>
        <v>8.65</v>
      </c>
      <c r="U19" s="57">
        <v>286</v>
      </c>
      <c r="V19" s="57">
        <v>292</v>
      </c>
      <c r="W19" s="78">
        <v>284</v>
      </c>
      <c r="X19" s="78">
        <v>324</v>
      </c>
      <c r="Y19" s="78">
        <v>314</v>
      </c>
      <c r="Z19" s="198">
        <f t="shared" si="3"/>
        <v>7.6916666666666664</v>
      </c>
      <c r="AA19" s="79" t="s">
        <v>1247</v>
      </c>
    </row>
    <row r="20" spans="1:27" ht="32.65" customHeight="1" x14ac:dyDescent="0.25">
      <c r="A20" s="57">
        <v>17</v>
      </c>
      <c r="B20" s="66" t="s">
        <v>1195</v>
      </c>
      <c r="C20" s="58" t="s">
        <v>1288</v>
      </c>
      <c r="D20" s="59">
        <f t="shared" si="0"/>
        <v>10</v>
      </c>
      <c r="E20" s="57" t="s">
        <v>1285</v>
      </c>
      <c r="F20" s="59">
        <f t="shared" si="0"/>
        <v>9</v>
      </c>
      <c r="G20" s="57" t="s">
        <v>1286</v>
      </c>
      <c r="H20" s="59">
        <f t="shared" si="0"/>
        <v>8</v>
      </c>
      <c r="I20" s="57" t="s">
        <v>1288</v>
      </c>
      <c r="J20" s="59">
        <f t="shared" si="0"/>
        <v>10</v>
      </c>
      <c r="K20" s="57" t="s">
        <v>1285</v>
      </c>
      <c r="L20" s="59">
        <f t="shared" si="1"/>
        <v>9</v>
      </c>
      <c r="M20" s="57" t="s">
        <v>1285</v>
      </c>
      <c r="N20" s="59">
        <f t="shared" si="0"/>
        <v>9</v>
      </c>
      <c r="O20" s="57" t="s">
        <v>1285</v>
      </c>
      <c r="P20" s="59">
        <f t="shared" si="0"/>
        <v>9</v>
      </c>
      <c r="Q20" s="57" t="s">
        <v>1285</v>
      </c>
      <c r="R20" s="59">
        <f t="shared" si="2"/>
        <v>9</v>
      </c>
      <c r="S20" s="57">
        <f t="shared" si="5"/>
        <v>370</v>
      </c>
      <c r="T20" s="60">
        <f t="shared" si="4"/>
        <v>9.25</v>
      </c>
      <c r="U20" s="57">
        <v>311</v>
      </c>
      <c r="V20" s="57">
        <v>282</v>
      </c>
      <c r="W20" s="78">
        <v>314</v>
      </c>
      <c r="X20" s="78">
        <v>342</v>
      </c>
      <c r="Y20" s="78">
        <v>376</v>
      </c>
      <c r="Z20" s="198">
        <f t="shared" si="3"/>
        <v>8.3125</v>
      </c>
      <c r="AA20" s="79" t="s">
        <v>1248</v>
      </c>
    </row>
    <row r="21" spans="1:27" ht="32.65" customHeight="1" x14ac:dyDescent="0.25">
      <c r="A21" s="57">
        <v>18</v>
      </c>
      <c r="B21" s="66" t="s">
        <v>1196</v>
      </c>
      <c r="C21" s="58" t="s">
        <v>1285</v>
      </c>
      <c r="D21" s="59">
        <f t="shared" ref="D21:D23" si="6">IF(C21="AA",10, IF(C21="AB",9, IF(C21="BB",8, IF(C21="BC",7,IF(C21="CC",6, IF(C21="CD",5, IF(C21="DD",4,IF(C21="F",0))))))))</f>
        <v>9</v>
      </c>
      <c r="E21" s="57" t="s">
        <v>1290</v>
      </c>
      <c r="F21" s="59">
        <f t="shared" ref="F21:F23" si="7">IF(E21="AA",10, IF(E21="AB",9, IF(E21="BB",8, IF(E21="BC",7,IF(E21="CC",6, IF(E21="CD",5, IF(E21="DD",4,IF(E21="F",0))))))))</f>
        <v>5</v>
      </c>
      <c r="G21" s="57" t="s">
        <v>1289</v>
      </c>
      <c r="H21" s="59">
        <f t="shared" ref="H21:H23" si="8">IF(G21="AA",10, IF(G21="AB",9, IF(G21="BB",8, IF(G21="BC",7,IF(G21="CC",6, IF(G21="CD",5, IF(G21="DD",4,IF(G21="F",0))))))))</f>
        <v>7</v>
      </c>
      <c r="I21" s="57" t="s">
        <v>1285</v>
      </c>
      <c r="J21" s="59">
        <f t="shared" ref="J21:J23" si="9">IF(I21="AA",10, IF(I21="AB",9, IF(I21="BB",8, IF(I21="BC",7,IF(I21="CC",6, IF(I21="CD",5, IF(I21="DD",4,IF(I21="F",0))))))))</f>
        <v>9</v>
      </c>
      <c r="K21" s="57" t="s">
        <v>1285</v>
      </c>
      <c r="L21" s="59">
        <f t="shared" si="1"/>
        <v>9</v>
      </c>
      <c r="M21" s="57" t="s">
        <v>1289</v>
      </c>
      <c r="N21" s="59">
        <f t="shared" ref="N21:N23" si="10">IF(M21="AA",10, IF(M21="AB",9, IF(M21="BB",8, IF(M21="BC",7,IF(M21="CC",6, IF(M21="CD",5, IF(M21="DD",4,IF(M21="F",0))))))))</f>
        <v>7</v>
      </c>
      <c r="O21" s="57" t="s">
        <v>1285</v>
      </c>
      <c r="P21" s="59">
        <f t="shared" ref="P21:P23" si="11">IF(O21="AA",10, IF(O21="AB",9, IF(O21="BB",8, IF(O21="BC",7,IF(O21="CC",6, IF(O21="CD",5, IF(O21="DD",4,IF(O21="F",0))))))))</f>
        <v>9</v>
      </c>
      <c r="Q21" s="57" t="s">
        <v>1285</v>
      </c>
      <c r="R21" s="59">
        <f t="shared" si="2"/>
        <v>9</v>
      </c>
      <c r="S21" s="57">
        <f t="shared" si="5"/>
        <v>320</v>
      </c>
      <c r="T21" s="60">
        <f t="shared" si="4"/>
        <v>8</v>
      </c>
      <c r="U21" s="57">
        <v>248</v>
      </c>
      <c r="V21" s="57">
        <v>264</v>
      </c>
      <c r="W21" s="78">
        <v>250</v>
      </c>
      <c r="X21" s="78">
        <v>292</v>
      </c>
      <c r="Y21" s="78">
        <v>260</v>
      </c>
      <c r="Z21" s="198">
        <f t="shared" si="3"/>
        <v>6.8083333333333336</v>
      </c>
      <c r="AA21" s="79" t="s">
        <v>1249</v>
      </c>
    </row>
    <row r="22" spans="1:27" ht="32.65" customHeight="1" x14ac:dyDescent="0.25">
      <c r="A22" s="57">
        <v>19</v>
      </c>
      <c r="B22" s="66" t="s">
        <v>1197</v>
      </c>
      <c r="C22" s="58" t="s">
        <v>1288</v>
      </c>
      <c r="D22" s="59">
        <f t="shared" si="6"/>
        <v>10</v>
      </c>
      <c r="E22" s="57" t="s">
        <v>1291</v>
      </c>
      <c r="F22" s="59">
        <f t="shared" si="7"/>
        <v>4</v>
      </c>
      <c r="G22" s="57" t="s">
        <v>1286</v>
      </c>
      <c r="H22" s="59">
        <f t="shared" si="8"/>
        <v>8</v>
      </c>
      <c r="I22" s="57" t="s">
        <v>1285</v>
      </c>
      <c r="J22" s="59">
        <f t="shared" si="9"/>
        <v>9</v>
      </c>
      <c r="K22" s="57" t="s">
        <v>1285</v>
      </c>
      <c r="L22" s="59">
        <f t="shared" si="1"/>
        <v>9</v>
      </c>
      <c r="M22" s="57" t="s">
        <v>1286</v>
      </c>
      <c r="N22" s="59">
        <f t="shared" si="10"/>
        <v>8</v>
      </c>
      <c r="O22" s="57" t="s">
        <v>1286</v>
      </c>
      <c r="P22" s="59">
        <f t="shared" si="11"/>
        <v>8</v>
      </c>
      <c r="Q22" s="57" t="s">
        <v>1285</v>
      </c>
      <c r="R22" s="59">
        <f t="shared" si="2"/>
        <v>9</v>
      </c>
      <c r="S22" s="57">
        <f t="shared" si="5"/>
        <v>328</v>
      </c>
      <c r="T22" s="60">
        <f t="shared" si="4"/>
        <v>8.1999999999999993</v>
      </c>
      <c r="U22" s="57">
        <v>249</v>
      </c>
      <c r="V22" s="57">
        <v>272</v>
      </c>
      <c r="W22" s="78">
        <v>266</v>
      </c>
      <c r="X22" s="78">
        <v>338</v>
      </c>
      <c r="Y22" s="78">
        <v>306</v>
      </c>
      <c r="Z22" s="198">
        <f t="shared" si="3"/>
        <v>7.3291666666666666</v>
      </c>
      <c r="AA22" s="79" t="s">
        <v>1250</v>
      </c>
    </row>
    <row r="23" spans="1:27" ht="32.65" customHeight="1" x14ac:dyDescent="0.25">
      <c r="A23" s="57">
        <v>20</v>
      </c>
      <c r="B23" s="66" t="s">
        <v>1198</v>
      </c>
      <c r="C23" s="58" t="s">
        <v>1288</v>
      </c>
      <c r="D23" s="59">
        <f t="shared" si="6"/>
        <v>10</v>
      </c>
      <c r="E23" s="57" t="s">
        <v>1287</v>
      </c>
      <c r="F23" s="59">
        <f t="shared" si="7"/>
        <v>6</v>
      </c>
      <c r="G23" s="57" t="s">
        <v>1286</v>
      </c>
      <c r="H23" s="59">
        <f t="shared" si="8"/>
        <v>8</v>
      </c>
      <c r="I23" s="57" t="s">
        <v>1286</v>
      </c>
      <c r="J23" s="59">
        <f t="shared" si="9"/>
        <v>8</v>
      </c>
      <c r="K23" s="57" t="s">
        <v>1286</v>
      </c>
      <c r="L23" s="59">
        <f t="shared" si="1"/>
        <v>8</v>
      </c>
      <c r="M23" s="57" t="s">
        <v>1286</v>
      </c>
      <c r="N23" s="59">
        <f t="shared" si="10"/>
        <v>8</v>
      </c>
      <c r="O23" s="57" t="s">
        <v>1285</v>
      </c>
      <c r="P23" s="59">
        <f t="shared" si="11"/>
        <v>9</v>
      </c>
      <c r="Q23" s="57" t="s">
        <v>1289</v>
      </c>
      <c r="R23" s="59">
        <f t="shared" si="2"/>
        <v>7</v>
      </c>
      <c r="S23" s="57">
        <f t="shared" si="5"/>
        <v>324</v>
      </c>
      <c r="T23" s="60">
        <f t="shared" si="4"/>
        <v>8.1</v>
      </c>
      <c r="U23" s="57">
        <v>290</v>
      </c>
      <c r="V23" s="57">
        <v>310</v>
      </c>
      <c r="W23" s="78">
        <v>296</v>
      </c>
      <c r="X23" s="78">
        <v>296</v>
      </c>
      <c r="Y23" s="78">
        <v>280</v>
      </c>
      <c r="Z23" s="198">
        <f t="shared" si="3"/>
        <v>7.4833333333333334</v>
      </c>
      <c r="AA23" s="79" t="s">
        <v>1251</v>
      </c>
    </row>
    <row r="24" spans="1:27" ht="26.25" customHeight="1" x14ac:dyDescent="0.25">
      <c r="A24" s="230" t="s">
        <v>1315</v>
      </c>
      <c r="B24" s="230" t="s">
        <v>0</v>
      </c>
      <c r="C24" s="254" t="s">
        <v>97</v>
      </c>
      <c r="D24" s="254"/>
      <c r="E24" s="230" t="s">
        <v>98</v>
      </c>
      <c r="F24" s="230"/>
      <c r="G24" s="254" t="s">
        <v>99</v>
      </c>
      <c r="H24" s="254"/>
      <c r="I24" s="230" t="s">
        <v>100</v>
      </c>
      <c r="J24" s="230"/>
      <c r="K24" s="254" t="s">
        <v>101</v>
      </c>
      <c r="L24" s="254"/>
      <c r="M24" s="254" t="s">
        <v>102</v>
      </c>
      <c r="N24" s="254"/>
      <c r="O24" s="254" t="s">
        <v>103</v>
      </c>
      <c r="P24" s="254"/>
      <c r="Q24" s="254" t="s">
        <v>104</v>
      </c>
      <c r="R24" s="254"/>
      <c r="S24" s="230" t="s">
        <v>71</v>
      </c>
      <c r="T24" s="230"/>
      <c r="U24" s="167" t="s">
        <v>1</v>
      </c>
      <c r="V24" s="167" t="s">
        <v>2</v>
      </c>
      <c r="W24" s="167" t="s">
        <v>11</v>
      </c>
      <c r="X24" s="167" t="s">
        <v>9</v>
      </c>
      <c r="Y24" s="167" t="s">
        <v>24</v>
      </c>
      <c r="Z24" s="1" t="s">
        <v>26</v>
      </c>
      <c r="AA24" s="79"/>
    </row>
    <row r="25" spans="1:27" ht="46.15" customHeight="1" x14ac:dyDescent="0.25">
      <c r="A25" s="230"/>
      <c r="B25" s="230"/>
      <c r="C25" s="230" t="s">
        <v>1309</v>
      </c>
      <c r="D25" s="230"/>
      <c r="E25" s="230" t="s">
        <v>1310</v>
      </c>
      <c r="F25" s="230"/>
      <c r="G25" s="230" t="s">
        <v>63</v>
      </c>
      <c r="H25" s="230"/>
      <c r="I25" s="230" t="s">
        <v>88</v>
      </c>
      <c r="J25" s="230"/>
      <c r="K25" s="230" t="s">
        <v>1311</v>
      </c>
      <c r="L25" s="230"/>
      <c r="M25" s="230" t="s">
        <v>1312</v>
      </c>
      <c r="N25" s="230"/>
      <c r="O25" s="230" t="s">
        <v>1313</v>
      </c>
      <c r="P25" s="230"/>
      <c r="Q25" s="230" t="s">
        <v>1314</v>
      </c>
      <c r="R25" s="230"/>
      <c r="S25" s="167" t="s">
        <v>4</v>
      </c>
      <c r="T25" s="167" t="s">
        <v>5</v>
      </c>
      <c r="U25" s="167" t="s">
        <v>6</v>
      </c>
      <c r="V25" s="167" t="s">
        <v>7</v>
      </c>
      <c r="W25" s="167" t="s">
        <v>4</v>
      </c>
      <c r="X25" s="167" t="s">
        <v>4</v>
      </c>
      <c r="Y25" s="167" t="s">
        <v>4</v>
      </c>
      <c r="Z25" s="1" t="s">
        <v>8</v>
      </c>
      <c r="AA25" s="79"/>
    </row>
    <row r="26" spans="1:27" ht="32.65" customHeight="1" x14ac:dyDescent="0.25">
      <c r="A26" s="57">
        <v>21</v>
      </c>
      <c r="B26" s="66" t="s">
        <v>1199</v>
      </c>
      <c r="C26" s="58" t="s">
        <v>1288</v>
      </c>
      <c r="D26" s="59">
        <f t="shared" ref="D26:D60" si="12">IF(C26="AA",10, IF(C26="AB",9, IF(C26="BB",8, IF(C26="BC",7,IF(C26="CC",6, IF(C26="CD",5, IF(C26="DD",4,IF(C26="F",0))))))))</f>
        <v>10</v>
      </c>
      <c r="E26" s="57" t="s">
        <v>1288</v>
      </c>
      <c r="F26" s="59">
        <f t="shared" ref="F26:F60" si="13">IF(E26="AA",10, IF(E26="AB",9, IF(E26="BB",8, IF(E26="BC",7,IF(E26="CC",6, IF(E26="CD",5, IF(E26="DD",4,IF(E26="F",0))))))))</f>
        <v>10</v>
      </c>
      <c r="G26" s="57" t="s">
        <v>1288</v>
      </c>
      <c r="H26" s="59">
        <f t="shared" ref="H26:H60" si="14">IF(G26="AA",10, IF(G26="AB",9, IF(G26="BB",8, IF(G26="BC",7,IF(G26="CC",6, IF(G26="CD",5, IF(G26="DD",4,IF(G26="F",0))))))))</f>
        <v>10</v>
      </c>
      <c r="I26" s="57" t="s">
        <v>1288</v>
      </c>
      <c r="J26" s="59">
        <f t="shared" ref="J26:J60" si="15">IF(I26="AA",10, IF(I26="AB",9, IF(I26="BB",8, IF(I26="BC",7,IF(I26="CC",6, IF(I26="CD",5, IF(I26="DD",4,IF(I26="F",0))))))))</f>
        <v>10</v>
      </c>
      <c r="K26" s="57" t="s">
        <v>1288</v>
      </c>
      <c r="L26" s="59">
        <f t="shared" ref="L26:L60" si="16">IF(K26="AA",10, IF(K26="AB",9, IF(K26="BB",8, IF(K26="BC",7,IF(K26="CC",6, IF(K26="CD",5, IF(K26="DD",4,IF(K26="F",0))))))))</f>
        <v>10</v>
      </c>
      <c r="M26" s="57" t="s">
        <v>1285</v>
      </c>
      <c r="N26" s="59">
        <f t="shared" ref="N26:N60" si="17">IF(M26="AA",10, IF(M26="AB",9, IF(M26="BB",8, IF(M26="BC",7,IF(M26="CC",6, IF(M26="CD",5, IF(M26="DD",4,IF(M26="F",0))))))))</f>
        <v>9</v>
      </c>
      <c r="O26" s="57" t="s">
        <v>1288</v>
      </c>
      <c r="P26" s="59">
        <f t="shared" ref="P26:R60" si="18">IF(O26="AA",10, IF(O26="AB",9, IF(O26="BB",8, IF(O26="BC",7,IF(O26="CC",6, IF(O26="CD",5, IF(O26="DD",4,IF(O26="F",0))))))))</f>
        <v>10</v>
      </c>
      <c r="Q26" s="57" t="s">
        <v>1288</v>
      </c>
      <c r="R26" s="59">
        <f t="shared" si="18"/>
        <v>10</v>
      </c>
      <c r="S26" s="57">
        <f t="shared" si="5"/>
        <v>398</v>
      </c>
      <c r="T26" s="60">
        <f t="shared" si="4"/>
        <v>9.9499999999999993</v>
      </c>
      <c r="U26" s="57">
        <v>326</v>
      </c>
      <c r="V26" s="57">
        <v>330</v>
      </c>
      <c r="W26" s="78">
        <v>378</v>
      </c>
      <c r="X26" s="78">
        <v>396</v>
      </c>
      <c r="Y26" s="78">
        <v>382</v>
      </c>
      <c r="Z26" s="198">
        <f t="shared" si="3"/>
        <v>9.2083333333333339</v>
      </c>
      <c r="AA26" s="79" t="s">
        <v>1252</v>
      </c>
    </row>
    <row r="27" spans="1:27" ht="32.65" customHeight="1" x14ac:dyDescent="0.25">
      <c r="A27" s="57">
        <v>22</v>
      </c>
      <c r="B27" s="66" t="s">
        <v>1200</v>
      </c>
      <c r="C27" s="58" t="s">
        <v>1288</v>
      </c>
      <c r="D27" s="59">
        <f t="shared" si="12"/>
        <v>10</v>
      </c>
      <c r="E27" s="57" t="s">
        <v>1286</v>
      </c>
      <c r="F27" s="59">
        <f t="shared" si="13"/>
        <v>8</v>
      </c>
      <c r="G27" s="57" t="s">
        <v>1285</v>
      </c>
      <c r="H27" s="59">
        <f t="shared" si="14"/>
        <v>9</v>
      </c>
      <c r="I27" s="57" t="s">
        <v>1288</v>
      </c>
      <c r="J27" s="59">
        <f t="shared" si="15"/>
        <v>10</v>
      </c>
      <c r="K27" s="57" t="s">
        <v>1285</v>
      </c>
      <c r="L27" s="59">
        <f t="shared" si="16"/>
        <v>9</v>
      </c>
      <c r="M27" s="57" t="s">
        <v>1286</v>
      </c>
      <c r="N27" s="59">
        <f t="shared" si="17"/>
        <v>8</v>
      </c>
      <c r="O27" s="57" t="s">
        <v>1285</v>
      </c>
      <c r="P27" s="59">
        <f t="shared" si="18"/>
        <v>9</v>
      </c>
      <c r="Q27" s="57" t="s">
        <v>1285</v>
      </c>
      <c r="R27" s="59">
        <f t="shared" si="18"/>
        <v>9</v>
      </c>
      <c r="S27" s="57">
        <f t="shared" si="5"/>
        <v>368</v>
      </c>
      <c r="T27" s="60">
        <f t="shared" si="4"/>
        <v>9.1999999999999993</v>
      </c>
      <c r="U27" s="57">
        <v>293</v>
      </c>
      <c r="V27" s="57">
        <v>314</v>
      </c>
      <c r="W27" s="78">
        <v>300</v>
      </c>
      <c r="X27" s="78">
        <v>342</v>
      </c>
      <c r="Y27" s="78">
        <v>354</v>
      </c>
      <c r="Z27" s="198">
        <f t="shared" si="3"/>
        <v>8.2125000000000004</v>
      </c>
      <c r="AA27" s="79" t="s">
        <v>1253</v>
      </c>
    </row>
    <row r="28" spans="1:27" ht="32.65" customHeight="1" x14ac:dyDescent="0.25">
      <c r="A28" s="57">
        <v>23</v>
      </c>
      <c r="B28" s="66" t="s">
        <v>1201</v>
      </c>
      <c r="C28" s="58" t="s">
        <v>1288</v>
      </c>
      <c r="D28" s="59">
        <f t="shared" si="12"/>
        <v>10</v>
      </c>
      <c r="E28" s="57" t="s">
        <v>1285</v>
      </c>
      <c r="F28" s="59">
        <f t="shared" si="13"/>
        <v>9</v>
      </c>
      <c r="G28" s="57" t="s">
        <v>1285</v>
      </c>
      <c r="H28" s="59">
        <f t="shared" si="14"/>
        <v>9</v>
      </c>
      <c r="I28" s="57" t="s">
        <v>1288</v>
      </c>
      <c r="J28" s="59">
        <f t="shared" si="15"/>
        <v>10</v>
      </c>
      <c r="K28" s="57" t="s">
        <v>1288</v>
      </c>
      <c r="L28" s="59">
        <f t="shared" si="16"/>
        <v>10</v>
      </c>
      <c r="M28" s="57" t="s">
        <v>1285</v>
      </c>
      <c r="N28" s="59">
        <f t="shared" si="17"/>
        <v>9</v>
      </c>
      <c r="O28" s="57" t="s">
        <v>1288</v>
      </c>
      <c r="P28" s="59">
        <f t="shared" si="18"/>
        <v>10</v>
      </c>
      <c r="Q28" s="57" t="s">
        <v>1285</v>
      </c>
      <c r="R28" s="59">
        <f t="shared" si="18"/>
        <v>9</v>
      </c>
      <c r="S28" s="57">
        <f t="shared" si="5"/>
        <v>384</v>
      </c>
      <c r="T28" s="60">
        <f t="shared" si="4"/>
        <v>9.6</v>
      </c>
      <c r="U28" s="57">
        <v>290</v>
      </c>
      <c r="V28" s="57">
        <v>332</v>
      </c>
      <c r="W28" s="78">
        <v>350</v>
      </c>
      <c r="X28" s="78">
        <v>356</v>
      </c>
      <c r="Y28" s="78">
        <v>374</v>
      </c>
      <c r="Z28" s="198">
        <f t="shared" si="3"/>
        <v>8.6916666666666664</v>
      </c>
      <c r="AA28" s="79" t="s">
        <v>1254</v>
      </c>
    </row>
    <row r="29" spans="1:27" ht="32.65" customHeight="1" x14ac:dyDescent="0.25">
      <c r="A29" s="57">
        <v>24</v>
      </c>
      <c r="B29" s="66" t="s">
        <v>1202</v>
      </c>
      <c r="C29" s="58" t="s">
        <v>1285</v>
      </c>
      <c r="D29" s="59">
        <f t="shared" si="12"/>
        <v>9</v>
      </c>
      <c r="E29" s="57" t="s">
        <v>1289</v>
      </c>
      <c r="F29" s="59">
        <f t="shared" si="13"/>
        <v>7</v>
      </c>
      <c r="G29" s="57" t="s">
        <v>1289</v>
      </c>
      <c r="H29" s="59">
        <f t="shared" si="14"/>
        <v>7</v>
      </c>
      <c r="I29" s="57" t="s">
        <v>1286</v>
      </c>
      <c r="J29" s="59">
        <f t="shared" si="15"/>
        <v>8</v>
      </c>
      <c r="K29" s="57" t="s">
        <v>1285</v>
      </c>
      <c r="L29" s="59">
        <f t="shared" si="16"/>
        <v>9</v>
      </c>
      <c r="M29" s="57" t="s">
        <v>1285</v>
      </c>
      <c r="N29" s="59">
        <f t="shared" si="17"/>
        <v>9</v>
      </c>
      <c r="O29" s="57" t="s">
        <v>1286</v>
      </c>
      <c r="P29" s="59">
        <f t="shared" si="18"/>
        <v>8</v>
      </c>
      <c r="Q29" s="57" t="s">
        <v>1289</v>
      </c>
      <c r="R29" s="59">
        <f t="shared" si="18"/>
        <v>7</v>
      </c>
      <c r="S29" s="57">
        <f t="shared" si="5"/>
        <v>322</v>
      </c>
      <c r="T29" s="60">
        <f t="shared" si="4"/>
        <v>8.0500000000000007</v>
      </c>
      <c r="U29" s="57">
        <v>226</v>
      </c>
      <c r="V29" s="57">
        <v>240</v>
      </c>
      <c r="W29" s="78">
        <v>224</v>
      </c>
      <c r="X29" s="78">
        <v>270</v>
      </c>
      <c r="Y29" s="78">
        <v>312</v>
      </c>
      <c r="Z29" s="198">
        <f t="shared" si="3"/>
        <v>6.6416666666666666</v>
      </c>
      <c r="AA29" s="79" t="s">
        <v>1255</v>
      </c>
    </row>
    <row r="30" spans="1:27" s="62" customFormat="1" ht="32.65" customHeight="1" x14ac:dyDescent="0.25">
      <c r="A30" s="57">
        <v>25</v>
      </c>
      <c r="B30" s="66" t="s">
        <v>1203</v>
      </c>
      <c r="C30" s="58" t="s">
        <v>1288</v>
      </c>
      <c r="D30" s="59">
        <f t="shared" si="12"/>
        <v>10</v>
      </c>
      <c r="E30" s="57" t="s">
        <v>1287</v>
      </c>
      <c r="F30" s="59">
        <f t="shared" si="13"/>
        <v>6</v>
      </c>
      <c r="G30" s="57" t="s">
        <v>1289</v>
      </c>
      <c r="H30" s="59">
        <f t="shared" si="14"/>
        <v>7</v>
      </c>
      <c r="I30" s="57" t="s">
        <v>1289</v>
      </c>
      <c r="J30" s="59">
        <f t="shared" si="15"/>
        <v>7</v>
      </c>
      <c r="K30" s="57" t="s">
        <v>1285</v>
      </c>
      <c r="L30" s="59">
        <f t="shared" si="16"/>
        <v>9</v>
      </c>
      <c r="M30" s="57" t="s">
        <v>1286</v>
      </c>
      <c r="N30" s="59">
        <f t="shared" si="17"/>
        <v>8</v>
      </c>
      <c r="O30" s="57" t="s">
        <v>1286</v>
      </c>
      <c r="P30" s="59">
        <f t="shared" si="18"/>
        <v>8</v>
      </c>
      <c r="Q30" s="57" t="s">
        <v>1286</v>
      </c>
      <c r="R30" s="59">
        <f t="shared" si="18"/>
        <v>8</v>
      </c>
      <c r="S30" s="57">
        <f t="shared" si="5"/>
        <v>316</v>
      </c>
      <c r="T30" s="60">
        <f t="shared" si="4"/>
        <v>7.9</v>
      </c>
      <c r="U30" s="57">
        <v>198</v>
      </c>
      <c r="V30" s="57">
        <v>218</v>
      </c>
      <c r="W30" s="78">
        <v>254</v>
      </c>
      <c r="X30" s="78">
        <v>274</v>
      </c>
      <c r="Y30" s="78">
        <v>280</v>
      </c>
      <c r="Z30" s="184">
        <f t="shared" si="3"/>
        <v>6.416666666666667</v>
      </c>
      <c r="AA30" s="79" t="s">
        <v>1256</v>
      </c>
    </row>
    <row r="31" spans="1:27" ht="32.65" customHeight="1" x14ac:dyDescent="0.25">
      <c r="A31" s="57">
        <v>26</v>
      </c>
      <c r="B31" s="66" t="s">
        <v>1204</v>
      </c>
      <c r="C31" s="58" t="s">
        <v>1288</v>
      </c>
      <c r="D31" s="59">
        <f t="shared" si="12"/>
        <v>10</v>
      </c>
      <c r="E31" s="57" t="s">
        <v>1287</v>
      </c>
      <c r="F31" s="59">
        <f t="shared" si="13"/>
        <v>6</v>
      </c>
      <c r="G31" s="57" t="s">
        <v>1285</v>
      </c>
      <c r="H31" s="59">
        <f t="shared" si="14"/>
        <v>9</v>
      </c>
      <c r="I31" s="57" t="s">
        <v>1286</v>
      </c>
      <c r="J31" s="59">
        <f t="shared" si="15"/>
        <v>8</v>
      </c>
      <c r="K31" s="57" t="s">
        <v>1288</v>
      </c>
      <c r="L31" s="59">
        <f t="shared" si="16"/>
        <v>10</v>
      </c>
      <c r="M31" s="57" t="s">
        <v>1285</v>
      </c>
      <c r="N31" s="59">
        <f t="shared" si="17"/>
        <v>9</v>
      </c>
      <c r="O31" s="57" t="s">
        <v>1285</v>
      </c>
      <c r="P31" s="59">
        <f t="shared" si="18"/>
        <v>9</v>
      </c>
      <c r="Q31" s="57" t="s">
        <v>1288</v>
      </c>
      <c r="R31" s="59">
        <f t="shared" si="18"/>
        <v>10</v>
      </c>
      <c r="S31" s="57">
        <f t="shared" si="5"/>
        <v>350</v>
      </c>
      <c r="T31" s="60">
        <f t="shared" si="4"/>
        <v>8.75</v>
      </c>
      <c r="U31" s="57">
        <v>251</v>
      </c>
      <c r="V31" s="57">
        <v>252</v>
      </c>
      <c r="W31" s="78">
        <v>306</v>
      </c>
      <c r="X31" s="78">
        <v>328</v>
      </c>
      <c r="Y31" s="78">
        <v>330</v>
      </c>
      <c r="Z31" s="198">
        <f t="shared" si="3"/>
        <v>7.5708333333333337</v>
      </c>
      <c r="AA31" s="79" t="s">
        <v>1257</v>
      </c>
    </row>
    <row r="32" spans="1:27" ht="32.65" customHeight="1" x14ac:dyDescent="0.25">
      <c r="A32" s="57">
        <v>27</v>
      </c>
      <c r="B32" s="66" t="s">
        <v>1205</v>
      </c>
      <c r="C32" s="58" t="s">
        <v>1285</v>
      </c>
      <c r="D32" s="59">
        <f t="shared" si="12"/>
        <v>9</v>
      </c>
      <c r="E32" s="57" t="s">
        <v>1287</v>
      </c>
      <c r="F32" s="59">
        <f t="shared" si="13"/>
        <v>6</v>
      </c>
      <c r="G32" s="57" t="s">
        <v>1289</v>
      </c>
      <c r="H32" s="59">
        <f t="shared" si="14"/>
        <v>7</v>
      </c>
      <c r="I32" s="57" t="s">
        <v>1289</v>
      </c>
      <c r="J32" s="59">
        <f t="shared" si="15"/>
        <v>7</v>
      </c>
      <c r="K32" s="57" t="s">
        <v>1285</v>
      </c>
      <c r="L32" s="59">
        <f t="shared" si="16"/>
        <v>9</v>
      </c>
      <c r="M32" s="57" t="s">
        <v>1286</v>
      </c>
      <c r="N32" s="59">
        <f t="shared" si="17"/>
        <v>8</v>
      </c>
      <c r="O32" s="57" t="s">
        <v>1287</v>
      </c>
      <c r="P32" s="59">
        <f t="shared" si="18"/>
        <v>6</v>
      </c>
      <c r="Q32" s="57" t="s">
        <v>1286</v>
      </c>
      <c r="R32" s="59">
        <f t="shared" si="18"/>
        <v>8</v>
      </c>
      <c r="S32" s="57">
        <f t="shared" si="5"/>
        <v>304</v>
      </c>
      <c r="T32" s="60">
        <f t="shared" si="4"/>
        <v>7.6</v>
      </c>
      <c r="U32" s="57">
        <v>281</v>
      </c>
      <c r="V32" s="57">
        <v>330</v>
      </c>
      <c r="W32" s="78">
        <v>316</v>
      </c>
      <c r="X32" s="78">
        <v>332</v>
      </c>
      <c r="Y32" s="78">
        <v>288</v>
      </c>
      <c r="Z32" s="198">
        <f t="shared" si="3"/>
        <v>7.7125000000000004</v>
      </c>
      <c r="AA32" s="79" t="s">
        <v>1258</v>
      </c>
    </row>
    <row r="33" spans="1:27" ht="32.65" customHeight="1" x14ac:dyDescent="0.25">
      <c r="A33" s="57">
        <v>28</v>
      </c>
      <c r="B33" s="66" t="s">
        <v>1206</v>
      </c>
      <c r="C33" s="58" t="s">
        <v>1288</v>
      </c>
      <c r="D33" s="59">
        <f t="shared" si="12"/>
        <v>10</v>
      </c>
      <c r="E33" s="57" t="s">
        <v>1288</v>
      </c>
      <c r="F33" s="59">
        <f t="shared" si="13"/>
        <v>10</v>
      </c>
      <c r="G33" s="57" t="s">
        <v>1285</v>
      </c>
      <c r="H33" s="59">
        <f t="shared" si="14"/>
        <v>9</v>
      </c>
      <c r="I33" s="57" t="s">
        <v>1285</v>
      </c>
      <c r="J33" s="59">
        <f t="shared" si="15"/>
        <v>9</v>
      </c>
      <c r="K33" s="57" t="s">
        <v>1285</v>
      </c>
      <c r="L33" s="59">
        <f t="shared" si="16"/>
        <v>9</v>
      </c>
      <c r="M33" s="57" t="s">
        <v>1285</v>
      </c>
      <c r="N33" s="59">
        <f t="shared" si="17"/>
        <v>9</v>
      </c>
      <c r="O33" s="57" t="s">
        <v>1288</v>
      </c>
      <c r="P33" s="59">
        <f t="shared" si="18"/>
        <v>10</v>
      </c>
      <c r="Q33" s="57" t="s">
        <v>1288</v>
      </c>
      <c r="R33" s="59">
        <f t="shared" si="18"/>
        <v>10</v>
      </c>
      <c r="S33" s="57">
        <f t="shared" si="5"/>
        <v>378</v>
      </c>
      <c r="T33" s="60">
        <f t="shared" si="4"/>
        <v>9.4499999999999993</v>
      </c>
      <c r="U33" s="57">
        <v>345</v>
      </c>
      <c r="V33" s="57">
        <v>382</v>
      </c>
      <c r="W33" s="78">
        <v>372</v>
      </c>
      <c r="X33" s="78">
        <v>372</v>
      </c>
      <c r="Y33" s="78">
        <v>366</v>
      </c>
      <c r="Z33" s="198">
        <f t="shared" si="3"/>
        <v>9.2291666666666661</v>
      </c>
      <c r="AA33" s="79" t="s">
        <v>1259</v>
      </c>
    </row>
    <row r="34" spans="1:27" ht="32.65" customHeight="1" x14ac:dyDescent="0.25">
      <c r="A34" s="57">
        <v>29</v>
      </c>
      <c r="B34" s="66" t="s">
        <v>1207</v>
      </c>
      <c r="C34" s="58" t="s">
        <v>1288</v>
      </c>
      <c r="D34" s="59">
        <f t="shared" si="12"/>
        <v>10</v>
      </c>
      <c r="E34" s="57" t="s">
        <v>1286</v>
      </c>
      <c r="F34" s="59">
        <f t="shared" si="13"/>
        <v>8</v>
      </c>
      <c r="G34" s="57" t="s">
        <v>1288</v>
      </c>
      <c r="H34" s="59">
        <f t="shared" si="14"/>
        <v>10</v>
      </c>
      <c r="I34" s="57" t="s">
        <v>1288</v>
      </c>
      <c r="J34" s="59">
        <f t="shared" si="15"/>
        <v>10</v>
      </c>
      <c r="K34" s="57" t="s">
        <v>1285</v>
      </c>
      <c r="L34" s="59">
        <f t="shared" si="16"/>
        <v>9</v>
      </c>
      <c r="M34" s="57" t="s">
        <v>1285</v>
      </c>
      <c r="N34" s="59">
        <f t="shared" si="17"/>
        <v>9</v>
      </c>
      <c r="O34" s="57" t="s">
        <v>1288</v>
      </c>
      <c r="P34" s="59">
        <f t="shared" si="18"/>
        <v>10</v>
      </c>
      <c r="Q34" s="57" t="s">
        <v>1288</v>
      </c>
      <c r="R34" s="59">
        <f t="shared" si="18"/>
        <v>10</v>
      </c>
      <c r="S34" s="57">
        <f t="shared" si="5"/>
        <v>380</v>
      </c>
      <c r="T34" s="60">
        <f t="shared" si="4"/>
        <v>9.5</v>
      </c>
      <c r="U34" s="57">
        <v>274</v>
      </c>
      <c r="V34" s="57">
        <v>316</v>
      </c>
      <c r="W34" s="78">
        <v>330</v>
      </c>
      <c r="X34" s="78">
        <v>372</v>
      </c>
      <c r="Y34" s="78">
        <v>370</v>
      </c>
      <c r="Z34" s="198">
        <f t="shared" si="3"/>
        <v>8.5083333333333329</v>
      </c>
      <c r="AA34" s="79" t="s">
        <v>1260</v>
      </c>
    </row>
    <row r="35" spans="1:27" ht="32.65" customHeight="1" x14ac:dyDescent="0.25">
      <c r="A35" s="57">
        <v>30</v>
      </c>
      <c r="B35" s="66" t="s">
        <v>1208</v>
      </c>
      <c r="C35" s="58" t="s">
        <v>1288</v>
      </c>
      <c r="D35" s="59">
        <f t="shared" si="12"/>
        <v>10</v>
      </c>
      <c r="E35" s="57" t="s">
        <v>1286</v>
      </c>
      <c r="F35" s="59">
        <f t="shared" si="13"/>
        <v>8</v>
      </c>
      <c r="G35" s="57" t="s">
        <v>1285</v>
      </c>
      <c r="H35" s="59">
        <f t="shared" si="14"/>
        <v>9</v>
      </c>
      <c r="I35" s="57" t="s">
        <v>1286</v>
      </c>
      <c r="J35" s="59">
        <f t="shared" si="15"/>
        <v>8</v>
      </c>
      <c r="K35" s="57" t="s">
        <v>1286</v>
      </c>
      <c r="L35" s="59">
        <f t="shared" si="16"/>
        <v>8</v>
      </c>
      <c r="M35" s="57" t="s">
        <v>1285</v>
      </c>
      <c r="N35" s="59">
        <f t="shared" si="17"/>
        <v>9</v>
      </c>
      <c r="O35" s="57" t="s">
        <v>1289</v>
      </c>
      <c r="P35" s="59">
        <f t="shared" si="18"/>
        <v>7</v>
      </c>
      <c r="Q35" s="57" t="s">
        <v>1288</v>
      </c>
      <c r="R35" s="59">
        <f t="shared" si="18"/>
        <v>10</v>
      </c>
      <c r="S35" s="57">
        <f t="shared" si="5"/>
        <v>346</v>
      </c>
      <c r="T35" s="60">
        <f t="shared" si="4"/>
        <v>8.65</v>
      </c>
      <c r="U35" s="57">
        <v>259</v>
      </c>
      <c r="V35" s="57">
        <v>294</v>
      </c>
      <c r="W35" s="78">
        <v>334</v>
      </c>
      <c r="X35" s="78">
        <v>296</v>
      </c>
      <c r="Y35" s="78">
        <v>318</v>
      </c>
      <c r="Z35" s="198">
        <f t="shared" si="3"/>
        <v>7.6958333333333337</v>
      </c>
      <c r="AA35" s="79" t="s">
        <v>1261</v>
      </c>
    </row>
    <row r="36" spans="1:27" ht="32.65" customHeight="1" x14ac:dyDescent="0.25">
      <c r="A36" s="57">
        <v>31</v>
      </c>
      <c r="B36" s="66" t="s">
        <v>1209</v>
      </c>
      <c r="C36" s="58" t="s">
        <v>1288</v>
      </c>
      <c r="D36" s="59">
        <f t="shared" si="12"/>
        <v>10</v>
      </c>
      <c r="E36" s="57" t="s">
        <v>1286</v>
      </c>
      <c r="F36" s="59">
        <f t="shared" si="13"/>
        <v>8</v>
      </c>
      <c r="G36" s="57" t="s">
        <v>1285</v>
      </c>
      <c r="H36" s="59">
        <f t="shared" si="14"/>
        <v>9</v>
      </c>
      <c r="I36" s="57" t="s">
        <v>1288</v>
      </c>
      <c r="J36" s="59">
        <f t="shared" si="15"/>
        <v>10</v>
      </c>
      <c r="K36" s="57" t="s">
        <v>1285</v>
      </c>
      <c r="L36" s="59">
        <f t="shared" si="16"/>
        <v>9</v>
      </c>
      <c r="M36" s="57" t="s">
        <v>1285</v>
      </c>
      <c r="N36" s="59">
        <f t="shared" si="17"/>
        <v>9</v>
      </c>
      <c r="O36" s="57" t="s">
        <v>1288</v>
      </c>
      <c r="P36" s="59">
        <f t="shared" si="18"/>
        <v>10</v>
      </c>
      <c r="Q36" s="57" t="s">
        <v>1285</v>
      </c>
      <c r="R36" s="59">
        <f t="shared" si="18"/>
        <v>9</v>
      </c>
      <c r="S36" s="57">
        <f>(D36*8+F36*6+H36*6+J36*8+L36*6+N36*2+P36*2+R36*2)</f>
        <v>372</v>
      </c>
      <c r="T36" s="60">
        <f t="shared" si="4"/>
        <v>9.3000000000000007</v>
      </c>
      <c r="U36" s="57">
        <v>294</v>
      </c>
      <c r="V36" s="57">
        <v>348</v>
      </c>
      <c r="W36" s="78">
        <v>354</v>
      </c>
      <c r="X36" s="78">
        <v>348</v>
      </c>
      <c r="Y36" s="78">
        <v>348</v>
      </c>
      <c r="Z36" s="198">
        <f t="shared" si="3"/>
        <v>8.6</v>
      </c>
      <c r="AA36" s="79" t="s">
        <v>1262</v>
      </c>
    </row>
    <row r="37" spans="1:27" ht="32.65" customHeight="1" x14ac:dyDescent="0.25">
      <c r="A37" s="57">
        <v>32</v>
      </c>
      <c r="B37" s="66" t="s">
        <v>1210</v>
      </c>
      <c r="C37" s="58" t="s">
        <v>1285</v>
      </c>
      <c r="D37" s="59">
        <f t="shared" si="12"/>
        <v>9</v>
      </c>
      <c r="E37" s="57" t="s">
        <v>1290</v>
      </c>
      <c r="F37" s="59">
        <f t="shared" si="13"/>
        <v>5</v>
      </c>
      <c r="G37" s="57" t="s">
        <v>1289</v>
      </c>
      <c r="H37" s="59">
        <f t="shared" si="14"/>
        <v>7</v>
      </c>
      <c r="I37" s="57" t="s">
        <v>1287</v>
      </c>
      <c r="J37" s="59">
        <f t="shared" si="15"/>
        <v>6</v>
      </c>
      <c r="K37" s="57" t="s">
        <v>1285</v>
      </c>
      <c r="L37" s="59">
        <f t="shared" si="16"/>
        <v>9</v>
      </c>
      <c r="M37" s="57" t="s">
        <v>1285</v>
      </c>
      <c r="N37" s="59">
        <f t="shared" si="17"/>
        <v>9</v>
      </c>
      <c r="O37" s="57" t="s">
        <v>1286</v>
      </c>
      <c r="P37" s="59">
        <f t="shared" si="18"/>
        <v>8</v>
      </c>
      <c r="Q37" s="57" t="s">
        <v>1289</v>
      </c>
      <c r="R37" s="59">
        <f t="shared" si="18"/>
        <v>7</v>
      </c>
      <c r="S37" s="57">
        <f>(D37*8+F37*6+H37*6+J37*8+L37*6+N37*2+P37*2+R37*2)</f>
        <v>294</v>
      </c>
      <c r="T37" s="60">
        <f t="shared" si="4"/>
        <v>7.35</v>
      </c>
      <c r="U37" s="57">
        <v>232</v>
      </c>
      <c r="V37" s="57">
        <v>308</v>
      </c>
      <c r="W37" s="78">
        <v>270</v>
      </c>
      <c r="X37" s="78">
        <v>286</v>
      </c>
      <c r="Y37" s="78">
        <v>280</v>
      </c>
      <c r="Z37" s="198">
        <f t="shared" si="3"/>
        <v>6.958333333333333</v>
      </c>
      <c r="AA37" s="79" t="s">
        <v>1263</v>
      </c>
    </row>
    <row r="38" spans="1:27" ht="32.65" customHeight="1" x14ac:dyDescent="0.25">
      <c r="A38" s="57">
        <v>33</v>
      </c>
      <c r="B38" s="66" t="s">
        <v>1211</v>
      </c>
      <c r="C38" s="58" t="s">
        <v>1288</v>
      </c>
      <c r="D38" s="59">
        <f t="shared" si="12"/>
        <v>10</v>
      </c>
      <c r="E38" s="57" t="s">
        <v>1286</v>
      </c>
      <c r="F38" s="59">
        <f t="shared" si="13"/>
        <v>8</v>
      </c>
      <c r="G38" s="57" t="s">
        <v>1286</v>
      </c>
      <c r="H38" s="59">
        <f t="shared" si="14"/>
        <v>8</v>
      </c>
      <c r="I38" s="57" t="s">
        <v>1285</v>
      </c>
      <c r="J38" s="59">
        <f t="shared" si="15"/>
        <v>9</v>
      </c>
      <c r="K38" s="57" t="s">
        <v>1285</v>
      </c>
      <c r="L38" s="59">
        <f t="shared" si="16"/>
        <v>9</v>
      </c>
      <c r="M38" s="57" t="s">
        <v>1285</v>
      </c>
      <c r="N38" s="59">
        <f t="shared" si="17"/>
        <v>9</v>
      </c>
      <c r="O38" s="57" t="s">
        <v>1285</v>
      </c>
      <c r="P38" s="59">
        <f t="shared" si="18"/>
        <v>9</v>
      </c>
      <c r="Q38" s="57" t="s">
        <v>1285</v>
      </c>
      <c r="R38" s="59">
        <f t="shared" si="18"/>
        <v>9</v>
      </c>
      <c r="S38" s="57">
        <f t="shared" ref="S38:S59" si="19">(D38*8+F38*6+H38*6+J38*8+L38*6+N38*2+P38*2+R38*2)</f>
        <v>356</v>
      </c>
      <c r="T38" s="60">
        <f t="shared" si="4"/>
        <v>8.9</v>
      </c>
      <c r="U38" s="57">
        <v>243</v>
      </c>
      <c r="V38" s="57">
        <v>260</v>
      </c>
      <c r="W38" s="78">
        <v>298</v>
      </c>
      <c r="X38" s="78">
        <v>334</v>
      </c>
      <c r="Y38" s="78">
        <v>320</v>
      </c>
      <c r="Z38" s="198">
        <f t="shared" ref="Z38:Z60" si="20">(S38+U38+V38+W38+X38+Y38)/240</f>
        <v>7.5458333333333334</v>
      </c>
      <c r="AA38" s="79" t="s">
        <v>1264</v>
      </c>
    </row>
    <row r="39" spans="1:27" ht="32.65" customHeight="1" x14ac:dyDescent="0.25">
      <c r="A39" s="57">
        <v>34</v>
      </c>
      <c r="B39" s="66" t="s">
        <v>1212</v>
      </c>
      <c r="C39" s="58" t="s">
        <v>1285</v>
      </c>
      <c r="D39" s="59">
        <f t="shared" si="12"/>
        <v>9</v>
      </c>
      <c r="E39" s="57" t="s">
        <v>1290</v>
      </c>
      <c r="F39" s="59">
        <f t="shared" si="13"/>
        <v>5</v>
      </c>
      <c r="G39" s="57" t="s">
        <v>1290</v>
      </c>
      <c r="H39" s="59">
        <f t="shared" si="14"/>
        <v>5</v>
      </c>
      <c r="I39" s="57" t="s">
        <v>1287</v>
      </c>
      <c r="J39" s="59">
        <f t="shared" si="15"/>
        <v>6</v>
      </c>
      <c r="K39" s="57" t="s">
        <v>1288</v>
      </c>
      <c r="L39" s="59">
        <f t="shared" si="16"/>
        <v>10</v>
      </c>
      <c r="M39" s="57" t="s">
        <v>1289</v>
      </c>
      <c r="N39" s="59">
        <f t="shared" si="17"/>
        <v>7</v>
      </c>
      <c r="O39" s="57" t="s">
        <v>1286</v>
      </c>
      <c r="P39" s="59">
        <f t="shared" si="18"/>
        <v>8</v>
      </c>
      <c r="Q39" s="57" t="s">
        <v>1286</v>
      </c>
      <c r="R39" s="59">
        <f t="shared" si="18"/>
        <v>8</v>
      </c>
      <c r="S39" s="57">
        <f>(D39*8+F39*6+H39*6+J39*8+L39*6+N39*2+P39*2+R39*2)</f>
        <v>286</v>
      </c>
      <c r="T39" s="60">
        <f t="shared" si="4"/>
        <v>7.15</v>
      </c>
      <c r="U39" s="57">
        <v>272</v>
      </c>
      <c r="V39" s="57">
        <v>302</v>
      </c>
      <c r="W39" s="78">
        <v>266</v>
      </c>
      <c r="X39" s="78">
        <v>266</v>
      </c>
      <c r="Y39" s="78">
        <v>284</v>
      </c>
      <c r="Z39" s="198">
        <f t="shared" si="20"/>
        <v>6.9833333333333334</v>
      </c>
      <c r="AA39" s="79" t="s">
        <v>1265</v>
      </c>
    </row>
    <row r="40" spans="1:27" ht="32.65" customHeight="1" x14ac:dyDescent="0.25">
      <c r="A40" s="57">
        <v>35</v>
      </c>
      <c r="B40" s="66" t="s">
        <v>1213</v>
      </c>
      <c r="C40" s="58" t="s">
        <v>1288</v>
      </c>
      <c r="D40" s="59">
        <f t="shared" si="12"/>
        <v>10</v>
      </c>
      <c r="E40" s="57" t="s">
        <v>1288</v>
      </c>
      <c r="F40" s="59">
        <f t="shared" si="13"/>
        <v>10</v>
      </c>
      <c r="G40" s="57" t="s">
        <v>1288</v>
      </c>
      <c r="H40" s="59">
        <f t="shared" si="14"/>
        <v>10</v>
      </c>
      <c r="I40" s="57" t="s">
        <v>1286</v>
      </c>
      <c r="J40" s="59">
        <f t="shared" si="15"/>
        <v>8</v>
      </c>
      <c r="K40" s="57" t="s">
        <v>1285</v>
      </c>
      <c r="L40" s="59">
        <f t="shared" si="16"/>
        <v>9</v>
      </c>
      <c r="M40" s="57" t="s">
        <v>1286</v>
      </c>
      <c r="N40" s="59">
        <f t="shared" si="17"/>
        <v>8</v>
      </c>
      <c r="O40" s="57" t="s">
        <v>1288</v>
      </c>
      <c r="P40" s="59">
        <f t="shared" si="18"/>
        <v>10</v>
      </c>
      <c r="Q40" s="57" t="s">
        <v>1288</v>
      </c>
      <c r="R40" s="59">
        <f t="shared" si="18"/>
        <v>10</v>
      </c>
      <c r="S40" s="57">
        <f t="shared" si="19"/>
        <v>374</v>
      </c>
      <c r="T40" s="60">
        <f t="shared" si="4"/>
        <v>9.35</v>
      </c>
      <c r="U40" s="57">
        <v>357</v>
      </c>
      <c r="V40" s="57">
        <v>368</v>
      </c>
      <c r="W40" s="78">
        <v>356</v>
      </c>
      <c r="X40" s="78">
        <v>344</v>
      </c>
      <c r="Y40" s="78">
        <v>346</v>
      </c>
      <c r="Z40" s="198">
        <f t="shared" si="20"/>
        <v>8.9375</v>
      </c>
      <c r="AA40" s="79" t="s">
        <v>1266</v>
      </c>
    </row>
    <row r="41" spans="1:27" ht="32.65" customHeight="1" x14ac:dyDescent="0.25">
      <c r="A41" s="57">
        <v>36</v>
      </c>
      <c r="B41" s="66" t="s">
        <v>1214</v>
      </c>
      <c r="C41" s="58" t="s">
        <v>1286</v>
      </c>
      <c r="D41" s="59">
        <f t="shared" si="12"/>
        <v>8</v>
      </c>
      <c r="E41" s="57" t="s">
        <v>1290</v>
      </c>
      <c r="F41" s="59">
        <f t="shared" si="13"/>
        <v>5</v>
      </c>
      <c r="G41" s="57" t="s">
        <v>1290</v>
      </c>
      <c r="H41" s="59">
        <f t="shared" si="14"/>
        <v>5</v>
      </c>
      <c r="I41" s="57" t="s">
        <v>1286</v>
      </c>
      <c r="J41" s="59">
        <f t="shared" si="15"/>
        <v>8</v>
      </c>
      <c r="K41" s="57" t="s">
        <v>1285</v>
      </c>
      <c r="L41" s="59">
        <f t="shared" si="16"/>
        <v>9</v>
      </c>
      <c r="M41" s="57" t="s">
        <v>1286</v>
      </c>
      <c r="N41" s="59">
        <f t="shared" si="17"/>
        <v>8</v>
      </c>
      <c r="O41" s="57" t="s">
        <v>1287</v>
      </c>
      <c r="P41" s="59">
        <f t="shared" si="18"/>
        <v>6</v>
      </c>
      <c r="Q41" s="57" t="s">
        <v>1289</v>
      </c>
      <c r="R41" s="59">
        <f t="shared" si="18"/>
        <v>7</v>
      </c>
      <c r="S41" s="57">
        <f t="shared" si="19"/>
        <v>284</v>
      </c>
      <c r="T41" s="60">
        <f t="shared" si="4"/>
        <v>7.1</v>
      </c>
      <c r="U41" s="57">
        <v>233</v>
      </c>
      <c r="V41" s="57">
        <v>288</v>
      </c>
      <c r="W41" s="78">
        <v>244</v>
      </c>
      <c r="X41" s="78">
        <v>258</v>
      </c>
      <c r="Y41" s="78">
        <v>266</v>
      </c>
      <c r="Z41" s="198">
        <f t="shared" si="20"/>
        <v>6.5541666666666663</v>
      </c>
      <c r="AA41" s="79" t="s">
        <v>1267</v>
      </c>
    </row>
    <row r="42" spans="1:27" ht="32.65" customHeight="1" x14ac:dyDescent="0.25">
      <c r="A42" s="57">
        <v>37</v>
      </c>
      <c r="B42" s="66" t="s">
        <v>1215</v>
      </c>
      <c r="C42" s="58" t="s">
        <v>1288</v>
      </c>
      <c r="D42" s="59">
        <f t="shared" si="12"/>
        <v>10</v>
      </c>
      <c r="E42" s="57" t="s">
        <v>1291</v>
      </c>
      <c r="F42" s="59">
        <f t="shared" si="13"/>
        <v>4</v>
      </c>
      <c r="G42" s="57" t="s">
        <v>1289</v>
      </c>
      <c r="H42" s="59">
        <f t="shared" si="14"/>
        <v>7</v>
      </c>
      <c r="I42" s="57" t="s">
        <v>1289</v>
      </c>
      <c r="J42" s="59">
        <f t="shared" si="15"/>
        <v>7</v>
      </c>
      <c r="K42" s="57" t="s">
        <v>1285</v>
      </c>
      <c r="L42" s="59">
        <f t="shared" si="16"/>
        <v>9</v>
      </c>
      <c r="M42" s="57" t="s">
        <v>1289</v>
      </c>
      <c r="N42" s="59">
        <f t="shared" si="17"/>
        <v>7</v>
      </c>
      <c r="O42" s="57" t="s">
        <v>1286</v>
      </c>
      <c r="P42" s="59">
        <f t="shared" si="18"/>
        <v>8</v>
      </c>
      <c r="Q42" s="57" t="s">
        <v>1285</v>
      </c>
      <c r="R42" s="59">
        <f t="shared" si="18"/>
        <v>9</v>
      </c>
      <c r="S42" s="57">
        <f t="shared" si="19"/>
        <v>304</v>
      </c>
      <c r="T42" s="60">
        <f t="shared" si="4"/>
        <v>7.6</v>
      </c>
      <c r="U42" s="57">
        <v>230</v>
      </c>
      <c r="V42" s="57">
        <v>284</v>
      </c>
      <c r="W42" s="78">
        <v>226</v>
      </c>
      <c r="X42" s="78">
        <v>258</v>
      </c>
      <c r="Y42" s="78">
        <v>294</v>
      </c>
      <c r="Z42" s="198">
        <f t="shared" si="20"/>
        <v>6.65</v>
      </c>
      <c r="AA42" s="79" t="s">
        <v>1268</v>
      </c>
    </row>
    <row r="43" spans="1:27" ht="32.65" customHeight="1" x14ac:dyDescent="0.25">
      <c r="A43" s="57">
        <v>38</v>
      </c>
      <c r="B43" s="66" t="s">
        <v>1216</v>
      </c>
      <c r="C43" s="58" t="s">
        <v>1288</v>
      </c>
      <c r="D43" s="59">
        <f t="shared" si="12"/>
        <v>10</v>
      </c>
      <c r="E43" s="57" t="s">
        <v>1288</v>
      </c>
      <c r="F43" s="59">
        <f t="shared" si="13"/>
        <v>10</v>
      </c>
      <c r="G43" s="57" t="s">
        <v>1288</v>
      </c>
      <c r="H43" s="59">
        <f t="shared" si="14"/>
        <v>10</v>
      </c>
      <c r="I43" s="57" t="s">
        <v>1288</v>
      </c>
      <c r="J43" s="59">
        <f t="shared" si="15"/>
        <v>10</v>
      </c>
      <c r="K43" s="57" t="s">
        <v>1285</v>
      </c>
      <c r="L43" s="59">
        <f t="shared" si="16"/>
        <v>9</v>
      </c>
      <c r="M43" s="57" t="s">
        <v>1288</v>
      </c>
      <c r="N43" s="59">
        <f t="shared" si="17"/>
        <v>10</v>
      </c>
      <c r="O43" s="57" t="s">
        <v>1285</v>
      </c>
      <c r="P43" s="59">
        <f t="shared" si="18"/>
        <v>9</v>
      </c>
      <c r="Q43" s="57" t="s">
        <v>1288</v>
      </c>
      <c r="R43" s="59">
        <f t="shared" si="18"/>
        <v>10</v>
      </c>
      <c r="S43" s="57">
        <f t="shared" si="19"/>
        <v>392</v>
      </c>
      <c r="T43" s="60">
        <f t="shared" si="4"/>
        <v>9.8000000000000007</v>
      </c>
      <c r="U43" s="57">
        <v>291</v>
      </c>
      <c r="V43" s="57">
        <v>296</v>
      </c>
      <c r="W43" s="78">
        <v>326</v>
      </c>
      <c r="X43" s="78">
        <v>310</v>
      </c>
      <c r="Y43" s="78">
        <v>326</v>
      </c>
      <c r="Z43" s="198">
        <f t="shared" si="20"/>
        <v>8.0875000000000004</v>
      </c>
      <c r="AA43" s="79" t="s">
        <v>1269</v>
      </c>
    </row>
    <row r="44" spans="1:27" ht="32.65" customHeight="1" x14ac:dyDescent="0.25">
      <c r="A44" s="57">
        <v>39</v>
      </c>
      <c r="B44" s="66" t="s">
        <v>1217</v>
      </c>
      <c r="C44" s="58" t="s">
        <v>1288</v>
      </c>
      <c r="D44" s="59">
        <f t="shared" si="12"/>
        <v>10</v>
      </c>
      <c r="E44" s="57" t="s">
        <v>1288</v>
      </c>
      <c r="F44" s="59">
        <f t="shared" si="13"/>
        <v>10</v>
      </c>
      <c r="G44" s="57" t="s">
        <v>1288</v>
      </c>
      <c r="H44" s="59">
        <f t="shared" si="14"/>
        <v>10</v>
      </c>
      <c r="I44" s="57" t="s">
        <v>1288</v>
      </c>
      <c r="J44" s="59">
        <f t="shared" si="15"/>
        <v>10</v>
      </c>
      <c r="K44" s="57" t="s">
        <v>1285</v>
      </c>
      <c r="L44" s="59">
        <f t="shared" si="16"/>
        <v>9</v>
      </c>
      <c r="M44" s="57" t="s">
        <v>1288</v>
      </c>
      <c r="N44" s="59">
        <f t="shared" si="17"/>
        <v>10</v>
      </c>
      <c r="O44" s="57" t="s">
        <v>1288</v>
      </c>
      <c r="P44" s="59">
        <f t="shared" si="18"/>
        <v>10</v>
      </c>
      <c r="Q44" s="57" t="s">
        <v>1288</v>
      </c>
      <c r="R44" s="59">
        <f t="shared" si="18"/>
        <v>10</v>
      </c>
      <c r="S44" s="57">
        <f t="shared" si="19"/>
        <v>394</v>
      </c>
      <c r="T44" s="60">
        <f t="shared" si="4"/>
        <v>9.85</v>
      </c>
      <c r="U44" s="57">
        <v>273</v>
      </c>
      <c r="V44" s="57">
        <v>378</v>
      </c>
      <c r="W44" s="78">
        <v>344</v>
      </c>
      <c r="X44" s="78">
        <v>324</v>
      </c>
      <c r="Y44" s="78">
        <v>342</v>
      </c>
      <c r="Z44" s="198">
        <f t="shared" si="20"/>
        <v>8.5625</v>
      </c>
      <c r="AA44" s="79" t="s">
        <v>1270</v>
      </c>
    </row>
    <row r="45" spans="1:27" ht="32.65" customHeight="1" x14ac:dyDescent="0.25">
      <c r="A45" s="57">
        <v>40</v>
      </c>
      <c r="B45" s="66" t="s">
        <v>1218</v>
      </c>
      <c r="C45" s="58" t="s">
        <v>1285</v>
      </c>
      <c r="D45" s="59">
        <f t="shared" si="12"/>
        <v>9</v>
      </c>
      <c r="E45" s="57" t="s">
        <v>1291</v>
      </c>
      <c r="F45" s="59">
        <f t="shared" si="13"/>
        <v>4</v>
      </c>
      <c r="G45" s="57" t="s">
        <v>1287</v>
      </c>
      <c r="H45" s="59">
        <f t="shared" si="14"/>
        <v>6</v>
      </c>
      <c r="I45" s="57" t="s">
        <v>1290</v>
      </c>
      <c r="J45" s="59">
        <f t="shared" si="15"/>
        <v>5</v>
      </c>
      <c r="K45" s="57" t="s">
        <v>1289</v>
      </c>
      <c r="L45" s="59">
        <f t="shared" si="16"/>
        <v>7</v>
      </c>
      <c r="M45" s="57" t="s">
        <v>1286</v>
      </c>
      <c r="N45" s="59">
        <f t="shared" si="17"/>
        <v>8</v>
      </c>
      <c r="O45" s="57" t="s">
        <v>1286</v>
      </c>
      <c r="P45" s="59">
        <f t="shared" si="18"/>
        <v>8</v>
      </c>
      <c r="Q45" s="57" t="s">
        <v>1289</v>
      </c>
      <c r="R45" s="59">
        <f t="shared" si="18"/>
        <v>7</v>
      </c>
      <c r="S45" s="57">
        <f t="shared" si="19"/>
        <v>260</v>
      </c>
      <c r="T45" s="60">
        <f t="shared" si="4"/>
        <v>6.5</v>
      </c>
      <c r="U45" s="57">
        <v>228</v>
      </c>
      <c r="V45" s="57">
        <v>250</v>
      </c>
      <c r="W45" s="78">
        <v>248</v>
      </c>
      <c r="X45" s="78">
        <v>272</v>
      </c>
      <c r="Y45" s="78">
        <v>234</v>
      </c>
      <c r="Z45" s="198">
        <f t="shared" si="20"/>
        <v>6.2166666666666668</v>
      </c>
      <c r="AA45" s="79" t="s">
        <v>1271</v>
      </c>
    </row>
    <row r="46" spans="1:27" ht="26.25" customHeight="1" x14ac:dyDescent="0.25">
      <c r="A46" s="230" t="s">
        <v>1315</v>
      </c>
      <c r="B46" s="230" t="s">
        <v>0</v>
      </c>
      <c r="C46" s="254" t="s">
        <v>97</v>
      </c>
      <c r="D46" s="254"/>
      <c r="E46" s="230" t="s">
        <v>98</v>
      </c>
      <c r="F46" s="230"/>
      <c r="G46" s="254" t="s">
        <v>99</v>
      </c>
      <c r="H46" s="254"/>
      <c r="I46" s="230" t="s">
        <v>100</v>
      </c>
      <c r="J46" s="230"/>
      <c r="K46" s="254" t="s">
        <v>101</v>
      </c>
      <c r="L46" s="254"/>
      <c r="M46" s="254" t="s">
        <v>102</v>
      </c>
      <c r="N46" s="254"/>
      <c r="O46" s="254" t="s">
        <v>103</v>
      </c>
      <c r="P46" s="254"/>
      <c r="Q46" s="254" t="s">
        <v>104</v>
      </c>
      <c r="R46" s="254"/>
      <c r="S46" s="230" t="s">
        <v>71</v>
      </c>
      <c r="T46" s="230"/>
      <c r="U46" s="167" t="s">
        <v>1</v>
      </c>
      <c r="V46" s="167" t="s">
        <v>2</v>
      </c>
      <c r="W46" s="167" t="s">
        <v>11</v>
      </c>
      <c r="X46" s="167" t="s">
        <v>9</v>
      </c>
      <c r="Y46" s="167" t="s">
        <v>24</v>
      </c>
      <c r="Z46" s="1" t="s">
        <v>26</v>
      </c>
      <c r="AA46" s="79"/>
    </row>
    <row r="47" spans="1:27" ht="44.45" customHeight="1" x14ac:dyDescent="0.25">
      <c r="A47" s="230"/>
      <c r="B47" s="230"/>
      <c r="C47" s="230" t="s">
        <v>1309</v>
      </c>
      <c r="D47" s="230"/>
      <c r="E47" s="230" t="s">
        <v>1310</v>
      </c>
      <c r="F47" s="230"/>
      <c r="G47" s="230" t="s">
        <v>63</v>
      </c>
      <c r="H47" s="230"/>
      <c r="I47" s="230" t="s">
        <v>88</v>
      </c>
      <c r="J47" s="230"/>
      <c r="K47" s="230" t="s">
        <v>1311</v>
      </c>
      <c r="L47" s="230"/>
      <c r="M47" s="230" t="s">
        <v>1312</v>
      </c>
      <c r="N47" s="230"/>
      <c r="O47" s="230" t="s">
        <v>1313</v>
      </c>
      <c r="P47" s="230"/>
      <c r="Q47" s="230" t="s">
        <v>1314</v>
      </c>
      <c r="R47" s="230"/>
      <c r="S47" s="167" t="s">
        <v>4</v>
      </c>
      <c r="T47" s="167" t="s">
        <v>5</v>
      </c>
      <c r="U47" s="167" t="s">
        <v>6</v>
      </c>
      <c r="V47" s="167" t="s">
        <v>7</v>
      </c>
      <c r="W47" s="167" t="s">
        <v>4</v>
      </c>
      <c r="X47" s="167" t="s">
        <v>4</v>
      </c>
      <c r="Y47" s="167" t="s">
        <v>4</v>
      </c>
      <c r="Z47" s="1" t="s">
        <v>8</v>
      </c>
      <c r="AA47" s="79"/>
    </row>
    <row r="48" spans="1:27" ht="32.65" customHeight="1" x14ac:dyDescent="0.25">
      <c r="A48" s="57">
        <v>41</v>
      </c>
      <c r="B48" s="66" t="s">
        <v>1219</v>
      </c>
      <c r="C48" s="58" t="s">
        <v>1288</v>
      </c>
      <c r="D48" s="59">
        <f t="shared" si="12"/>
        <v>10</v>
      </c>
      <c r="E48" s="57" t="s">
        <v>1290</v>
      </c>
      <c r="F48" s="59">
        <f t="shared" si="13"/>
        <v>5</v>
      </c>
      <c r="G48" s="57" t="s">
        <v>1289</v>
      </c>
      <c r="H48" s="59">
        <f t="shared" si="14"/>
        <v>7</v>
      </c>
      <c r="I48" s="57" t="s">
        <v>1286</v>
      </c>
      <c r="J48" s="59">
        <f t="shared" si="15"/>
        <v>8</v>
      </c>
      <c r="K48" s="57" t="s">
        <v>1286</v>
      </c>
      <c r="L48" s="59">
        <f t="shared" si="16"/>
        <v>8</v>
      </c>
      <c r="M48" s="57" t="s">
        <v>1285</v>
      </c>
      <c r="N48" s="59">
        <f t="shared" si="17"/>
        <v>9</v>
      </c>
      <c r="O48" s="57" t="s">
        <v>1285</v>
      </c>
      <c r="P48" s="59">
        <f t="shared" si="18"/>
        <v>9</v>
      </c>
      <c r="Q48" s="57" t="s">
        <v>1285</v>
      </c>
      <c r="R48" s="59">
        <f t="shared" si="18"/>
        <v>9</v>
      </c>
      <c r="S48" s="57">
        <f t="shared" si="19"/>
        <v>318</v>
      </c>
      <c r="T48" s="60">
        <f t="shared" si="4"/>
        <v>7.95</v>
      </c>
      <c r="U48" s="57">
        <v>237</v>
      </c>
      <c r="V48" s="57">
        <v>288</v>
      </c>
      <c r="W48" s="78">
        <v>272</v>
      </c>
      <c r="X48" s="78">
        <v>272</v>
      </c>
      <c r="Y48" s="78">
        <v>302</v>
      </c>
      <c r="Z48" s="198">
        <f t="shared" si="20"/>
        <v>7.0374999999999996</v>
      </c>
      <c r="AA48" s="79" t="s">
        <v>1272</v>
      </c>
    </row>
    <row r="49" spans="1:27" ht="32.65" customHeight="1" x14ac:dyDescent="0.25">
      <c r="A49" s="57">
        <v>42</v>
      </c>
      <c r="B49" s="66" t="s">
        <v>1220</v>
      </c>
      <c r="C49" s="58" t="s">
        <v>1288</v>
      </c>
      <c r="D49" s="59">
        <f t="shared" si="12"/>
        <v>10</v>
      </c>
      <c r="E49" s="57" t="s">
        <v>1288</v>
      </c>
      <c r="F49" s="59">
        <f t="shared" si="13"/>
        <v>10</v>
      </c>
      <c r="G49" s="57" t="s">
        <v>1285</v>
      </c>
      <c r="H49" s="59">
        <f t="shared" si="14"/>
        <v>9</v>
      </c>
      <c r="I49" s="57" t="s">
        <v>1285</v>
      </c>
      <c r="J49" s="59">
        <f t="shared" si="15"/>
        <v>9</v>
      </c>
      <c r="K49" s="57" t="s">
        <v>1285</v>
      </c>
      <c r="L49" s="59">
        <f t="shared" si="16"/>
        <v>9</v>
      </c>
      <c r="M49" s="57" t="s">
        <v>1285</v>
      </c>
      <c r="N49" s="59">
        <f t="shared" si="17"/>
        <v>9</v>
      </c>
      <c r="O49" s="57" t="s">
        <v>1286</v>
      </c>
      <c r="P49" s="59">
        <f t="shared" si="18"/>
        <v>8</v>
      </c>
      <c r="Q49" s="57" t="s">
        <v>1286</v>
      </c>
      <c r="R49" s="59">
        <f t="shared" si="18"/>
        <v>8</v>
      </c>
      <c r="S49" s="57">
        <f t="shared" si="19"/>
        <v>370</v>
      </c>
      <c r="T49" s="60">
        <f t="shared" si="4"/>
        <v>9.25</v>
      </c>
      <c r="U49" s="57">
        <v>281</v>
      </c>
      <c r="V49" s="57">
        <v>360</v>
      </c>
      <c r="W49" s="78">
        <v>272</v>
      </c>
      <c r="X49" s="78">
        <v>274</v>
      </c>
      <c r="Y49" s="78">
        <v>314</v>
      </c>
      <c r="Z49" s="198">
        <f t="shared" si="20"/>
        <v>7.7958333333333334</v>
      </c>
      <c r="AA49" s="79" t="s">
        <v>1273</v>
      </c>
    </row>
    <row r="50" spans="1:27" ht="32.65" customHeight="1" x14ac:dyDescent="0.25">
      <c r="A50" s="57">
        <v>43</v>
      </c>
      <c r="B50" s="66" t="s">
        <v>1221</v>
      </c>
      <c r="C50" s="58" t="s">
        <v>1285</v>
      </c>
      <c r="D50" s="59">
        <f t="shared" si="12"/>
        <v>9</v>
      </c>
      <c r="E50" s="57" t="s">
        <v>1291</v>
      </c>
      <c r="F50" s="59">
        <f t="shared" si="13"/>
        <v>4</v>
      </c>
      <c r="G50" s="57" t="s">
        <v>1290</v>
      </c>
      <c r="H50" s="59">
        <f t="shared" si="14"/>
        <v>5</v>
      </c>
      <c r="I50" s="57" t="s">
        <v>1290</v>
      </c>
      <c r="J50" s="59">
        <f t="shared" si="15"/>
        <v>5</v>
      </c>
      <c r="K50" s="57" t="s">
        <v>1286</v>
      </c>
      <c r="L50" s="59">
        <f t="shared" si="16"/>
        <v>8</v>
      </c>
      <c r="M50" s="57" t="s">
        <v>1285</v>
      </c>
      <c r="N50" s="59">
        <f t="shared" si="17"/>
        <v>9</v>
      </c>
      <c r="O50" s="57" t="s">
        <v>1286</v>
      </c>
      <c r="P50" s="59">
        <f t="shared" si="18"/>
        <v>8</v>
      </c>
      <c r="Q50" s="57" t="s">
        <v>1289</v>
      </c>
      <c r="R50" s="59">
        <f t="shared" si="18"/>
        <v>7</v>
      </c>
      <c r="S50" s="57">
        <f t="shared" si="19"/>
        <v>262</v>
      </c>
      <c r="T50" s="60">
        <f t="shared" si="4"/>
        <v>6.55</v>
      </c>
      <c r="U50" s="57">
        <v>210</v>
      </c>
      <c r="V50" s="57">
        <v>286</v>
      </c>
      <c r="W50" s="107">
        <v>166</v>
      </c>
      <c r="X50" s="78">
        <v>254</v>
      </c>
      <c r="Y50" s="78">
        <v>256</v>
      </c>
      <c r="Z50" s="198">
        <f t="shared" si="20"/>
        <v>5.9749999999999996</v>
      </c>
      <c r="AA50" s="79" t="s">
        <v>1274</v>
      </c>
    </row>
    <row r="51" spans="1:27" ht="32.65" customHeight="1" x14ac:dyDescent="0.25">
      <c r="A51" s="57">
        <v>44</v>
      </c>
      <c r="B51" s="66" t="s">
        <v>1222</v>
      </c>
      <c r="C51" s="58" t="s">
        <v>1290</v>
      </c>
      <c r="D51" s="59">
        <f t="shared" si="12"/>
        <v>5</v>
      </c>
      <c r="E51" s="127" t="s">
        <v>12</v>
      </c>
      <c r="F51" s="59">
        <f t="shared" si="13"/>
        <v>0</v>
      </c>
      <c r="G51" s="127" t="s">
        <v>12</v>
      </c>
      <c r="H51" s="59">
        <f t="shared" si="14"/>
        <v>0</v>
      </c>
      <c r="I51" s="127" t="s">
        <v>12</v>
      </c>
      <c r="J51" s="59">
        <f t="shared" si="15"/>
        <v>0</v>
      </c>
      <c r="K51" s="127" t="s">
        <v>12</v>
      </c>
      <c r="L51" s="59">
        <f t="shared" si="16"/>
        <v>0</v>
      </c>
      <c r="M51" s="57" t="s">
        <v>1289</v>
      </c>
      <c r="N51" s="59">
        <f t="shared" si="17"/>
        <v>7</v>
      </c>
      <c r="O51" s="57" t="s">
        <v>1287</v>
      </c>
      <c r="P51" s="59">
        <f t="shared" si="18"/>
        <v>6</v>
      </c>
      <c r="Q51" s="57" t="s">
        <v>1287</v>
      </c>
      <c r="R51" s="59">
        <f t="shared" si="18"/>
        <v>6</v>
      </c>
      <c r="S51" s="57">
        <f t="shared" si="19"/>
        <v>78</v>
      </c>
      <c r="T51" s="60">
        <f t="shared" si="4"/>
        <v>1.95</v>
      </c>
      <c r="U51" s="108">
        <v>145</v>
      </c>
      <c r="V51" s="199">
        <v>152</v>
      </c>
      <c r="W51" s="106">
        <v>138</v>
      </c>
      <c r="X51" s="78">
        <v>212</v>
      </c>
      <c r="Y51" s="94">
        <v>182</v>
      </c>
      <c r="Z51" s="198">
        <f t="shared" si="20"/>
        <v>3.7791666666666668</v>
      </c>
      <c r="AA51" s="79" t="s">
        <v>1275</v>
      </c>
    </row>
    <row r="52" spans="1:27" ht="32.65" customHeight="1" x14ac:dyDescent="0.25">
      <c r="A52" s="57">
        <v>45</v>
      </c>
      <c r="B52" s="66" t="s">
        <v>1223</v>
      </c>
      <c r="C52" s="58" t="s">
        <v>1288</v>
      </c>
      <c r="D52" s="59">
        <f t="shared" si="12"/>
        <v>10</v>
      </c>
      <c r="E52" s="57" t="s">
        <v>1289</v>
      </c>
      <c r="F52" s="59">
        <f t="shared" si="13"/>
        <v>7</v>
      </c>
      <c r="G52" s="57" t="s">
        <v>1289</v>
      </c>
      <c r="H52" s="59">
        <f t="shared" si="14"/>
        <v>7</v>
      </c>
      <c r="I52" s="57" t="s">
        <v>1286</v>
      </c>
      <c r="J52" s="59">
        <f t="shared" si="15"/>
        <v>8</v>
      </c>
      <c r="K52" s="57" t="s">
        <v>1288</v>
      </c>
      <c r="L52" s="59">
        <f t="shared" si="16"/>
        <v>10</v>
      </c>
      <c r="M52" s="57" t="s">
        <v>1286</v>
      </c>
      <c r="N52" s="59">
        <f t="shared" si="17"/>
        <v>8</v>
      </c>
      <c r="O52" s="57" t="s">
        <v>1289</v>
      </c>
      <c r="P52" s="59">
        <f t="shared" si="18"/>
        <v>7</v>
      </c>
      <c r="Q52" s="57" t="s">
        <v>1286</v>
      </c>
      <c r="R52" s="59">
        <f t="shared" si="18"/>
        <v>8</v>
      </c>
      <c r="S52" s="57">
        <f t="shared" si="19"/>
        <v>334</v>
      </c>
      <c r="T52" s="60">
        <f t="shared" si="4"/>
        <v>8.35</v>
      </c>
      <c r="U52" s="57">
        <v>225</v>
      </c>
      <c r="V52" s="57">
        <v>266</v>
      </c>
      <c r="W52" s="78">
        <v>254</v>
      </c>
      <c r="X52" s="78">
        <v>302</v>
      </c>
      <c r="Y52" s="78">
        <v>320</v>
      </c>
      <c r="Z52" s="198">
        <f t="shared" si="20"/>
        <v>7.0875000000000004</v>
      </c>
      <c r="AA52" s="79" t="s">
        <v>1276</v>
      </c>
    </row>
    <row r="53" spans="1:27" ht="32.65" customHeight="1" x14ac:dyDescent="0.25">
      <c r="A53" s="57">
        <v>46</v>
      </c>
      <c r="B53" s="66" t="s">
        <v>1224</v>
      </c>
      <c r="C53" s="58" t="s">
        <v>1288</v>
      </c>
      <c r="D53" s="59">
        <f t="shared" si="12"/>
        <v>10</v>
      </c>
      <c r="E53" s="57" t="s">
        <v>1290</v>
      </c>
      <c r="F53" s="59">
        <f t="shared" si="13"/>
        <v>5</v>
      </c>
      <c r="G53" s="57" t="s">
        <v>1287</v>
      </c>
      <c r="H53" s="59">
        <f t="shared" si="14"/>
        <v>6</v>
      </c>
      <c r="I53" s="57" t="s">
        <v>1289</v>
      </c>
      <c r="J53" s="59">
        <f t="shared" si="15"/>
        <v>7</v>
      </c>
      <c r="K53" s="57" t="s">
        <v>1285</v>
      </c>
      <c r="L53" s="59">
        <f t="shared" si="16"/>
        <v>9</v>
      </c>
      <c r="M53" s="57" t="s">
        <v>1286</v>
      </c>
      <c r="N53" s="59">
        <f t="shared" si="17"/>
        <v>8</v>
      </c>
      <c r="O53" s="57" t="s">
        <v>1289</v>
      </c>
      <c r="P53" s="59">
        <f t="shared" si="18"/>
        <v>7</v>
      </c>
      <c r="Q53" s="57" t="s">
        <v>1289</v>
      </c>
      <c r="R53" s="59">
        <f t="shared" si="18"/>
        <v>7</v>
      </c>
      <c r="S53" s="57">
        <f t="shared" si="19"/>
        <v>300</v>
      </c>
      <c r="T53" s="60">
        <f t="shared" si="4"/>
        <v>7.5</v>
      </c>
      <c r="U53" s="57">
        <v>220</v>
      </c>
      <c r="V53" s="57">
        <v>240</v>
      </c>
      <c r="W53" s="78">
        <v>190</v>
      </c>
      <c r="X53" s="78">
        <v>248</v>
      </c>
      <c r="Y53" s="78">
        <v>256</v>
      </c>
      <c r="Z53" s="198">
        <f t="shared" si="20"/>
        <v>6.0583333333333336</v>
      </c>
      <c r="AA53" s="79" t="s">
        <v>1277</v>
      </c>
    </row>
    <row r="54" spans="1:27" ht="32.65" customHeight="1" x14ac:dyDescent="0.25">
      <c r="A54" s="57">
        <v>47</v>
      </c>
      <c r="B54" s="66" t="s">
        <v>1225</v>
      </c>
      <c r="C54" s="58" t="s">
        <v>1288</v>
      </c>
      <c r="D54" s="59">
        <f t="shared" si="12"/>
        <v>10</v>
      </c>
      <c r="E54" s="57" t="s">
        <v>1287</v>
      </c>
      <c r="F54" s="59">
        <f t="shared" si="13"/>
        <v>6</v>
      </c>
      <c r="G54" s="57" t="s">
        <v>1286</v>
      </c>
      <c r="H54" s="59">
        <f t="shared" si="14"/>
        <v>8</v>
      </c>
      <c r="I54" s="57" t="s">
        <v>1287</v>
      </c>
      <c r="J54" s="59">
        <f t="shared" si="15"/>
        <v>6</v>
      </c>
      <c r="K54" s="57" t="s">
        <v>1286</v>
      </c>
      <c r="L54" s="59">
        <f t="shared" si="16"/>
        <v>8</v>
      </c>
      <c r="M54" s="57" t="s">
        <v>1285</v>
      </c>
      <c r="N54" s="59">
        <f t="shared" si="17"/>
        <v>9</v>
      </c>
      <c r="O54" s="57" t="s">
        <v>1286</v>
      </c>
      <c r="P54" s="59">
        <f t="shared" si="18"/>
        <v>8</v>
      </c>
      <c r="Q54" s="57" t="s">
        <v>1286</v>
      </c>
      <c r="R54" s="59">
        <f t="shared" si="18"/>
        <v>8</v>
      </c>
      <c r="S54" s="57">
        <f t="shared" si="19"/>
        <v>310</v>
      </c>
      <c r="T54" s="60">
        <f t="shared" si="4"/>
        <v>7.75</v>
      </c>
      <c r="U54" s="108">
        <v>195</v>
      </c>
      <c r="V54" s="57">
        <v>236</v>
      </c>
      <c r="W54" s="94">
        <v>258</v>
      </c>
      <c r="X54" s="78">
        <v>302</v>
      </c>
      <c r="Y54" s="78">
        <v>314</v>
      </c>
      <c r="Z54" s="198">
        <f t="shared" si="20"/>
        <v>6.729166666666667</v>
      </c>
      <c r="AA54" s="79" t="s">
        <v>1278</v>
      </c>
    </row>
    <row r="55" spans="1:27" ht="32.65" customHeight="1" x14ac:dyDescent="0.25">
      <c r="A55" s="57">
        <v>48</v>
      </c>
      <c r="B55" s="66" t="s">
        <v>1226</v>
      </c>
      <c r="C55" s="58" t="s">
        <v>1290</v>
      </c>
      <c r="D55" s="59">
        <f t="shared" si="12"/>
        <v>5</v>
      </c>
      <c r="E55" s="127" t="s">
        <v>12</v>
      </c>
      <c r="F55" s="59">
        <f t="shared" si="13"/>
        <v>0</v>
      </c>
      <c r="G55" s="127" t="s">
        <v>12</v>
      </c>
      <c r="H55" s="59">
        <f t="shared" si="14"/>
        <v>0</v>
      </c>
      <c r="I55" s="127" t="s">
        <v>12</v>
      </c>
      <c r="J55" s="59">
        <f t="shared" si="15"/>
        <v>0</v>
      </c>
      <c r="K55" s="127" t="s">
        <v>12</v>
      </c>
      <c r="L55" s="59">
        <f t="shared" si="16"/>
        <v>0</v>
      </c>
      <c r="M55" s="127" t="s">
        <v>12</v>
      </c>
      <c r="N55" s="59">
        <f t="shared" si="17"/>
        <v>0</v>
      </c>
      <c r="O55" s="127" t="s">
        <v>12</v>
      </c>
      <c r="P55" s="59">
        <f t="shared" si="18"/>
        <v>0</v>
      </c>
      <c r="Q55" s="127" t="s">
        <v>12</v>
      </c>
      <c r="R55" s="59">
        <f t="shared" si="18"/>
        <v>0</v>
      </c>
      <c r="S55" s="57">
        <f t="shared" si="19"/>
        <v>40</v>
      </c>
      <c r="T55" s="60">
        <f t="shared" si="4"/>
        <v>1</v>
      </c>
      <c r="U55" s="108">
        <v>28</v>
      </c>
      <c r="V55" s="199">
        <v>138</v>
      </c>
      <c r="W55" s="107">
        <v>72</v>
      </c>
      <c r="X55" s="78">
        <v>138</v>
      </c>
      <c r="Y55" s="78">
        <v>62</v>
      </c>
      <c r="Z55" s="198">
        <f t="shared" si="20"/>
        <v>1.9916666666666667</v>
      </c>
      <c r="AA55" s="79" t="s">
        <v>534</v>
      </c>
    </row>
    <row r="56" spans="1:27" ht="32.65" customHeight="1" x14ac:dyDescent="0.25">
      <c r="A56" s="57">
        <v>49</v>
      </c>
      <c r="B56" s="66" t="s">
        <v>1227</v>
      </c>
      <c r="C56" s="58" t="s">
        <v>1288</v>
      </c>
      <c r="D56" s="59">
        <f t="shared" si="12"/>
        <v>10</v>
      </c>
      <c r="E56" s="57" t="s">
        <v>1289</v>
      </c>
      <c r="F56" s="59">
        <f t="shared" si="13"/>
        <v>7</v>
      </c>
      <c r="G56" s="57" t="s">
        <v>1286</v>
      </c>
      <c r="H56" s="59">
        <f t="shared" si="14"/>
        <v>8</v>
      </c>
      <c r="I56" s="57" t="s">
        <v>1285</v>
      </c>
      <c r="J56" s="59">
        <f t="shared" si="15"/>
        <v>9</v>
      </c>
      <c r="K56" s="57" t="s">
        <v>1288</v>
      </c>
      <c r="L56" s="59">
        <f t="shared" si="16"/>
        <v>10</v>
      </c>
      <c r="M56" s="57" t="s">
        <v>1288</v>
      </c>
      <c r="N56" s="59">
        <f t="shared" si="17"/>
        <v>10</v>
      </c>
      <c r="O56" s="57" t="s">
        <v>1288</v>
      </c>
      <c r="P56" s="59">
        <f t="shared" si="18"/>
        <v>10</v>
      </c>
      <c r="Q56" s="57" t="s">
        <v>1285</v>
      </c>
      <c r="R56" s="59">
        <f t="shared" si="18"/>
        <v>9</v>
      </c>
      <c r="S56" s="57">
        <f t="shared" si="19"/>
        <v>360</v>
      </c>
      <c r="T56" s="60">
        <f t="shared" si="4"/>
        <v>9</v>
      </c>
      <c r="U56" s="57">
        <v>299</v>
      </c>
      <c r="V56" s="57">
        <v>352</v>
      </c>
      <c r="W56" s="78">
        <v>340</v>
      </c>
      <c r="X56" s="78">
        <v>382</v>
      </c>
      <c r="Y56" s="78">
        <v>350</v>
      </c>
      <c r="Z56" s="198">
        <f t="shared" si="20"/>
        <v>8.6791666666666671</v>
      </c>
      <c r="AA56" s="79" t="s">
        <v>1279</v>
      </c>
    </row>
    <row r="57" spans="1:27" ht="32.65" customHeight="1" x14ac:dyDescent="0.25">
      <c r="A57" s="57">
        <v>50</v>
      </c>
      <c r="B57" s="66" t="s">
        <v>1228</v>
      </c>
      <c r="C57" s="58" t="s">
        <v>1288</v>
      </c>
      <c r="D57" s="59">
        <f t="shared" si="12"/>
        <v>10</v>
      </c>
      <c r="E57" s="57" t="s">
        <v>1291</v>
      </c>
      <c r="F57" s="59">
        <f t="shared" si="13"/>
        <v>4</v>
      </c>
      <c r="G57" s="57" t="s">
        <v>1290</v>
      </c>
      <c r="H57" s="59">
        <f t="shared" si="14"/>
        <v>5</v>
      </c>
      <c r="I57" s="57" t="s">
        <v>1289</v>
      </c>
      <c r="J57" s="59">
        <f t="shared" si="15"/>
        <v>7</v>
      </c>
      <c r="K57" s="57" t="s">
        <v>1286</v>
      </c>
      <c r="L57" s="59">
        <f t="shared" si="16"/>
        <v>8</v>
      </c>
      <c r="M57" s="57" t="s">
        <v>1286</v>
      </c>
      <c r="N57" s="59">
        <f t="shared" si="17"/>
        <v>8</v>
      </c>
      <c r="O57" s="57" t="s">
        <v>1287</v>
      </c>
      <c r="P57" s="59">
        <f t="shared" si="18"/>
        <v>6</v>
      </c>
      <c r="Q57" s="57" t="s">
        <v>1289</v>
      </c>
      <c r="R57" s="59">
        <f t="shared" si="18"/>
        <v>7</v>
      </c>
      <c r="S57" s="57">
        <f t="shared" si="19"/>
        <v>280</v>
      </c>
      <c r="T57" s="60">
        <f t="shared" si="4"/>
        <v>7</v>
      </c>
      <c r="U57" s="57">
        <v>178</v>
      </c>
      <c r="V57" s="108">
        <v>176</v>
      </c>
      <c r="W57" s="78">
        <v>198</v>
      </c>
      <c r="X57" s="78">
        <v>222</v>
      </c>
      <c r="Y57" s="78">
        <v>224</v>
      </c>
      <c r="Z57" s="198">
        <f t="shared" si="20"/>
        <v>5.3250000000000002</v>
      </c>
      <c r="AA57" s="79" t="s">
        <v>1280</v>
      </c>
    </row>
    <row r="58" spans="1:27" ht="32.65" customHeight="1" x14ac:dyDescent="0.25">
      <c r="A58" s="57">
        <v>51</v>
      </c>
      <c r="B58" s="66" t="s">
        <v>1229</v>
      </c>
      <c r="C58" s="58" t="s">
        <v>1285</v>
      </c>
      <c r="D58" s="59">
        <f t="shared" si="12"/>
        <v>9</v>
      </c>
      <c r="E58" s="57" t="s">
        <v>1287</v>
      </c>
      <c r="F58" s="59">
        <f t="shared" si="13"/>
        <v>6</v>
      </c>
      <c r="G58" s="57" t="s">
        <v>1289</v>
      </c>
      <c r="H58" s="59">
        <f t="shared" si="14"/>
        <v>7</v>
      </c>
      <c r="I58" s="57" t="s">
        <v>1291</v>
      </c>
      <c r="J58" s="59">
        <f t="shared" si="15"/>
        <v>4</v>
      </c>
      <c r="K58" s="57" t="s">
        <v>1285</v>
      </c>
      <c r="L58" s="59">
        <f t="shared" si="16"/>
        <v>9</v>
      </c>
      <c r="M58" s="57" t="s">
        <v>1286</v>
      </c>
      <c r="N58" s="59">
        <f t="shared" si="17"/>
        <v>8</v>
      </c>
      <c r="O58" s="57" t="s">
        <v>1286</v>
      </c>
      <c r="P58" s="59">
        <f t="shared" si="18"/>
        <v>8</v>
      </c>
      <c r="Q58" s="57" t="s">
        <v>1289</v>
      </c>
      <c r="R58" s="59">
        <f t="shared" si="18"/>
        <v>7</v>
      </c>
      <c r="S58" s="57">
        <f t="shared" si="19"/>
        <v>282</v>
      </c>
      <c r="T58" s="60">
        <f t="shared" si="4"/>
        <v>7.05</v>
      </c>
      <c r="U58" s="57">
        <v>245</v>
      </c>
      <c r="V58" s="57">
        <v>290</v>
      </c>
      <c r="W58" s="78">
        <v>296</v>
      </c>
      <c r="X58" s="78">
        <v>286</v>
      </c>
      <c r="Y58" s="78">
        <v>286</v>
      </c>
      <c r="Z58" s="198">
        <f t="shared" si="20"/>
        <v>7.020833333333333</v>
      </c>
      <c r="AA58" s="79" t="s">
        <v>1281</v>
      </c>
    </row>
    <row r="59" spans="1:27" ht="32.65" customHeight="1" x14ac:dyDescent="0.25">
      <c r="A59" s="57">
        <v>52</v>
      </c>
      <c r="B59" s="66" t="s">
        <v>1230</v>
      </c>
      <c r="C59" s="58" t="s">
        <v>1288</v>
      </c>
      <c r="D59" s="59">
        <f t="shared" si="12"/>
        <v>10</v>
      </c>
      <c r="E59" s="57" t="s">
        <v>1288</v>
      </c>
      <c r="F59" s="59">
        <f t="shared" si="13"/>
        <v>10</v>
      </c>
      <c r="G59" s="57" t="s">
        <v>1286</v>
      </c>
      <c r="H59" s="59">
        <f t="shared" si="14"/>
        <v>8</v>
      </c>
      <c r="I59" s="57" t="s">
        <v>1289</v>
      </c>
      <c r="J59" s="59">
        <f t="shared" si="15"/>
        <v>7</v>
      </c>
      <c r="K59" s="57" t="s">
        <v>1285</v>
      </c>
      <c r="L59" s="59">
        <f t="shared" si="16"/>
        <v>9</v>
      </c>
      <c r="M59" s="57" t="s">
        <v>1289</v>
      </c>
      <c r="N59" s="59">
        <f t="shared" si="17"/>
        <v>7</v>
      </c>
      <c r="O59" s="57" t="s">
        <v>1286</v>
      </c>
      <c r="P59" s="59">
        <f t="shared" si="18"/>
        <v>8</v>
      </c>
      <c r="Q59" s="57" t="s">
        <v>1285</v>
      </c>
      <c r="R59" s="59">
        <f t="shared" si="18"/>
        <v>9</v>
      </c>
      <c r="S59" s="57">
        <f t="shared" si="19"/>
        <v>346</v>
      </c>
      <c r="T59" s="60">
        <f t="shared" si="4"/>
        <v>8.65</v>
      </c>
      <c r="U59" s="57">
        <v>296</v>
      </c>
      <c r="V59" s="57">
        <v>338</v>
      </c>
      <c r="W59" s="78">
        <v>330</v>
      </c>
      <c r="X59" s="78">
        <v>312</v>
      </c>
      <c r="Y59" s="78">
        <v>296</v>
      </c>
      <c r="Z59" s="198">
        <f t="shared" si="20"/>
        <v>7.9916666666666663</v>
      </c>
      <c r="AA59" s="79" t="s">
        <v>1282</v>
      </c>
    </row>
    <row r="60" spans="1:27" ht="32.65" customHeight="1" x14ac:dyDescent="0.25">
      <c r="A60" s="57">
        <v>53</v>
      </c>
      <c r="B60" s="67" t="s">
        <v>1231</v>
      </c>
      <c r="C60" s="58" t="s">
        <v>1287</v>
      </c>
      <c r="D60" s="59">
        <f t="shared" si="12"/>
        <v>6</v>
      </c>
      <c r="E60" s="127" t="s">
        <v>12</v>
      </c>
      <c r="F60" s="59">
        <f t="shared" si="13"/>
        <v>0</v>
      </c>
      <c r="G60" s="57" t="s">
        <v>1291</v>
      </c>
      <c r="H60" s="59">
        <f t="shared" si="14"/>
        <v>4</v>
      </c>
      <c r="I60" s="57" t="s">
        <v>1291</v>
      </c>
      <c r="J60" s="59">
        <f t="shared" si="15"/>
        <v>4</v>
      </c>
      <c r="K60" s="57" t="s">
        <v>1287</v>
      </c>
      <c r="L60" s="59">
        <f t="shared" si="16"/>
        <v>6</v>
      </c>
      <c r="M60" s="57" t="s">
        <v>1286</v>
      </c>
      <c r="N60" s="59">
        <f t="shared" si="17"/>
        <v>8</v>
      </c>
      <c r="O60" s="57" t="s">
        <v>1287</v>
      </c>
      <c r="P60" s="59">
        <f t="shared" si="18"/>
        <v>6</v>
      </c>
      <c r="Q60" s="57" t="s">
        <v>1290</v>
      </c>
      <c r="R60" s="59">
        <f t="shared" si="18"/>
        <v>5</v>
      </c>
      <c r="S60" s="57">
        <f>(D60*8+F60*6+H60*6+J60*8+L60*6+N60*2+P60*2+R60*2)</f>
        <v>178</v>
      </c>
      <c r="T60" s="60">
        <f t="shared" si="4"/>
        <v>4.45</v>
      </c>
      <c r="U60" s="108">
        <v>118</v>
      </c>
      <c r="V60" s="199">
        <v>144</v>
      </c>
      <c r="W60" s="107">
        <v>152</v>
      </c>
      <c r="X60" s="78">
        <v>168</v>
      </c>
      <c r="Y60" s="94">
        <v>210</v>
      </c>
      <c r="Z60" s="198">
        <f t="shared" si="20"/>
        <v>4.041666666666667</v>
      </c>
      <c r="AA60" s="79" t="s">
        <v>1283</v>
      </c>
    </row>
    <row r="61" spans="1:27" ht="26.25" customHeight="1" x14ac:dyDescent="0.25"/>
    <row r="62" spans="1:27" ht="26.25" customHeight="1" x14ac:dyDescent="0.25"/>
  </sheetData>
  <mergeCells count="57"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K25:L25"/>
    <mergeCell ref="M25:N25"/>
    <mergeCell ref="O25:P25"/>
    <mergeCell ref="Q25:R25"/>
    <mergeCell ref="A46:A47"/>
    <mergeCell ref="B46:B47"/>
    <mergeCell ref="C46:D46"/>
    <mergeCell ref="E46:F46"/>
    <mergeCell ref="G46:H46"/>
    <mergeCell ref="I46:J46"/>
    <mergeCell ref="K46:L46"/>
    <mergeCell ref="M46:N46"/>
    <mergeCell ref="O46:P46"/>
    <mergeCell ref="Q46:R46"/>
    <mergeCell ref="K24:L24"/>
    <mergeCell ref="M24:N24"/>
    <mergeCell ref="O24:P24"/>
    <mergeCell ref="Q24:R24"/>
    <mergeCell ref="S24:T24"/>
    <mergeCell ref="I2:J2"/>
    <mergeCell ref="A24:A25"/>
    <mergeCell ref="B24:B25"/>
    <mergeCell ref="C24:D24"/>
    <mergeCell ref="E24:F24"/>
    <mergeCell ref="G24:H24"/>
    <mergeCell ref="I24:J24"/>
    <mergeCell ref="C25:D25"/>
    <mergeCell ref="E25:F25"/>
    <mergeCell ref="G25:H25"/>
    <mergeCell ref="I25:J25"/>
    <mergeCell ref="A2:A3"/>
    <mergeCell ref="B2:B3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K2:L2"/>
    <mergeCell ref="M2:N2"/>
    <mergeCell ref="O2:P2"/>
    <mergeCell ref="Q2:R2"/>
    <mergeCell ref="C2:D2"/>
    <mergeCell ref="E2:F2"/>
    <mergeCell ref="G2:H2"/>
  </mergeCells>
  <dataValidations count="1">
    <dataValidation type="textLength" operator="greaterThan" showInputMessage="1" showErrorMessage="1" errorTitle="Grade Point" error="Dont Change." promptTitle="Grade Point" prompt="This is Grade Point obtained" sqref="L48:L60 D48:D60 H48:H60 F48:F60 N26:N45 P48:P60 N48:N60 J48:J60 P4:P23 R4:R23 D4:D23 H4:H23 J4:J23 F4:F23 N4:N23 L4:L23 L26:L45 P26:P45 R26:R45 D26:D45 H26:H45 J26:J45 F26:F45 R48:R60">
      <formula1>10</formula1>
    </dataValidation>
  </dataValidations>
  <pageMargins left="0.70866141699999996" right="0.15808823499999999" top="0.8" bottom="0.74803149606299202" header="0.31496062992126" footer="0.31496062992126"/>
  <pageSetup paperSize="5" scale="68" orientation="landscape" r:id="rId1"/>
  <headerFooter>
    <oddHeader xml:space="preserve">&amp;C&amp;"Bookman Old Style,Bold"&amp;20NATIONAL INSTITUTE OF TECHNOLOGY: SILCHAR                     
 B.Tech 6th Semester EIE Tabulation Sheet MAY - 2018    &amp;18     (PROVISIONAL)           
</oddHeader>
    <oddFooter>&amp;L&amp;"-,Bold"&amp;16 1ST TABULATOR                                2ND TABULATOR &amp;C&amp;"-,Bold"&amp;16                         ASSTT. REGISTRAR, (ACAD)&amp;R&amp;"-,Bold"&amp;16REGISTRAR                                                                         DEAN, (ACAD)</oddFooter>
  </headerFooter>
  <rowBreaks count="2" manualBreakCount="2">
    <brk id="23" max="25" man="1"/>
    <brk id="4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CE</vt:lpstr>
      <vt:lpstr>ME</vt:lpstr>
      <vt:lpstr>EE</vt:lpstr>
      <vt:lpstr>ECE</vt:lpstr>
      <vt:lpstr>CSE</vt:lpstr>
      <vt:lpstr>E&amp;I</vt:lpstr>
      <vt:lpstr>CE!Print_Area</vt:lpstr>
      <vt:lpstr>CSE!Print_Area</vt:lpstr>
      <vt:lpstr>'E&amp;I'!Print_Area</vt:lpstr>
      <vt:lpstr>ECE!Print_Area</vt:lpstr>
      <vt:lpstr>EE!Print_Area</vt:lpstr>
      <vt:lpstr>ME!Print_Area</vt:lpstr>
      <vt:lpstr>CE!Print_Titles</vt:lpstr>
      <vt:lpstr>ECE!Print_Titles</vt:lpstr>
      <vt:lpstr>EE!Print_Titles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SA_CCC</cp:lastModifiedBy>
  <cp:lastPrinted>2018-06-18T07:27:01Z</cp:lastPrinted>
  <dcterms:created xsi:type="dcterms:W3CDTF">2016-12-09T07:13:34Z</dcterms:created>
  <dcterms:modified xsi:type="dcterms:W3CDTF">2018-06-18T07:27:14Z</dcterms:modified>
</cp:coreProperties>
</file>