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NITS\results\Results_May_2018\"/>
    </mc:Choice>
  </mc:AlternateContent>
  <bookViews>
    <workbookView xWindow="0" yWindow="0" windowWidth="19200" windowHeight="11595" tabRatio="455" activeTab="5"/>
  </bookViews>
  <sheets>
    <sheet name="CE" sheetId="11" r:id="rId1"/>
    <sheet name="ME" sheetId="2" r:id="rId2"/>
    <sheet name="EE" sheetId="12" r:id="rId3"/>
    <sheet name="ECE" sheetId="13" r:id="rId4"/>
    <sheet name="CSE" sheetId="14" r:id="rId5"/>
    <sheet name="E&amp;I" sheetId="15" r:id="rId6"/>
  </sheets>
  <definedNames>
    <definedName name="_xlnm._FilterDatabase" localSheetId="0" hidden="1">CE!$A$3:$V$101</definedName>
    <definedName name="_xlnm._FilterDatabase" localSheetId="4" hidden="1">CSE!$A$3:$V$93</definedName>
    <definedName name="_xlnm._FilterDatabase" localSheetId="5" hidden="1">'E&amp;I'!$A$3:$Y$49</definedName>
    <definedName name="_xlnm._FilterDatabase" localSheetId="3" hidden="1">ECE!$A$3:$T$110</definedName>
    <definedName name="_xlnm._FilterDatabase" localSheetId="2" hidden="1">EE!$A$3:$AB$4</definedName>
    <definedName name="_xlnm._FilterDatabase" localSheetId="1" hidden="1">ME!$A$4:$T$5</definedName>
    <definedName name="_xlnm.Print_Area" localSheetId="0">CE!$A$1:$V$112</definedName>
    <definedName name="_xlnm.Print_Area" localSheetId="4">CSE!$A$1:$V$98</definedName>
    <definedName name="_xlnm.Print_Area" localSheetId="5">'E&amp;I'!$A$1:$X$49</definedName>
    <definedName name="_xlnm.Print_Area" localSheetId="3">ECE!$A$1:$T$116</definedName>
    <definedName name="_xlnm.Print_Area" localSheetId="2">EE!$A$1:$V$119</definedName>
    <definedName name="_xlnm.Print_Area" localSheetId="1">ME!$A$1:$T$127</definedName>
    <definedName name="_xlnm.Print_Titles" localSheetId="0">CE!$1:$4</definedName>
    <definedName name="_xlnm.Print_Titles" localSheetId="4">CSE!$1:$4</definedName>
    <definedName name="_xlnm.Print_Titles" localSheetId="5">'E&amp;I'!$1:$4</definedName>
    <definedName name="_xlnm.Print_Titles" localSheetId="3">ECE!$1:$4</definedName>
    <definedName name="_xlnm.Print_Titles" localSheetId="2">EE!$1:$4</definedName>
    <definedName name="_xlnm.Print_Titles" localSheetId="1">ME!$1:$5</definedName>
  </definedNames>
  <calcPr calcId="152511" fullCalcOnLoad="1"/>
</workbook>
</file>

<file path=xl/calcChain.xml><?xml version="1.0" encoding="utf-8"?>
<calcChain xmlns="http://schemas.openxmlformats.org/spreadsheetml/2006/main">
  <c r="R25" i="15" l="1"/>
  <c r="R26" i="15"/>
  <c r="R27" i="15"/>
  <c r="R28" i="15"/>
  <c r="S28" i="15"/>
  <c r="R29" i="15"/>
  <c r="R30" i="15"/>
  <c r="R31" i="15"/>
  <c r="R32" i="15"/>
  <c r="S32" i="15"/>
  <c r="R33" i="15"/>
  <c r="R34" i="15"/>
  <c r="R35" i="15"/>
  <c r="R36" i="15"/>
  <c r="R37" i="15"/>
  <c r="S37" i="15"/>
  <c r="R38" i="15"/>
  <c r="R39" i="15"/>
  <c r="R40" i="15"/>
  <c r="S40" i="15"/>
  <c r="R41" i="15"/>
  <c r="R42" i="15"/>
  <c r="R43" i="15"/>
  <c r="R44" i="15"/>
  <c r="S44" i="15"/>
  <c r="R45" i="15"/>
  <c r="R46" i="15"/>
  <c r="R47" i="15"/>
  <c r="R48" i="15"/>
  <c r="S48" i="15"/>
  <c r="R49" i="15"/>
  <c r="S49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P6" i="15"/>
  <c r="P7" i="15"/>
  <c r="P8" i="15"/>
  <c r="P9" i="15"/>
  <c r="P10" i="15"/>
  <c r="P11" i="15"/>
  <c r="P12" i="15"/>
  <c r="P13" i="15"/>
  <c r="P14" i="15"/>
  <c r="P15" i="15"/>
  <c r="S15" i="15"/>
  <c r="T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N6" i="15"/>
  <c r="N7" i="15"/>
  <c r="N8" i="15"/>
  <c r="N9" i="15"/>
  <c r="S9" i="15"/>
  <c r="T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S33" i="15"/>
  <c r="T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L6" i="15"/>
  <c r="L7" i="15"/>
  <c r="L8" i="15"/>
  <c r="L9" i="15"/>
  <c r="L10" i="15"/>
  <c r="L11" i="15"/>
  <c r="L12" i="15"/>
  <c r="L13" i="15"/>
  <c r="L14" i="15"/>
  <c r="L15" i="15"/>
  <c r="L16" i="15"/>
  <c r="S16" i="15"/>
  <c r="X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S36" i="15"/>
  <c r="X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J6" i="15"/>
  <c r="J7" i="15"/>
  <c r="J8" i="15"/>
  <c r="S8" i="15"/>
  <c r="X8" i="15"/>
  <c r="J9" i="15"/>
  <c r="J10" i="15"/>
  <c r="J11" i="15"/>
  <c r="J12" i="15"/>
  <c r="S12" i="15"/>
  <c r="X12" i="15"/>
  <c r="J13" i="15"/>
  <c r="J14" i="15"/>
  <c r="J15" i="15"/>
  <c r="J16" i="15"/>
  <c r="J17" i="15"/>
  <c r="J18" i="15"/>
  <c r="J19" i="15"/>
  <c r="J20" i="15"/>
  <c r="S20" i="15"/>
  <c r="X20" i="15"/>
  <c r="J21" i="15"/>
  <c r="J22" i="15"/>
  <c r="J23" i="15"/>
  <c r="J24" i="15"/>
  <c r="S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H6" i="15"/>
  <c r="H7" i="15"/>
  <c r="S7" i="15"/>
  <c r="T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S23" i="15"/>
  <c r="T23" i="15"/>
  <c r="H24" i="15"/>
  <c r="H25" i="15"/>
  <c r="H26" i="15"/>
  <c r="H27" i="15"/>
  <c r="H28" i="15"/>
  <c r="H29" i="15"/>
  <c r="H30" i="15"/>
  <c r="H31" i="15"/>
  <c r="S31" i="15"/>
  <c r="T31" i="15"/>
  <c r="H32" i="15"/>
  <c r="H33" i="15"/>
  <c r="H34" i="15"/>
  <c r="H35" i="15"/>
  <c r="H36" i="15"/>
  <c r="H37" i="15"/>
  <c r="H38" i="15"/>
  <c r="H39" i="15"/>
  <c r="S39" i="15"/>
  <c r="T39" i="15"/>
  <c r="H40" i="15"/>
  <c r="H41" i="15"/>
  <c r="H42" i="15"/>
  <c r="H43" i="15"/>
  <c r="H44" i="15"/>
  <c r="H45" i="15"/>
  <c r="H46" i="15"/>
  <c r="H47" i="15"/>
  <c r="H48" i="15"/>
  <c r="H49" i="15"/>
  <c r="F6" i="15"/>
  <c r="F7" i="15"/>
  <c r="F8" i="15"/>
  <c r="F9" i="15"/>
  <c r="F10" i="15"/>
  <c r="F11" i="15"/>
  <c r="F12" i="15"/>
  <c r="F13" i="15"/>
  <c r="F14" i="15"/>
  <c r="F15" i="15"/>
  <c r="F16" i="15"/>
  <c r="F17" i="15"/>
  <c r="S17" i="15"/>
  <c r="F18" i="15"/>
  <c r="F19" i="15"/>
  <c r="F20" i="15"/>
  <c r="F21" i="15"/>
  <c r="S21" i="15"/>
  <c r="X21" i="15"/>
  <c r="F22" i="15"/>
  <c r="F23" i="15"/>
  <c r="F24" i="15"/>
  <c r="F25" i="15"/>
  <c r="S25" i="15"/>
  <c r="F26" i="15"/>
  <c r="F27" i="15"/>
  <c r="F28" i="15"/>
  <c r="F29" i="15"/>
  <c r="S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S41" i="15"/>
  <c r="X41" i="15"/>
  <c r="F42" i="15"/>
  <c r="F43" i="15"/>
  <c r="F44" i="15"/>
  <c r="F45" i="15"/>
  <c r="S45" i="15"/>
  <c r="F46" i="15"/>
  <c r="F47" i="15"/>
  <c r="F48" i="15"/>
  <c r="F49" i="15"/>
  <c r="D6" i="15"/>
  <c r="D7" i="15"/>
  <c r="D8" i="15"/>
  <c r="D9" i="15"/>
  <c r="D10" i="15"/>
  <c r="D11" i="15"/>
  <c r="S11" i="15"/>
  <c r="D12" i="15"/>
  <c r="D13" i="15"/>
  <c r="D14" i="15"/>
  <c r="D15" i="15"/>
  <c r="D16" i="15"/>
  <c r="D17" i="15"/>
  <c r="D18" i="15"/>
  <c r="D19" i="15"/>
  <c r="S19" i="15"/>
  <c r="D20" i="15"/>
  <c r="D21" i="15"/>
  <c r="D22" i="15"/>
  <c r="D23" i="15"/>
  <c r="D24" i="15"/>
  <c r="D25" i="15"/>
  <c r="D26" i="15"/>
  <c r="D27" i="15"/>
  <c r="S27" i="15"/>
  <c r="X27" i="15"/>
  <c r="D28" i="15"/>
  <c r="D29" i="15"/>
  <c r="D30" i="15"/>
  <c r="D31" i="15"/>
  <c r="D32" i="15"/>
  <c r="D33" i="15"/>
  <c r="D34" i="15"/>
  <c r="D35" i="15"/>
  <c r="S35" i="15"/>
  <c r="D36" i="15"/>
  <c r="D37" i="15"/>
  <c r="D38" i="15"/>
  <c r="D39" i="15"/>
  <c r="D40" i="15"/>
  <c r="D41" i="15"/>
  <c r="D42" i="15"/>
  <c r="D43" i="15"/>
  <c r="S43" i="15"/>
  <c r="D44" i="15"/>
  <c r="D45" i="15"/>
  <c r="D46" i="15"/>
  <c r="D47" i="15"/>
  <c r="D48" i="15"/>
  <c r="D49" i="15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Q6" i="14"/>
  <c r="R6" i="14"/>
  <c r="Q7" i="14"/>
  <c r="R7" i="14"/>
  <c r="Q8" i="14"/>
  <c r="R8" i="14"/>
  <c r="Q9" i="14"/>
  <c r="R9" i="14"/>
  <c r="Q10" i="14"/>
  <c r="R10" i="14"/>
  <c r="Q11" i="14"/>
  <c r="R11" i="14"/>
  <c r="Q12" i="14"/>
  <c r="R12" i="14"/>
  <c r="Q13" i="14"/>
  <c r="R13" i="14"/>
  <c r="Q14" i="14"/>
  <c r="R14" i="14"/>
  <c r="Q15" i="14"/>
  <c r="R15" i="14"/>
  <c r="Q16" i="14"/>
  <c r="R16" i="14"/>
  <c r="Q17" i="14"/>
  <c r="R17" i="14"/>
  <c r="Q18" i="14"/>
  <c r="R18" i="14"/>
  <c r="Q19" i="14"/>
  <c r="R19" i="14"/>
  <c r="Q20" i="14"/>
  <c r="R20" i="14"/>
  <c r="Q21" i="14"/>
  <c r="R21" i="14"/>
  <c r="Q22" i="14"/>
  <c r="R22" i="14"/>
  <c r="Q23" i="14"/>
  <c r="R23" i="14"/>
  <c r="Q24" i="14"/>
  <c r="R24" i="14"/>
  <c r="Q25" i="14"/>
  <c r="R25" i="14"/>
  <c r="Q26" i="14"/>
  <c r="R26" i="14"/>
  <c r="Q27" i="14"/>
  <c r="R27" i="14"/>
  <c r="Q28" i="14"/>
  <c r="R28" i="14"/>
  <c r="Q29" i="14"/>
  <c r="R29" i="14"/>
  <c r="Q30" i="14"/>
  <c r="R30" i="14"/>
  <c r="Q31" i="14"/>
  <c r="R31" i="14"/>
  <c r="Q32" i="14"/>
  <c r="R32" i="14"/>
  <c r="Q33" i="14"/>
  <c r="R33" i="14"/>
  <c r="Q34" i="14"/>
  <c r="R34" i="14"/>
  <c r="Q35" i="14"/>
  <c r="R35" i="14"/>
  <c r="Q36" i="14"/>
  <c r="R36" i="14"/>
  <c r="Q37" i="14"/>
  <c r="R37" i="14"/>
  <c r="Q38" i="14"/>
  <c r="R38" i="14"/>
  <c r="Q39" i="14"/>
  <c r="R39" i="14"/>
  <c r="Q40" i="14"/>
  <c r="R40" i="14"/>
  <c r="Q41" i="14"/>
  <c r="R41" i="14"/>
  <c r="Q42" i="14"/>
  <c r="R42" i="14"/>
  <c r="Q43" i="14"/>
  <c r="R43" i="14"/>
  <c r="Q44" i="14"/>
  <c r="R44" i="14"/>
  <c r="Q45" i="14"/>
  <c r="R45" i="14"/>
  <c r="Q46" i="14"/>
  <c r="R46" i="14"/>
  <c r="Q47" i="14"/>
  <c r="R47" i="14"/>
  <c r="Q48" i="14"/>
  <c r="R48" i="14"/>
  <c r="Q49" i="14"/>
  <c r="R49" i="14"/>
  <c r="Q50" i="14"/>
  <c r="R50" i="14"/>
  <c r="Q51" i="14"/>
  <c r="R51" i="14"/>
  <c r="Q52" i="14"/>
  <c r="R52" i="14"/>
  <c r="Q53" i="14"/>
  <c r="R53" i="14"/>
  <c r="Q54" i="14"/>
  <c r="R54" i="14"/>
  <c r="Q55" i="14"/>
  <c r="R55" i="14"/>
  <c r="Q56" i="14"/>
  <c r="R56" i="14"/>
  <c r="Q57" i="14"/>
  <c r="R57" i="14"/>
  <c r="Q58" i="14"/>
  <c r="R58" i="14"/>
  <c r="Q59" i="14"/>
  <c r="R59" i="14"/>
  <c r="Q60" i="14"/>
  <c r="R60" i="14"/>
  <c r="Q61" i="14"/>
  <c r="R61" i="14"/>
  <c r="Q62" i="14"/>
  <c r="R62" i="14"/>
  <c r="Q63" i="14"/>
  <c r="R63" i="14"/>
  <c r="Q64" i="14"/>
  <c r="R64" i="14"/>
  <c r="Q65" i="14"/>
  <c r="R65" i="14"/>
  <c r="Q66" i="14"/>
  <c r="R66" i="14"/>
  <c r="Q67" i="14"/>
  <c r="R67" i="14"/>
  <c r="Q68" i="14"/>
  <c r="R68" i="14"/>
  <c r="Q69" i="14"/>
  <c r="R69" i="14"/>
  <c r="Q70" i="14"/>
  <c r="R70" i="14"/>
  <c r="Q71" i="14"/>
  <c r="R71" i="14"/>
  <c r="Q72" i="14"/>
  <c r="R72" i="14"/>
  <c r="Q73" i="14"/>
  <c r="R73" i="14"/>
  <c r="Q74" i="14"/>
  <c r="R74" i="14"/>
  <c r="Q75" i="14"/>
  <c r="R75" i="14"/>
  <c r="Q76" i="14"/>
  <c r="R76" i="14"/>
  <c r="Q77" i="14"/>
  <c r="R77" i="14"/>
  <c r="Q78" i="14"/>
  <c r="R78" i="14"/>
  <c r="Q79" i="14"/>
  <c r="R79" i="14"/>
  <c r="Q80" i="14"/>
  <c r="R80" i="14"/>
  <c r="Q81" i="14"/>
  <c r="R81" i="14"/>
  <c r="Q82" i="14"/>
  <c r="R82" i="14"/>
  <c r="Q83" i="14"/>
  <c r="R83" i="14"/>
  <c r="Q84" i="14"/>
  <c r="R84" i="14"/>
  <c r="Q85" i="14"/>
  <c r="R85" i="14"/>
  <c r="Q86" i="14"/>
  <c r="R86" i="14"/>
  <c r="Q87" i="14"/>
  <c r="R87" i="14"/>
  <c r="Q88" i="14"/>
  <c r="R88" i="14"/>
  <c r="Q89" i="14"/>
  <c r="R89" i="14"/>
  <c r="Q90" i="14"/>
  <c r="R90" i="14"/>
  <c r="Q91" i="14"/>
  <c r="R91" i="14"/>
  <c r="Q92" i="14"/>
  <c r="R92" i="14"/>
  <c r="Q93" i="14"/>
  <c r="R93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102" i="13"/>
  <c r="T103" i="13"/>
  <c r="T104" i="13"/>
  <c r="T105" i="13"/>
  <c r="T106" i="13"/>
  <c r="T107" i="13"/>
  <c r="T108" i="13"/>
  <c r="T109" i="13"/>
  <c r="T110" i="13"/>
  <c r="O6" i="13"/>
  <c r="P6" i="13"/>
  <c r="O7" i="13"/>
  <c r="P7" i="13"/>
  <c r="O8" i="13"/>
  <c r="P8" i="13"/>
  <c r="O9" i="13"/>
  <c r="P9" i="13"/>
  <c r="O10" i="13"/>
  <c r="P10" i="13"/>
  <c r="O11" i="13"/>
  <c r="P11" i="13"/>
  <c r="O12" i="13"/>
  <c r="P12" i="13"/>
  <c r="O13" i="13"/>
  <c r="P13" i="13"/>
  <c r="O14" i="13"/>
  <c r="P14" i="13"/>
  <c r="O15" i="13"/>
  <c r="P15" i="13"/>
  <c r="O16" i="13"/>
  <c r="P16" i="13"/>
  <c r="O17" i="13"/>
  <c r="P17" i="13"/>
  <c r="O18" i="13"/>
  <c r="P18" i="13"/>
  <c r="O19" i="13"/>
  <c r="P19" i="13"/>
  <c r="O20" i="13"/>
  <c r="P20" i="13"/>
  <c r="O21" i="13"/>
  <c r="P21" i="13"/>
  <c r="O22" i="13"/>
  <c r="P22" i="13"/>
  <c r="O23" i="13"/>
  <c r="P23" i="13"/>
  <c r="O24" i="13"/>
  <c r="P24" i="13"/>
  <c r="O25" i="13"/>
  <c r="P25" i="13"/>
  <c r="O26" i="13"/>
  <c r="P26" i="13"/>
  <c r="O27" i="13"/>
  <c r="P27" i="13"/>
  <c r="O28" i="13"/>
  <c r="P28" i="13"/>
  <c r="O29" i="13"/>
  <c r="P29" i="13"/>
  <c r="O30" i="13"/>
  <c r="P30" i="13"/>
  <c r="O31" i="13"/>
  <c r="P31" i="13"/>
  <c r="O32" i="13"/>
  <c r="P32" i="13"/>
  <c r="O33" i="13"/>
  <c r="P33" i="13"/>
  <c r="O34" i="13"/>
  <c r="P34" i="13"/>
  <c r="O35" i="13"/>
  <c r="P35" i="13"/>
  <c r="O36" i="13"/>
  <c r="P36" i="13"/>
  <c r="O37" i="13"/>
  <c r="P37" i="13"/>
  <c r="O38" i="13"/>
  <c r="P38" i="13"/>
  <c r="O39" i="13"/>
  <c r="P39" i="13"/>
  <c r="O40" i="13"/>
  <c r="P40" i="13"/>
  <c r="O41" i="13"/>
  <c r="P41" i="13"/>
  <c r="O42" i="13"/>
  <c r="P42" i="13"/>
  <c r="O43" i="13"/>
  <c r="P43" i="13"/>
  <c r="O44" i="13"/>
  <c r="P44" i="13"/>
  <c r="O45" i="13"/>
  <c r="P45" i="13"/>
  <c r="O46" i="13"/>
  <c r="P46" i="13"/>
  <c r="O47" i="13"/>
  <c r="P47" i="13"/>
  <c r="O48" i="13"/>
  <c r="P48" i="13"/>
  <c r="O49" i="13"/>
  <c r="P49" i="13"/>
  <c r="O50" i="13"/>
  <c r="P50" i="13"/>
  <c r="O51" i="13"/>
  <c r="P51" i="13"/>
  <c r="O52" i="13"/>
  <c r="P52" i="13"/>
  <c r="O53" i="13"/>
  <c r="P53" i="13"/>
  <c r="O54" i="13"/>
  <c r="P54" i="13"/>
  <c r="O55" i="13"/>
  <c r="P55" i="13"/>
  <c r="O56" i="13"/>
  <c r="P56" i="13"/>
  <c r="O57" i="13"/>
  <c r="P57" i="13"/>
  <c r="O58" i="13"/>
  <c r="P58" i="13"/>
  <c r="O59" i="13"/>
  <c r="P59" i="13"/>
  <c r="O60" i="13"/>
  <c r="P60" i="13"/>
  <c r="O61" i="13"/>
  <c r="P61" i="13"/>
  <c r="O62" i="13"/>
  <c r="P62" i="13"/>
  <c r="O63" i="13"/>
  <c r="P63" i="13"/>
  <c r="O64" i="13"/>
  <c r="P64" i="13"/>
  <c r="O65" i="13"/>
  <c r="P65" i="13"/>
  <c r="O66" i="13"/>
  <c r="P66" i="13"/>
  <c r="O67" i="13"/>
  <c r="P67" i="13"/>
  <c r="O68" i="13"/>
  <c r="P68" i="13"/>
  <c r="O69" i="13"/>
  <c r="P69" i="13"/>
  <c r="O70" i="13"/>
  <c r="P70" i="13"/>
  <c r="O71" i="13"/>
  <c r="P71" i="13"/>
  <c r="O72" i="13"/>
  <c r="P72" i="13"/>
  <c r="O73" i="13"/>
  <c r="P73" i="13"/>
  <c r="O74" i="13"/>
  <c r="P74" i="13"/>
  <c r="O75" i="13"/>
  <c r="P75" i="13"/>
  <c r="O76" i="13"/>
  <c r="P76" i="13"/>
  <c r="O77" i="13"/>
  <c r="P77" i="13"/>
  <c r="O78" i="13"/>
  <c r="P78" i="13"/>
  <c r="O79" i="13"/>
  <c r="P79" i="13"/>
  <c r="O80" i="13"/>
  <c r="P80" i="13"/>
  <c r="O81" i="13"/>
  <c r="P81" i="13"/>
  <c r="O82" i="13"/>
  <c r="P82" i="13"/>
  <c r="O83" i="13"/>
  <c r="P83" i="13"/>
  <c r="O84" i="13"/>
  <c r="P84" i="13"/>
  <c r="O85" i="13"/>
  <c r="P85" i="13"/>
  <c r="O86" i="13"/>
  <c r="P86" i="13"/>
  <c r="O87" i="13"/>
  <c r="P87" i="13"/>
  <c r="O88" i="13"/>
  <c r="P88" i="13"/>
  <c r="O89" i="13"/>
  <c r="P89" i="13"/>
  <c r="O90" i="13"/>
  <c r="P90" i="13"/>
  <c r="O91" i="13"/>
  <c r="P91" i="13"/>
  <c r="O92" i="13"/>
  <c r="P92" i="13"/>
  <c r="O93" i="13"/>
  <c r="P93" i="13"/>
  <c r="O94" i="13"/>
  <c r="P94" i="13"/>
  <c r="O95" i="13"/>
  <c r="P95" i="13"/>
  <c r="O96" i="13"/>
  <c r="P96" i="13"/>
  <c r="O97" i="13"/>
  <c r="P97" i="13"/>
  <c r="O98" i="13"/>
  <c r="P98" i="13"/>
  <c r="O99" i="13"/>
  <c r="P99" i="13"/>
  <c r="O100" i="13"/>
  <c r="P100" i="13"/>
  <c r="O101" i="13"/>
  <c r="P101" i="13"/>
  <c r="O102" i="13"/>
  <c r="P102" i="13"/>
  <c r="O103" i="13"/>
  <c r="P103" i="13"/>
  <c r="O104" i="13"/>
  <c r="P104" i="13"/>
  <c r="O105" i="13"/>
  <c r="P105" i="13"/>
  <c r="O106" i="13"/>
  <c r="P106" i="13"/>
  <c r="O107" i="13"/>
  <c r="P107" i="13"/>
  <c r="O108" i="13"/>
  <c r="P108" i="13"/>
  <c r="O109" i="13"/>
  <c r="P109" i="13"/>
  <c r="O110" i="13"/>
  <c r="P110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7" i="12"/>
  <c r="V58" i="12"/>
  <c r="V59" i="12"/>
  <c r="V60" i="12"/>
  <c r="V61" i="12"/>
  <c r="V62" i="12"/>
  <c r="V63" i="12"/>
  <c r="V64" i="12"/>
  <c r="V65" i="12"/>
  <c r="V66" i="12"/>
  <c r="V67" i="12"/>
  <c r="V68" i="12"/>
  <c r="V69" i="12"/>
  <c r="V70" i="12"/>
  <c r="V71" i="12"/>
  <c r="V72" i="12"/>
  <c r="V73" i="12"/>
  <c r="V74" i="12"/>
  <c r="V75" i="12"/>
  <c r="V76" i="12"/>
  <c r="V77" i="12"/>
  <c r="V78" i="12"/>
  <c r="V79" i="12"/>
  <c r="V80" i="12"/>
  <c r="V81" i="12"/>
  <c r="V82" i="12"/>
  <c r="V83" i="12"/>
  <c r="V84" i="12"/>
  <c r="V85" i="12"/>
  <c r="V86" i="12"/>
  <c r="V87" i="12"/>
  <c r="V88" i="12"/>
  <c r="V89" i="12"/>
  <c r="V90" i="12"/>
  <c r="V91" i="12"/>
  <c r="V92" i="12"/>
  <c r="V93" i="12"/>
  <c r="V94" i="12"/>
  <c r="V95" i="12"/>
  <c r="V96" i="12"/>
  <c r="V97" i="12"/>
  <c r="V98" i="12"/>
  <c r="V99" i="12"/>
  <c r="V100" i="12"/>
  <c r="V101" i="12"/>
  <c r="V102" i="12"/>
  <c r="V103" i="12"/>
  <c r="V104" i="12"/>
  <c r="V105" i="12"/>
  <c r="V106" i="12"/>
  <c r="V107" i="12"/>
  <c r="V108" i="12"/>
  <c r="V109" i="12"/>
  <c r="V110" i="12"/>
  <c r="Q6" i="12"/>
  <c r="R6" i="12"/>
  <c r="Q7" i="12"/>
  <c r="R7" i="12"/>
  <c r="Q8" i="12"/>
  <c r="R8" i="12"/>
  <c r="Q9" i="12"/>
  <c r="R9" i="12"/>
  <c r="Q10" i="12"/>
  <c r="R10" i="12"/>
  <c r="Q11" i="12"/>
  <c r="R11" i="12"/>
  <c r="Q12" i="12"/>
  <c r="R12" i="12"/>
  <c r="Q13" i="12"/>
  <c r="R13" i="12"/>
  <c r="Q14" i="12"/>
  <c r="R14" i="12"/>
  <c r="Q15" i="12"/>
  <c r="Q16" i="12"/>
  <c r="R16" i="12"/>
  <c r="Q17" i="12"/>
  <c r="R17" i="12"/>
  <c r="Q18" i="12"/>
  <c r="R18" i="12"/>
  <c r="Q19" i="12"/>
  <c r="R19" i="12"/>
  <c r="Q20" i="12"/>
  <c r="R20" i="12"/>
  <c r="Q21" i="12"/>
  <c r="R21" i="12"/>
  <c r="Q22" i="12"/>
  <c r="R22" i="12"/>
  <c r="Q23" i="12"/>
  <c r="R23" i="12"/>
  <c r="Q24" i="12"/>
  <c r="R24" i="12"/>
  <c r="Q25" i="12"/>
  <c r="R25" i="12"/>
  <c r="Q26" i="12"/>
  <c r="R26" i="12"/>
  <c r="Q27" i="12"/>
  <c r="R27" i="12"/>
  <c r="Q28" i="12"/>
  <c r="R28" i="12"/>
  <c r="Q29" i="12"/>
  <c r="R29" i="12"/>
  <c r="Q30" i="12"/>
  <c r="R30" i="12"/>
  <c r="Q31" i="12"/>
  <c r="Q32" i="12"/>
  <c r="R32" i="12"/>
  <c r="Q33" i="12"/>
  <c r="R33" i="12"/>
  <c r="Q34" i="12"/>
  <c r="R34" i="12"/>
  <c r="Q35" i="12"/>
  <c r="R35" i="12"/>
  <c r="Q36" i="12"/>
  <c r="R36" i="12"/>
  <c r="Q37" i="12"/>
  <c r="R37" i="12"/>
  <c r="Q38" i="12"/>
  <c r="R38" i="12"/>
  <c r="Q39" i="12"/>
  <c r="R39" i="12"/>
  <c r="Q40" i="12"/>
  <c r="R40" i="12"/>
  <c r="Q41" i="12"/>
  <c r="R41" i="12"/>
  <c r="Q42" i="12"/>
  <c r="R42" i="12"/>
  <c r="Q43" i="12"/>
  <c r="R43" i="12"/>
  <c r="Q44" i="12"/>
  <c r="R44" i="12"/>
  <c r="Q45" i="12"/>
  <c r="R45" i="12"/>
  <c r="Q46" i="12"/>
  <c r="R46" i="12"/>
  <c r="Q47" i="12"/>
  <c r="Q48" i="12"/>
  <c r="R48" i="12"/>
  <c r="Q49" i="12"/>
  <c r="R49" i="12"/>
  <c r="Q50" i="12"/>
  <c r="R50" i="12"/>
  <c r="Q51" i="12"/>
  <c r="R51" i="12"/>
  <c r="Q52" i="12"/>
  <c r="R52" i="12"/>
  <c r="Q53" i="12"/>
  <c r="R53" i="12"/>
  <c r="Q54" i="12"/>
  <c r="R54" i="12"/>
  <c r="Q55" i="12"/>
  <c r="R55" i="12"/>
  <c r="Q56" i="12"/>
  <c r="R56" i="12"/>
  <c r="Q57" i="12"/>
  <c r="R57" i="12"/>
  <c r="Q58" i="12"/>
  <c r="R58" i="12"/>
  <c r="Q59" i="12"/>
  <c r="R59" i="12"/>
  <c r="Q60" i="12"/>
  <c r="R60" i="12"/>
  <c r="Q61" i="12"/>
  <c r="R61" i="12"/>
  <c r="Q62" i="12"/>
  <c r="R62" i="12"/>
  <c r="Q63" i="12"/>
  <c r="Q64" i="12"/>
  <c r="R64" i="12"/>
  <c r="Q65" i="12"/>
  <c r="R65" i="12"/>
  <c r="Q66" i="12"/>
  <c r="R66" i="12"/>
  <c r="Q67" i="12"/>
  <c r="R67" i="12"/>
  <c r="Q68" i="12"/>
  <c r="R68" i="12"/>
  <c r="Q69" i="12"/>
  <c r="R69" i="12"/>
  <c r="Q70" i="12"/>
  <c r="R70" i="12"/>
  <c r="Q71" i="12"/>
  <c r="R71" i="12"/>
  <c r="Q72" i="12"/>
  <c r="R72" i="12"/>
  <c r="Q73" i="12"/>
  <c r="R73" i="12"/>
  <c r="Q74" i="12"/>
  <c r="R74" i="12"/>
  <c r="Q75" i="12"/>
  <c r="R75" i="12"/>
  <c r="Q76" i="12"/>
  <c r="R76" i="12"/>
  <c r="Q77" i="12"/>
  <c r="R77" i="12"/>
  <c r="Q78" i="12"/>
  <c r="R78" i="12"/>
  <c r="Q79" i="12"/>
  <c r="Q80" i="12"/>
  <c r="R80" i="12"/>
  <c r="Q81" i="12"/>
  <c r="R81" i="12"/>
  <c r="Q82" i="12"/>
  <c r="R82" i="12"/>
  <c r="Q83" i="12"/>
  <c r="R83" i="12"/>
  <c r="Q84" i="12"/>
  <c r="R84" i="12"/>
  <c r="Q85" i="12"/>
  <c r="R85" i="12"/>
  <c r="Q86" i="12"/>
  <c r="R86" i="12"/>
  <c r="Q87" i="12"/>
  <c r="R87" i="12"/>
  <c r="Q88" i="12"/>
  <c r="R88" i="12"/>
  <c r="Q89" i="12"/>
  <c r="R89" i="12"/>
  <c r="Q90" i="12"/>
  <c r="R90" i="12"/>
  <c r="Q91" i="12"/>
  <c r="R91" i="12"/>
  <c r="Q92" i="12"/>
  <c r="R92" i="12"/>
  <c r="Q93" i="12"/>
  <c r="R93" i="12"/>
  <c r="Q94" i="12"/>
  <c r="R94" i="12"/>
  <c r="Q95" i="12"/>
  <c r="R95" i="12"/>
  <c r="Q96" i="12"/>
  <c r="R96" i="12"/>
  <c r="Q97" i="12"/>
  <c r="R97" i="12"/>
  <c r="Q98" i="12"/>
  <c r="R98" i="12"/>
  <c r="Q99" i="12"/>
  <c r="R99" i="12"/>
  <c r="Q100" i="12"/>
  <c r="R100" i="12"/>
  <c r="Q101" i="12"/>
  <c r="R101" i="12"/>
  <c r="Q102" i="12"/>
  <c r="R102" i="12"/>
  <c r="Q103" i="12"/>
  <c r="Q104" i="12"/>
  <c r="R104" i="12"/>
  <c r="Q105" i="12"/>
  <c r="R105" i="12"/>
  <c r="Q106" i="12"/>
  <c r="R106" i="12"/>
  <c r="Q107" i="12"/>
  <c r="R107" i="12"/>
  <c r="Q108" i="12"/>
  <c r="R108" i="12"/>
  <c r="Q109" i="12"/>
  <c r="R109" i="12"/>
  <c r="Q110" i="12"/>
  <c r="R110" i="12"/>
  <c r="Q111" i="12"/>
  <c r="R111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O7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3" i="2"/>
  <c r="P43" i="2"/>
  <c r="O44" i="2"/>
  <c r="P44" i="2"/>
  <c r="O45" i="2"/>
  <c r="P45" i="2"/>
  <c r="O46" i="2"/>
  <c r="P46" i="2"/>
  <c r="O47" i="2"/>
  <c r="P47" i="2"/>
  <c r="O48" i="2"/>
  <c r="P48" i="2"/>
  <c r="O49" i="2"/>
  <c r="P49" i="2"/>
  <c r="O50" i="2"/>
  <c r="P50" i="2"/>
  <c r="O51" i="2"/>
  <c r="P51" i="2"/>
  <c r="O52" i="2"/>
  <c r="P52" i="2"/>
  <c r="O53" i="2"/>
  <c r="P53" i="2"/>
  <c r="O54" i="2"/>
  <c r="P54" i="2"/>
  <c r="O55" i="2"/>
  <c r="P55" i="2"/>
  <c r="O56" i="2"/>
  <c r="P56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O66" i="2"/>
  <c r="P66" i="2"/>
  <c r="O67" i="2"/>
  <c r="P67" i="2"/>
  <c r="O68" i="2"/>
  <c r="P68" i="2"/>
  <c r="O69" i="2"/>
  <c r="P69" i="2"/>
  <c r="O70" i="2"/>
  <c r="P70" i="2"/>
  <c r="O71" i="2"/>
  <c r="P71" i="2"/>
  <c r="O72" i="2"/>
  <c r="P72" i="2"/>
  <c r="O73" i="2"/>
  <c r="P73" i="2"/>
  <c r="O74" i="2"/>
  <c r="P74" i="2"/>
  <c r="O75" i="2"/>
  <c r="P75" i="2"/>
  <c r="O76" i="2"/>
  <c r="P76" i="2"/>
  <c r="O77" i="2"/>
  <c r="P77" i="2"/>
  <c r="O78" i="2"/>
  <c r="P78" i="2"/>
  <c r="O79" i="2"/>
  <c r="P79" i="2"/>
  <c r="O80" i="2"/>
  <c r="P80" i="2"/>
  <c r="O81" i="2"/>
  <c r="P81" i="2"/>
  <c r="O82" i="2"/>
  <c r="P82" i="2"/>
  <c r="O83" i="2"/>
  <c r="P83" i="2"/>
  <c r="O84" i="2"/>
  <c r="P84" i="2"/>
  <c r="O85" i="2"/>
  <c r="P85" i="2"/>
  <c r="O86" i="2"/>
  <c r="P86" i="2"/>
  <c r="O87" i="2"/>
  <c r="P87" i="2"/>
  <c r="O88" i="2"/>
  <c r="P88" i="2"/>
  <c r="O89" i="2"/>
  <c r="P89" i="2"/>
  <c r="O90" i="2"/>
  <c r="P90" i="2"/>
  <c r="O91" i="2"/>
  <c r="P91" i="2"/>
  <c r="O92" i="2"/>
  <c r="P92" i="2"/>
  <c r="O93" i="2"/>
  <c r="P93" i="2"/>
  <c r="O94" i="2"/>
  <c r="P94" i="2"/>
  <c r="O95" i="2"/>
  <c r="P95" i="2"/>
  <c r="O96" i="2"/>
  <c r="P96" i="2"/>
  <c r="O97" i="2"/>
  <c r="P97" i="2"/>
  <c r="O98" i="2"/>
  <c r="P98" i="2"/>
  <c r="O99" i="2"/>
  <c r="P99" i="2"/>
  <c r="O100" i="2"/>
  <c r="P100" i="2"/>
  <c r="O101" i="2"/>
  <c r="P101" i="2"/>
  <c r="O102" i="2"/>
  <c r="P102" i="2"/>
  <c r="O103" i="2"/>
  <c r="P103" i="2"/>
  <c r="O104" i="2"/>
  <c r="P104" i="2"/>
  <c r="O105" i="2"/>
  <c r="P105" i="2"/>
  <c r="O106" i="2"/>
  <c r="P106" i="2"/>
  <c r="O107" i="2"/>
  <c r="P107" i="2"/>
  <c r="O108" i="2"/>
  <c r="P108" i="2"/>
  <c r="O109" i="2"/>
  <c r="P109" i="2"/>
  <c r="O110" i="2"/>
  <c r="P110" i="2"/>
  <c r="O111" i="2"/>
  <c r="P111" i="2"/>
  <c r="O112" i="2"/>
  <c r="P112" i="2"/>
  <c r="O113" i="2"/>
  <c r="P113" i="2"/>
  <c r="O114" i="2"/>
  <c r="P114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V6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V99" i="11"/>
  <c r="V100" i="11"/>
  <c r="V101" i="11"/>
  <c r="Q6" i="11"/>
  <c r="R6" i="11"/>
  <c r="Q7" i="11"/>
  <c r="R7" i="11"/>
  <c r="Q8" i="11"/>
  <c r="R8" i="11"/>
  <c r="Q9" i="11"/>
  <c r="R9" i="11"/>
  <c r="Q10" i="11"/>
  <c r="R10" i="11"/>
  <c r="Q11" i="11"/>
  <c r="R11" i="11"/>
  <c r="Q12" i="11"/>
  <c r="R12" i="11"/>
  <c r="Q13" i="11"/>
  <c r="R13" i="11"/>
  <c r="Q14" i="11"/>
  <c r="R14" i="11"/>
  <c r="Q15" i="11"/>
  <c r="R15" i="11"/>
  <c r="Q16" i="11"/>
  <c r="R16" i="11"/>
  <c r="Q17" i="11"/>
  <c r="R17" i="11"/>
  <c r="Q18" i="11"/>
  <c r="R18" i="11"/>
  <c r="Q19" i="11"/>
  <c r="R19" i="11"/>
  <c r="Q20" i="11"/>
  <c r="R20" i="11"/>
  <c r="Q21" i="11"/>
  <c r="R21" i="11"/>
  <c r="Q22" i="11"/>
  <c r="R22" i="11"/>
  <c r="Q23" i="11"/>
  <c r="R23" i="11"/>
  <c r="Q24" i="11"/>
  <c r="R24" i="11"/>
  <c r="Q25" i="11"/>
  <c r="R25" i="11"/>
  <c r="Q26" i="11"/>
  <c r="R26" i="11"/>
  <c r="Q27" i="11"/>
  <c r="R27" i="11"/>
  <c r="Q28" i="11"/>
  <c r="R28" i="11"/>
  <c r="Q29" i="11"/>
  <c r="R29" i="11"/>
  <c r="Q30" i="11"/>
  <c r="R30" i="11"/>
  <c r="Q31" i="11"/>
  <c r="R31" i="11"/>
  <c r="Q32" i="11"/>
  <c r="R32" i="11"/>
  <c r="Q33" i="11"/>
  <c r="R33" i="11"/>
  <c r="Q34" i="11"/>
  <c r="R34" i="11"/>
  <c r="Q35" i="11"/>
  <c r="R35" i="11"/>
  <c r="Q36" i="11"/>
  <c r="R36" i="11"/>
  <c r="Q37" i="11"/>
  <c r="R37" i="11"/>
  <c r="Q38" i="11"/>
  <c r="R38" i="11"/>
  <c r="Q39" i="11"/>
  <c r="R39" i="11"/>
  <c r="Q40" i="11"/>
  <c r="R40" i="11"/>
  <c r="Q41" i="11"/>
  <c r="R41" i="11"/>
  <c r="Q42" i="11"/>
  <c r="R42" i="11"/>
  <c r="Q43" i="11"/>
  <c r="R43" i="11"/>
  <c r="Q44" i="11"/>
  <c r="R44" i="11"/>
  <c r="Q45" i="11"/>
  <c r="R45" i="11"/>
  <c r="Q46" i="11"/>
  <c r="R46" i="11"/>
  <c r="Q47" i="11"/>
  <c r="R47" i="11"/>
  <c r="Q48" i="11"/>
  <c r="R48" i="11"/>
  <c r="Q49" i="11"/>
  <c r="R49" i="11"/>
  <c r="Q50" i="11"/>
  <c r="R50" i="11"/>
  <c r="Q51" i="11"/>
  <c r="R51" i="11"/>
  <c r="Q52" i="11"/>
  <c r="R52" i="11"/>
  <c r="Q53" i="11"/>
  <c r="R53" i="11"/>
  <c r="Q54" i="11"/>
  <c r="R54" i="11"/>
  <c r="Q55" i="11"/>
  <c r="R55" i="11"/>
  <c r="Q56" i="11"/>
  <c r="R56" i="11"/>
  <c r="Q57" i="11"/>
  <c r="R57" i="11"/>
  <c r="Q58" i="11"/>
  <c r="R58" i="11"/>
  <c r="Q59" i="11"/>
  <c r="R59" i="11"/>
  <c r="Q60" i="11"/>
  <c r="R60" i="11"/>
  <c r="Q61" i="11"/>
  <c r="R61" i="11"/>
  <c r="Q62" i="11"/>
  <c r="R62" i="11"/>
  <c r="Q63" i="11"/>
  <c r="R63" i="11"/>
  <c r="Q64" i="11"/>
  <c r="R64" i="11"/>
  <c r="Q65" i="11"/>
  <c r="R65" i="11"/>
  <c r="Q66" i="11"/>
  <c r="R66" i="11"/>
  <c r="Q67" i="11"/>
  <c r="R67" i="11"/>
  <c r="Q68" i="11"/>
  <c r="R68" i="11"/>
  <c r="Q69" i="11"/>
  <c r="R69" i="11"/>
  <c r="Q70" i="11"/>
  <c r="R70" i="11"/>
  <c r="Q71" i="11"/>
  <c r="R71" i="11"/>
  <c r="Q72" i="11"/>
  <c r="R72" i="11"/>
  <c r="Q73" i="11"/>
  <c r="R73" i="11"/>
  <c r="Q74" i="11"/>
  <c r="R74" i="11"/>
  <c r="Q75" i="11"/>
  <c r="R75" i="11"/>
  <c r="Q76" i="11"/>
  <c r="R76" i="11"/>
  <c r="Q77" i="11"/>
  <c r="R77" i="11"/>
  <c r="Q78" i="11"/>
  <c r="R78" i="11"/>
  <c r="Q79" i="11"/>
  <c r="R79" i="11"/>
  <c r="Q80" i="11"/>
  <c r="R80" i="11"/>
  <c r="Q81" i="11"/>
  <c r="R81" i="11"/>
  <c r="Q82" i="11"/>
  <c r="R82" i="11"/>
  <c r="Q83" i="11"/>
  <c r="R83" i="11"/>
  <c r="Q84" i="11"/>
  <c r="R84" i="11"/>
  <c r="Q85" i="11"/>
  <c r="R85" i="11"/>
  <c r="Q86" i="11"/>
  <c r="R86" i="11"/>
  <c r="Q87" i="11"/>
  <c r="R87" i="11"/>
  <c r="Q88" i="11"/>
  <c r="R88" i="11"/>
  <c r="Q89" i="11"/>
  <c r="R89" i="11"/>
  <c r="Q90" i="11"/>
  <c r="R90" i="11"/>
  <c r="Q91" i="11"/>
  <c r="R91" i="11"/>
  <c r="Q92" i="11"/>
  <c r="R92" i="11"/>
  <c r="Q93" i="11"/>
  <c r="R93" i="11"/>
  <c r="Q94" i="11"/>
  <c r="R94" i="11"/>
  <c r="Q95" i="11"/>
  <c r="R95" i="11"/>
  <c r="Q96" i="11"/>
  <c r="R96" i="11"/>
  <c r="Q97" i="11"/>
  <c r="R97" i="11"/>
  <c r="Q98" i="11"/>
  <c r="R98" i="11"/>
  <c r="Q99" i="11"/>
  <c r="R99" i="11"/>
  <c r="Q100" i="11"/>
  <c r="R100" i="11"/>
  <c r="Q101" i="11"/>
  <c r="R101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S13" i="15"/>
  <c r="T13" i="15"/>
  <c r="S47" i="15"/>
  <c r="T47" i="15"/>
  <c r="S6" i="15"/>
  <c r="X6" i="15"/>
  <c r="S10" i="15"/>
  <c r="X10" i="15"/>
  <c r="S14" i="15"/>
  <c r="X14" i="15"/>
  <c r="S18" i="15"/>
  <c r="X18" i="15"/>
  <c r="S22" i="15"/>
  <c r="X22" i="15"/>
  <c r="S26" i="15"/>
  <c r="X26" i="15"/>
  <c r="S30" i="15"/>
  <c r="X30" i="15"/>
  <c r="S34" i="15"/>
  <c r="T34" i="15"/>
  <c r="S38" i="15"/>
  <c r="X38" i="15"/>
  <c r="S42" i="15"/>
  <c r="X42" i="15"/>
  <c r="S46" i="15"/>
  <c r="X46" i="15"/>
  <c r="F5" i="11"/>
  <c r="P5" i="11"/>
  <c r="R5" i="15"/>
  <c r="F5" i="14"/>
  <c r="D5" i="14"/>
  <c r="P5" i="12"/>
  <c r="N5" i="12"/>
  <c r="L5" i="12"/>
  <c r="J5" i="12"/>
  <c r="H5" i="12"/>
  <c r="F5" i="12"/>
  <c r="D5" i="12"/>
  <c r="P5" i="15"/>
  <c r="N5" i="15"/>
  <c r="L5" i="15"/>
  <c r="J5" i="15"/>
  <c r="H5" i="15"/>
  <c r="F5" i="15"/>
  <c r="D5" i="15"/>
  <c r="P5" i="14"/>
  <c r="N5" i="14"/>
  <c r="L5" i="14"/>
  <c r="J5" i="14"/>
  <c r="H5" i="14"/>
  <c r="N5" i="13"/>
  <c r="L5" i="13"/>
  <c r="J5" i="13"/>
  <c r="H5" i="13"/>
  <c r="F5" i="13"/>
  <c r="O5" i="13"/>
  <c r="T5" i="13"/>
  <c r="D5" i="13"/>
  <c r="N6" i="2"/>
  <c r="L6" i="2"/>
  <c r="J6" i="2"/>
  <c r="H6" i="2"/>
  <c r="F6" i="2"/>
  <c r="D6" i="2"/>
  <c r="L5" i="11"/>
  <c r="J5" i="11"/>
  <c r="H5" i="11"/>
  <c r="D5" i="1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S5" i="15"/>
  <c r="X5" i="15"/>
  <c r="Q5" i="14"/>
  <c r="P5" i="13"/>
  <c r="Q5" i="12"/>
  <c r="O6" i="2"/>
  <c r="T5" i="15"/>
  <c r="R5" i="14"/>
  <c r="V5" i="14"/>
  <c r="R5" i="12"/>
  <c r="V5" i="12"/>
  <c r="T6" i="2"/>
  <c r="P6" i="2"/>
  <c r="Q5" i="11"/>
  <c r="R5" i="11"/>
  <c r="T42" i="15"/>
  <c r="T14" i="15"/>
  <c r="V5" i="11"/>
  <c r="T46" i="15"/>
  <c r="T38" i="15"/>
  <c r="X24" i="15"/>
  <c r="T24" i="15"/>
  <c r="T30" i="15"/>
  <c r="T18" i="15"/>
  <c r="X45" i="15"/>
  <c r="T45" i="15"/>
  <c r="T29" i="15"/>
  <c r="X29" i="15"/>
  <c r="X25" i="15"/>
  <c r="T25" i="15"/>
  <c r="X17" i="15"/>
  <c r="T17" i="15"/>
  <c r="T22" i="15"/>
  <c r="X9" i="15"/>
  <c r="X33" i="15"/>
  <c r="X13" i="15"/>
  <c r="T16" i="15"/>
  <c r="T43" i="15"/>
  <c r="X43" i="15"/>
  <c r="T35" i="15"/>
  <c r="X35" i="15"/>
  <c r="T27" i="15"/>
  <c r="T19" i="15"/>
  <c r="X19" i="15"/>
  <c r="T11" i="15"/>
  <c r="X11" i="15"/>
  <c r="T21" i="15"/>
  <c r="T6" i="15"/>
  <c r="T36" i="15"/>
  <c r="T8" i="15"/>
  <c r="T20" i="15"/>
  <c r="T12" i="15"/>
  <c r="X47" i="15"/>
  <c r="X39" i="15"/>
  <c r="X23" i="15"/>
  <c r="X15" i="15"/>
  <c r="X7" i="15"/>
  <c r="T10" i="15"/>
  <c r="T26" i="15"/>
  <c r="X34" i="15"/>
  <c r="R103" i="12"/>
  <c r="R79" i="12"/>
  <c r="R63" i="12"/>
  <c r="R47" i="12"/>
  <c r="R31" i="12"/>
  <c r="R15" i="12"/>
  <c r="T48" i="15"/>
  <c r="X48" i="15"/>
  <c r="X44" i="15"/>
  <c r="T44" i="15"/>
  <c r="T40" i="15"/>
  <c r="X40" i="15"/>
  <c r="T28" i="15"/>
  <c r="X28" i="15"/>
  <c r="X32" i="15"/>
  <c r="T32" i="15"/>
  <c r="X49" i="15"/>
  <c r="T49" i="15"/>
  <c r="X37" i="15"/>
  <c r="T37" i="15"/>
  <c r="T41" i="15"/>
  <c r="X31" i="15"/>
</calcChain>
</file>

<file path=xl/sharedStrings.xml><?xml version="1.0" encoding="utf-8"?>
<sst xmlns="http://schemas.openxmlformats.org/spreadsheetml/2006/main" count="4427" uniqueCount="654">
  <si>
    <t>Sl No.</t>
  </si>
  <si>
    <t>Reg No.</t>
  </si>
  <si>
    <t>SPI</t>
  </si>
  <si>
    <t>CPI</t>
  </si>
  <si>
    <t>GP (40)</t>
  </si>
  <si>
    <t>AE</t>
  </si>
  <si>
    <t>3RD SEM</t>
  </si>
  <si>
    <t xml:space="preserve"> </t>
  </si>
  <si>
    <t>3RD</t>
  </si>
  <si>
    <t xml:space="preserve"> NATIONAL INSTITUTE OF TECHNOLOGY:: SILCHAR</t>
  </si>
  <si>
    <t xml:space="preserve">1ST </t>
  </si>
  <si>
    <t>2ND</t>
  </si>
  <si>
    <t>16-1-1-001</t>
  </si>
  <si>
    <t>16-1-1-002</t>
  </si>
  <si>
    <t>16-1-1-004</t>
  </si>
  <si>
    <t>16-1-1-005</t>
  </si>
  <si>
    <t>16-1-1-006</t>
  </si>
  <si>
    <t>16-1-1-007</t>
  </si>
  <si>
    <t>16-1-1-008</t>
  </si>
  <si>
    <t>16-1-1-009</t>
  </si>
  <si>
    <t>16-1-1-010</t>
  </si>
  <si>
    <t>16-1-1-011</t>
  </si>
  <si>
    <t>16-1-1-012</t>
  </si>
  <si>
    <t>16-1-1-013</t>
  </si>
  <si>
    <t>16-1-1-014</t>
  </si>
  <si>
    <t>16-1-1-015</t>
  </si>
  <si>
    <t>16-1-1-016</t>
  </si>
  <si>
    <t>16-1-1-017</t>
  </si>
  <si>
    <t>16-1-1-018</t>
  </si>
  <si>
    <t>16-1-1-019</t>
  </si>
  <si>
    <t>16-1-1-021</t>
  </si>
  <si>
    <t>16-1-1-022</t>
  </si>
  <si>
    <t>16-1-1-023</t>
  </si>
  <si>
    <t>16-1-1-025</t>
  </si>
  <si>
    <t>16-1-1-026</t>
  </si>
  <si>
    <t>16-1-1-027</t>
  </si>
  <si>
    <t>16-1-1-028</t>
  </si>
  <si>
    <t>16-1-1-029</t>
  </si>
  <si>
    <t>16-1-1-030</t>
  </si>
  <si>
    <t>16-1-1-032</t>
  </si>
  <si>
    <t>16-1-1-033</t>
  </si>
  <si>
    <t>16-1-1-034</t>
  </si>
  <si>
    <t>16-1-1-035</t>
  </si>
  <si>
    <t>16-1-1-036</t>
  </si>
  <si>
    <t>16-1-1-037</t>
  </si>
  <si>
    <t>16-1-1-038</t>
  </si>
  <si>
    <t>16-1-1-039</t>
  </si>
  <si>
    <t>16-1-1-040</t>
  </si>
  <si>
    <t>16-1-1-041</t>
  </si>
  <si>
    <t>16-1-1-042</t>
  </si>
  <si>
    <t>16-1-1-043</t>
  </si>
  <si>
    <t>16-1-1-045</t>
  </si>
  <si>
    <t>16-1-1-046</t>
  </si>
  <si>
    <t>16-1-1-049</t>
  </si>
  <si>
    <t>16-1-1-050</t>
  </si>
  <si>
    <t>16-1-1-051</t>
  </si>
  <si>
    <t>16-1-1-052</t>
  </si>
  <si>
    <t>16-1-1-053</t>
  </si>
  <si>
    <t>16-1-1-054</t>
  </si>
  <si>
    <t>16-1-1-055</t>
  </si>
  <si>
    <t>16-1-1-056</t>
  </si>
  <si>
    <t>16-1-1-057</t>
  </si>
  <si>
    <t>16-1-1-058</t>
  </si>
  <si>
    <t>16-1-1-059</t>
  </si>
  <si>
    <t>16-1-1-060</t>
  </si>
  <si>
    <t>16-1-1-061</t>
  </si>
  <si>
    <t>16-1-1-062</t>
  </si>
  <si>
    <t>16-1-1-063</t>
  </si>
  <si>
    <t>16-1-1-064</t>
  </si>
  <si>
    <t>16-1-1-065</t>
  </si>
  <si>
    <t>16-1-1-067</t>
  </si>
  <si>
    <t>16-1-1-068</t>
  </si>
  <si>
    <t>16-1-1-069</t>
  </si>
  <si>
    <t>16-1-1-070</t>
  </si>
  <si>
    <t>16-1-1-071</t>
  </si>
  <si>
    <t>16-1-1-072</t>
  </si>
  <si>
    <t>16-1-1-073</t>
  </si>
  <si>
    <t>16-1-1-074</t>
  </si>
  <si>
    <t>16-1-1-076</t>
  </si>
  <si>
    <t>16-1-1-077</t>
  </si>
  <si>
    <t>16-1-1-078</t>
  </si>
  <si>
    <t>16-1-1-079</t>
  </si>
  <si>
    <t>16-1-1-080</t>
  </si>
  <si>
    <t>16-1-1-081</t>
  </si>
  <si>
    <t>16-1-1-082</t>
  </si>
  <si>
    <t>16-1-1-083</t>
  </si>
  <si>
    <t>16-1-1-084</t>
  </si>
  <si>
    <t>16-1-1-085</t>
  </si>
  <si>
    <t>16-1-1-086</t>
  </si>
  <si>
    <t>16-1-1-087</t>
  </si>
  <si>
    <t>16-1-1-088</t>
  </si>
  <si>
    <t>16-1-1-089</t>
  </si>
  <si>
    <t>16-1-1-092</t>
  </si>
  <si>
    <t>16-1-1-093</t>
  </si>
  <si>
    <t>16-1-1-094</t>
  </si>
  <si>
    <t>16-1-1-095</t>
  </si>
  <si>
    <t>16-1-1-096</t>
  </si>
  <si>
    <t>16-1-1-097</t>
  </si>
  <si>
    <t>16-1-1-098</t>
  </si>
  <si>
    <t>16-1-1-099</t>
  </si>
  <si>
    <t>16-1-1-100</t>
  </si>
  <si>
    <t>16-1-1-101</t>
  </si>
  <si>
    <t>16-1-1-102</t>
  </si>
  <si>
    <t>16-1-1-103</t>
  </si>
  <si>
    <t>16-1-1-104</t>
  </si>
  <si>
    <t>16-1-1-105</t>
  </si>
  <si>
    <t>16-1-1-106</t>
  </si>
  <si>
    <t>16-1-1-107</t>
  </si>
  <si>
    <t>16-1-1-108</t>
  </si>
  <si>
    <t>16-1-2-001</t>
  </si>
  <si>
    <t>16-1-2-002</t>
  </si>
  <si>
    <t>16-1-2-003</t>
  </si>
  <si>
    <t>16-1-2-004</t>
  </si>
  <si>
    <t>16-1-2-005</t>
  </si>
  <si>
    <t>16-1-2-006</t>
  </si>
  <si>
    <t>16-1-2-007</t>
  </si>
  <si>
    <t>16-1-2-008</t>
  </si>
  <si>
    <t>16-1-2-009</t>
  </si>
  <si>
    <t>16-1-2-010</t>
  </si>
  <si>
    <t>16-1-2-011</t>
  </si>
  <si>
    <t>16-1-2-012</t>
  </si>
  <si>
    <t>16-1-2-013</t>
  </si>
  <si>
    <t>16-1-2-014</t>
  </si>
  <si>
    <t>16-1-2-015</t>
  </si>
  <si>
    <t>16-1-2-016</t>
  </si>
  <si>
    <t>16-1-2-017</t>
  </si>
  <si>
    <t>16-1-2-018</t>
  </si>
  <si>
    <t>16-1-2-019</t>
  </si>
  <si>
    <t>16-1-2-020</t>
  </si>
  <si>
    <t>16-1-2-021</t>
  </si>
  <si>
    <t>16-1-2-022</t>
  </si>
  <si>
    <t>16-1-2-024</t>
  </si>
  <si>
    <t>16-1-2-025</t>
  </si>
  <si>
    <t>16-1-2-026</t>
  </si>
  <si>
    <t>16-1-2-027</t>
  </si>
  <si>
    <t>16-1-2-028</t>
  </si>
  <si>
    <t>16-1-2-029</t>
  </si>
  <si>
    <t>16-1-2-030</t>
  </si>
  <si>
    <t>16-1-2-031</t>
  </si>
  <si>
    <t>16-1-2-032</t>
  </si>
  <si>
    <t>16-1-2-033</t>
  </si>
  <si>
    <t>16-1-2-034</t>
  </si>
  <si>
    <t>16-1-2-035</t>
  </si>
  <si>
    <t>16-1-2-036</t>
  </si>
  <si>
    <t>16-1-2-037</t>
  </si>
  <si>
    <t>16-1-2-038</t>
  </si>
  <si>
    <t>16-1-2-039</t>
  </si>
  <si>
    <t>16-1-2-040</t>
  </si>
  <si>
    <t>16-1-2-041</t>
  </si>
  <si>
    <t>16-1-2-042</t>
  </si>
  <si>
    <t>16-1-2-043</t>
  </si>
  <si>
    <t>16-1-2-044</t>
  </si>
  <si>
    <t>16-1-2-045</t>
  </si>
  <si>
    <t>16-1-2-046</t>
  </si>
  <si>
    <t>16-1-2-047</t>
  </si>
  <si>
    <t>16-1-2-048</t>
  </si>
  <si>
    <t>16-1-2-049</t>
  </si>
  <si>
    <t>16-1-2-050</t>
  </si>
  <si>
    <t>16-1-2-051</t>
  </si>
  <si>
    <t>16-1-2-052</t>
  </si>
  <si>
    <t>16-1-2-053</t>
  </si>
  <si>
    <t>16-1-2-054</t>
  </si>
  <si>
    <t>16-1-2-055</t>
  </si>
  <si>
    <t>16-1-2-056</t>
  </si>
  <si>
    <t>16-1-2-057</t>
  </si>
  <si>
    <t>16-1-2-058</t>
  </si>
  <si>
    <t>16-1-2-059</t>
  </si>
  <si>
    <t>16-1-2-060</t>
  </si>
  <si>
    <t>16-1-2-061</t>
  </si>
  <si>
    <t>16-1-2-062</t>
  </si>
  <si>
    <t>16-1-2-063</t>
  </si>
  <si>
    <t>16-1-2-064</t>
  </si>
  <si>
    <t>16-1-2-067</t>
  </si>
  <si>
    <t>16-1-2-068</t>
  </si>
  <si>
    <t>16-1-2-069</t>
  </si>
  <si>
    <t>16-1-2-070</t>
  </si>
  <si>
    <t>16-1-2-072</t>
  </si>
  <si>
    <t>16-1-2-074</t>
  </si>
  <si>
    <t>16-1-2-076</t>
  </si>
  <si>
    <t>16-1-2-078</t>
  </si>
  <si>
    <t>16-1-2-079</t>
  </si>
  <si>
    <t>16-1-2-080</t>
  </si>
  <si>
    <t>16-1-2-081</t>
  </si>
  <si>
    <t>16-1-2-082</t>
  </si>
  <si>
    <t>16-1-2-083</t>
  </si>
  <si>
    <t>16-1-2-084</t>
  </si>
  <si>
    <t>16-1-2-085</t>
  </si>
  <si>
    <t>16-1-2-086</t>
  </si>
  <si>
    <t>16-1-2-087</t>
  </si>
  <si>
    <t>16-1-2-088</t>
  </si>
  <si>
    <t>16-1-2-089</t>
  </si>
  <si>
    <t>16-1-2-090</t>
  </si>
  <si>
    <t>16-1-2-091</t>
  </si>
  <si>
    <t>16-1-2-092</t>
  </si>
  <si>
    <t>16-1-2-093</t>
  </si>
  <si>
    <t>16-1-2-094</t>
  </si>
  <si>
    <t>16-1-2-095</t>
  </si>
  <si>
    <t>16-1-2-096</t>
  </si>
  <si>
    <t>16-1-2-098</t>
  </si>
  <si>
    <t>16-1-2-099</t>
  </si>
  <si>
    <t>16-1-2-100</t>
  </si>
  <si>
    <t>16-1-2-101</t>
  </si>
  <si>
    <t>16-1-2-102</t>
  </si>
  <si>
    <t>16-1-2-103</t>
  </si>
  <si>
    <t>16-1-2-104</t>
  </si>
  <si>
    <t>16-1-2-106</t>
  </si>
  <si>
    <t>16-1-2-107</t>
  </si>
  <si>
    <t>16-1-2-108</t>
  </si>
  <si>
    <t>16-1-2-109</t>
  </si>
  <si>
    <t>16-1-2-110</t>
  </si>
  <si>
    <t>16-1-2-111</t>
  </si>
  <si>
    <t>16-1-2-112</t>
  </si>
  <si>
    <t>16-1-2-113</t>
  </si>
  <si>
    <t>16-1-2-114</t>
  </si>
  <si>
    <t>16-1-2-115</t>
  </si>
  <si>
    <t>16-1-2-116</t>
  </si>
  <si>
    <t>16-1-2-117</t>
  </si>
  <si>
    <t>GP (38)</t>
  </si>
  <si>
    <t>GP (42)</t>
  </si>
  <si>
    <t>16-1-3-001</t>
  </si>
  <si>
    <t>16-1-3-002</t>
  </si>
  <si>
    <t>16-1-3-003</t>
  </si>
  <si>
    <t>16-1-3-004</t>
  </si>
  <si>
    <t>16-1-3-005</t>
  </si>
  <si>
    <t>16-1-3-006</t>
  </si>
  <si>
    <t>16-1-3-007</t>
  </si>
  <si>
    <t>16-1-3-008</t>
  </si>
  <si>
    <t>16-1-3-009</t>
  </si>
  <si>
    <t>16-1-3-010</t>
  </si>
  <si>
    <t>16-1-3-011</t>
  </si>
  <si>
    <t>16-1-3-012</t>
  </si>
  <si>
    <t>16-1-3-013</t>
  </si>
  <si>
    <t>16-1-3-014</t>
  </si>
  <si>
    <t>16-1-3-015</t>
  </si>
  <si>
    <t>16-1-3-016</t>
  </si>
  <si>
    <t>16-1-3-017</t>
  </si>
  <si>
    <t>16-1-3-018</t>
  </si>
  <si>
    <t>16-1-3-021</t>
  </si>
  <si>
    <t>16-1-3-022</t>
  </si>
  <si>
    <t>16-1-3-023</t>
  </si>
  <si>
    <t>16-1-3-024</t>
  </si>
  <si>
    <t>16-1-3-025</t>
  </si>
  <si>
    <t>16-1-3-026</t>
  </si>
  <si>
    <t>16-1-3-027</t>
  </si>
  <si>
    <t>16-1-3-028</t>
  </si>
  <si>
    <t>16-1-3-029</t>
  </si>
  <si>
    <t>16-1-3-030</t>
  </si>
  <si>
    <t>16-1-3-032</t>
  </si>
  <si>
    <t>16-1-3-033</t>
  </si>
  <si>
    <t>16-1-3-034</t>
  </si>
  <si>
    <t>16-1-3-035</t>
  </si>
  <si>
    <t>16-1-3-037</t>
  </si>
  <si>
    <t>16-1-3-038</t>
  </si>
  <si>
    <t>16-1-3-039</t>
  </si>
  <si>
    <t>16-1-3-040</t>
  </si>
  <si>
    <t>16-1-3-041</t>
  </si>
  <si>
    <t>16-1-3-042</t>
  </si>
  <si>
    <t>16-1-3-043</t>
  </si>
  <si>
    <t>16-1-3-044</t>
  </si>
  <si>
    <t>16-1-3-045</t>
  </si>
  <si>
    <t>16-1-3-046</t>
  </si>
  <si>
    <t>16-1-3-047</t>
  </si>
  <si>
    <t>16-1-3-048</t>
  </si>
  <si>
    <t>16-1-3-049</t>
  </si>
  <si>
    <t>16-1-3-050</t>
  </si>
  <si>
    <t>16-1-3-051</t>
  </si>
  <si>
    <t>16-1-3-052</t>
  </si>
  <si>
    <t>16-1-3-053</t>
  </si>
  <si>
    <t>16-1-3-054</t>
  </si>
  <si>
    <t>16-1-3-055</t>
  </si>
  <si>
    <t>16-1-3-056</t>
  </si>
  <si>
    <t>16-1-3-057</t>
  </si>
  <si>
    <t>16-1-3-058</t>
  </si>
  <si>
    <t>16-1-3-059</t>
  </si>
  <si>
    <t>16-1-3-060</t>
  </si>
  <si>
    <t>16-1-3-061</t>
  </si>
  <si>
    <t>16-1-3-062</t>
  </si>
  <si>
    <t>16-1-3-063</t>
  </si>
  <si>
    <t>16-1-3-064</t>
  </si>
  <si>
    <t>16-1-3-065</t>
  </si>
  <si>
    <t>16-1-3-066</t>
  </si>
  <si>
    <t>16-1-3-067</t>
  </si>
  <si>
    <t>16-1-3-068</t>
  </si>
  <si>
    <t>16-1-3-069</t>
  </si>
  <si>
    <t>16-1-3-070</t>
  </si>
  <si>
    <t>16-1-3-071</t>
  </si>
  <si>
    <t>16-1-3-072</t>
  </si>
  <si>
    <t>16-1-3-073</t>
  </si>
  <si>
    <t>16-1-3-074</t>
  </si>
  <si>
    <t>16-1-3-075</t>
  </si>
  <si>
    <t>16-1-3-076</t>
  </si>
  <si>
    <t>16-1-3-077</t>
  </si>
  <si>
    <t>16-1-3-078</t>
  </si>
  <si>
    <t>16-1-3-079</t>
  </si>
  <si>
    <t>16-1-3-080</t>
  </si>
  <si>
    <t>16-1-3-081</t>
  </si>
  <si>
    <t>16-1-3-082</t>
  </si>
  <si>
    <t>16-1-3-083</t>
  </si>
  <si>
    <t>16-1-3-084</t>
  </si>
  <si>
    <t>16-1-3-085</t>
  </si>
  <si>
    <t>16-1-3-086</t>
  </si>
  <si>
    <t>16-1-3-087</t>
  </si>
  <si>
    <t>16-1-3-088</t>
  </si>
  <si>
    <t>16-1-3-090</t>
  </si>
  <si>
    <t>16-1-3-091</t>
  </si>
  <si>
    <t>16-1-3-092</t>
  </si>
  <si>
    <t>16-1-3-093</t>
  </si>
  <si>
    <t>16-1-3-094</t>
  </si>
  <si>
    <t>16-1-3-095</t>
  </si>
  <si>
    <t>16-1-3-096</t>
  </si>
  <si>
    <t>16-1-3-097</t>
  </si>
  <si>
    <t>16-1-3-098</t>
  </si>
  <si>
    <t>16-1-3-099</t>
  </si>
  <si>
    <t>16-1-3-100</t>
  </si>
  <si>
    <t>16-1-3-101</t>
  </si>
  <si>
    <t>16-1-3-102</t>
  </si>
  <si>
    <t>16-1-3-103</t>
  </si>
  <si>
    <t>16-1-3-104</t>
  </si>
  <si>
    <t>16-1-3-105</t>
  </si>
  <si>
    <t>16-1-3-106</t>
  </si>
  <si>
    <t>16-1-3-107</t>
  </si>
  <si>
    <t>16-1-3-108</t>
  </si>
  <si>
    <t>16-1-3-109</t>
  </si>
  <si>
    <t>16-1-3-110</t>
  </si>
  <si>
    <t>16-1-3-111</t>
  </si>
  <si>
    <t>16-1-4-001</t>
  </si>
  <si>
    <t>16-1-4-002</t>
  </si>
  <si>
    <t>16-1-4-003</t>
  </si>
  <si>
    <t>16-1-4-004</t>
  </si>
  <si>
    <t>16-1-4-005</t>
  </si>
  <si>
    <t>16-1-4-006</t>
  </si>
  <si>
    <t>16-1-4-007</t>
  </si>
  <si>
    <t>16-1-4-008</t>
  </si>
  <si>
    <t>16-1-4-009</t>
  </si>
  <si>
    <t>16-1-4-010</t>
  </si>
  <si>
    <t>16-1-4-011</t>
  </si>
  <si>
    <t>16-1-4-012</t>
  </si>
  <si>
    <t>16-1-4-013</t>
  </si>
  <si>
    <t>16-1-4-014</t>
  </si>
  <si>
    <t>16-1-4-015</t>
  </si>
  <si>
    <t>16-1-4-016</t>
  </si>
  <si>
    <t>16-1-4-018</t>
  </si>
  <si>
    <t>16-1-4-019</t>
  </si>
  <si>
    <t>16-1-4-020</t>
  </si>
  <si>
    <t>16-1-4-021</t>
  </si>
  <si>
    <t>16-1-4-022</t>
  </si>
  <si>
    <t>16-1-4-023</t>
  </si>
  <si>
    <t>16-1-4-024</t>
  </si>
  <si>
    <t>16-1-4-025</t>
  </si>
  <si>
    <t>16-1-4-026</t>
  </si>
  <si>
    <t>16-1-4-027</t>
  </si>
  <si>
    <t>16-1-4-028</t>
  </si>
  <si>
    <t>16-1-4-029</t>
  </si>
  <si>
    <t>16-1-4-030</t>
  </si>
  <si>
    <t>16-1-4-031</t>
  </si>
  <si>
    <t>16-1-4-032</t>
  </si>
  <si>
    <t>16-1-4-033</t>
  </si>
  <si>
    <t>16-1-4-034</t>
  </si>
  <si>
    <t>16-1-4-035</t>
  </si>
  <si>
    <t>16-1-4-036</t>
  </si>
  <si>
    <t>16-1-4-037</t>
  </si>
  <si>
    <t>16-1-4-038</t>
  </si>
  <si>
    <t>16-1-4-039</t>
  </si>
  <si>
    <t>16-1-4-040</t>
  </si>
  <si>
    <t>16-1-4-041</t>
  </si>
  <si>
    <t>16-1-4-042</t>
  </si>
  <si>
    <t>16-1-4-043</t>
  </si>
  <si>
    <t>16-1-4-044</t>
  </si>
  <si>
    <t>16-1-4-045</t>
  </si>
  <si>
    <t>16-1-4-046</t>
  </si>
  <si>
    <t>16-1-4-047</t>
  </si>
  <si>
    <t>16-1-4-048</t>
  </si>
  <si>
    <t>16-1-4-049</t>
  </si>
  <si>
    <t>16-1-4-050</t>
  </si>
  <si>
    <t>16-1-4-051</t>
  </si>
  <si>
    <t>16-1-4-052</t>
  </si>
  <si>
    <t>16-1-4-053</t>
  </si>
  <si>
    <t>16-1-4-054</t>
  </si>
  <si>
    <t>16-1-4-055</t>
  </si>
  <si>
    <t>16-1-4-056</t>
  </si>
  <si>
    <t>16-1-4-057</t>
  </si>
  <si>
    <t>16-1-4-058</t>
  </si>
  <si>
    <t>16-1-4-059</t>
  </si>
  <si>
    <t>16-1-4-060</t>
  </si>
  <si>
    <t>16-1-4-061</t>
  </si>
  <si>
    <t>16-1-4-062</t>
  </si>
  <si>
    <t>16-1-4-063</t>
  </si>
  <si>
    <t>16-1-4-064</t>
  </si>
  <si>
    <t>16-1-4-065</t>
  </si>
  <si>
    <t>16-1-4-066</t>
  </si>
  <si>
    <t>16-1-4-067</t>
  </si>
  <si>
    <t>16-1-4-069</t>
  </si>
  <si>
    <t>16-1-4-070</t>
  </si>
  <si>
    <t>16-1-4-071</t>
  </si>
  <si>
    <t>16-1-4-072</t>
  </si>
  <si>
    <t>16-1-4-074</t>
  </si>
  <si>
    <t>16-1-4-075</t>
  </si>
  <si>
    <t>16-1-4-076</t>
  </si>
  <si>
    <t>16-1-4-077</t>
  </si>
  <si>
    <t>16-1-4-078</t>
  </si>
  <si>
    <t>16-1-4-079</t>
  </si>
  <si>
    <t>16-1-4-080</t>
  </si>
  <si>
    <t>16-1-4-081</t>
  </si>
  <si>
    <t>16-1-4-082</t>
  </si>
  <si>
    <t>16-1-4-083</t>
  </si>
  <si>
    <t>16-1-4-084</t>
  </si>
  <si>
    <t>16-1-4-085</t>
  </si>
  <si>
    <t>16-1-4-086</t>
  </si>
  <si>
    <t>16-1-4-087</t>
  </si>
  <si>
    <t>16-1-4-088</t>
  </si>
  <si>
    <t>16-1-4-089</t>
  </si>
  <si>
    <t>16-1-4-090</t>
  </si>
  <si>
    <t>16-1-4-091</t>
  </si>
  <si>
    <t>16-1-4-093</t>
  </si>
  <si>
    <t>16-1-4-094</t>
  </si>
  <si>
    <t>16-1-4-095</t>
  </si>
  <si>
    <t>16-1-4-096</t>
  </si>
  <si>
    <t>16-1-4-097</t>
  </si>
  <si>
    <t>16-1-4-098</t>
  </si>
  <si>
    <t>16-1-4-099</t>
  </si>
  <si>
    <t>16-1-4-101</t>
  </si>
  <si>
    <t>16-1-4-102</t>
  </si>
  <si>
    <t>16-1-4-103</t>
  </si>
  <si>
    <t>16-1-4-105</t>
  </si>
  <si>
    <t>16-1-4-106</t>
  </si>
  <si>
    <t>16-1-4-108</t>
  </si>
  <si>
    <t>16-1-4-109</t>
  </si>
  <si>
    <t>16-1-4-110</t>
  </si>
  <si>
    <t>16-1-4-111</t>
  </si>
  <si>
    <t>16-1-4-112</t>
  </si>
  <si>
    <t>16-1-4-113</t>
  </si>
  <si>
    <t>16-1-5-001</t>
  </si>
  <si>
    <t>16-1-5-002</t>
  </si>
  <si>
    <t>16-1-5-003</t>
  </si>
  <si>
    <t>16-1-5-004</t>
  </si>
  <si>
    <t>16-1-5-005</t>
  </si>
  <si>
    <t>16-1-5-006</t>
  </si>
  <si>
    <t>16-1-5-007</t>
  </si>
  <si>
    <t>16-1-5-008</t>
  </si>
  <si>
    <t>16-1-5-009</t>
  </si>
  <si>
    <t>16-1-5-010</t>
  </si>
  <si>
    <t>16-1-5-011</t>
  </si>
  <si>
    <t>16-1-5-012</t>
  </si>
  <si>
    <t>16-1-5-013</t>
  </si>
  <si>
    <t>16-1-5-014</t>
  </si>
  <si>
    <t>16-1-5-015</t>
  </si>
  <si>
    <t>16-1-5-016</t>
  </si>
  <si>
    <t>16-1-5-017</t>
  </si>
  <si>
    <t>16-1-5-018</t>
  </si>
  <si>
    <t>16-1-5-019</t>
  </si>
  <si>
    <t>16-1-5-020</t>
  </si>
  <si>
    <t>16-1-5-021</t>
  </si>
  <si>
    <t>16-1-5-022</t>
  </si>
  <si>
    <t>16-1-5-023</t>
  </si>
  <si>
    <t>16-1-5-024</t>
  </si>
  <si>
    <t>16-1-5-025</t>
  </si>
  <si>
    <t>16-1-5-026</t>
  </si>
  <si>
    <t>16-1-5-027</t>
  </si>
  <si>
    <t>16-1-5-028</t>
  </si>
  <si>
    <t>16-1-5-029</t>
  </si>
  <si>
    <t>16-1-5-030</t>
  </si>
  <si>
    <t>16-1-5-031</t>
  </si>
  <si>
    <t>16-1-5-032</t>
  </si>
  <si>
    <t>16-1-5-033</t>
  </si>
  <si>
    <t>16-1-5-034</t>
  </si>
  <si>
    <t>16-1-5-035</t>
  </si>
  <si>
    <t>16-1-5-036</t>
  </si>
  <si>
    <t>16-1-5-037</t>
  </si>
  <si>
    <t>16-1-5-038</t>
  </si>
  <si>
    <t>16-1-5-039</t>
  </si>
  <si>
    <t>16-1-5-041</t>
  </si>
  <si>
    <t>16-1-5-042</t>
  </si>
  <si>
    <t>16-1-5-043</t>
  </si>
  <si>
    <t>16-1-5-044</t>
  </si>
  <si>
    <t>16-1-5-045</t>
  </si>
  <si>
    <t>16-1-5-046</t>
  </si>
  <si>
    <t>16-1-5-047</t>
  </si>
  <si>
    <t>16-1-5-048</t>
  </si>
  <si>
    <t>16-1-5-049</t>
  </si>
  <si>
    <t>16-1-5-050</t>
  </si>
  <si>
    <t>16-1-5-051</t>
  </si>
  <si>
    <t>16-1-5-052</t>
  </si>
  <si>
    <t>16-1-5-053</t>
  </si>
  <si>
    <t>16-1-5-054</t>
  </si>
  <si>
    <t>16-1-5-055</t>
  </si>
  <si>
    <t>16-1-5-056</t>
  </si>
  <si>
    <t>16-1-5-057</t>
  </si>
  <si>
    <t>16-1-5-058</t>
  </si>
  <si>
    <t>16-1-5-059</t>
  </si>
  <si>
    <t>16-1-5-060</t>
  </si>
  <si>
    <t>16-1-5-061</t>
  </si>
  <si>
    <t>16-1-5-062</t>
  </si>
  <si>
    <t>16-1-5-063</t>
  </si>
  <si>
    <t>16-1-5-064</t>
  </si>
  <si>
    <t>16-1-5-065</t>
  </si>
  <si>
    <t>16-1-5-066</t>
  </si>
  <si>
    <t>16-1-5-067</t>
  </si>
  <si>
    <t>16-1-5-068</t>
  </si>
  <si>
    <t>16-1-5-069</t>
  </si>
  <si>
    <t>16-1-5-070</t>
  </si>
  <si>
    <t>16-1-5-072</t>
  </si>
  <si>
    <t>16-1-5-074</t>
  </si>
  <si>
    <t>16-1-5-075</t>
  </si>
  <si>
    <t>16-1-5-077</t>
  </si>
  <si>
    <t>16-1-5-078</t>
  </si>
  <si>
    <t>16-1-5-079</t>
  </si>
  <si>
    <t>16-1-5-080</t>
  </si>
  <si>
    <t>16-1-5-081</t>
  </si>
  <si>
    <t>16-1-5-082</t>
  </si>
  <si>
    <t>16-1-5-083</t>
  </si>
  <si>
    <t>16-1-5-084</t>
  </si>
  <si>
    <t>16-1-5-085</t>
  </si>
  <si>
    <t>16-1-5-086</t>
  </si>
  <si>
    <t>16-1-5-087</t>
  </si>
  <si>
    <t>16-1-5-088</t>
  </si>
  <si>
    <t>16-1-5-089</t>
  </si>
  <si>
    <t>16-1-5-090</t>
  </si>
  <si>
    <t>16-1-5-091</t>
  </si>
  <si>
    <t>16-1-5-092</t>
  </si>
  <si>
    <t>16-1-5-093</t>
  </si>
  <si>
    <t>16-1-6-001</t>
  </si>
  <si>
    <t>16-1-6-002</t>
  </si>
  <si>
    <t>16-1-6-003</t>
  </si>
  <si>
    <t>16-1-6-004</t>
  </si>
  <si>
    <t>16-1-6-005</t>
  </si>
  <si>
    <t>16-1-6-006</t>
  </si>
  <si>
    <t>16-1-6-007</t>
  </si>
  <si>
    <t>16-1-6-008</t>
  </si>
  <si>
    <t>16-1-6-009</t>
  </si>
  <si>
    <t>16-1-6-010</t>
  </si>
  <si>
    <t>16-1-6-011</t>
  </si>
  <si>
    <t>16-1-6-012</t>
  </si>
  <si>
    <t>16-1-6-013</t>
  </si>
  <si>
    <t>16-1-6-014</t>
  </si>
  <si>
    <t>16-1-6-015</t>
  </si>
  <si>
    <t>16-1-6-016</t>
  </si>
  <si>
    <t>16-1-6-017</t>
  </si>
  <si>
    <t>16-1-6-018</t>
  </si>
  <si>
    <t>16-1-6-019</t>
  </si>
  <si>
    <t>16-1-6-020</t>
  </si>
  <si>
    <t>16-1-6-021</t>
  </si>
  <si>
    <t>16-1-6-022</t>
  </si>
  <si>
    <t>16-1-6-023</t>
  </si>
  <si>
    <t>16-1-6-024</t>
  </si>
  <si>
    <t>16-1-6-025</t>
  </si>
  <si>
    <t>16-1-6-026</t>
  </si>
  <si>
    <t>16-1-6-027</t>
  </si>
  <si>
    <t>16-1-6-028</t>
  </si>
  <si>
    <t>16-1-6-029</t>
  </si>
  <si>
    <t>16-1-6-030</t>
  </si>
  <si>
    <t>16-1-6-031</t>
  </si>
  <si>
    <t>16-1-6-032</t>
  </si>
  <si>
    <t>16-1-6-033</t>
  </si>
  <si>
    <t>16-1-6-034</t>
  </si>
  <si>
    <t>16-1-6-036</t>
  </si>
  <si>
    <t>16-1-6-037</t>
  </si>
  <si>
    <t>16-1-6-038</t>
  </si>
  <si>
    <t>16-1-6-040</t>
  </si>
  <si>
    <t>16-1-6-041</t>
  </si>
  <si>
    <t>16-1-6-042</t>
  </si>
  <si>
    <t>16-1-6-043</t>
  </si>
  <si>
    <t>16-1-6-044</t>
  </si>
  <si>
    <t>16-1-6-045</t>
  </si>
  <si>
    <t>16-1-6-047</t>
  </si>
  <si>
    <t>16-1-6-048</t>
  </si>
  <si>
    <t>CE 1205(8)</t>
  </si>
  <si>
    <t>SA-I</t>
  </si>
  <si>
    <t>CE-1206 (8)</t>
  </si>
  <si>
    <t>HYD</t>
  </si>
  <si>
    <t>CE-1207 (6)</t>
  </si>
  <si>
    <t>EE-I</t>
  </si>
  <si>
    <t>CE-1208 (8)</t>
  </si>
  <si>
    <t>SD-I</t>
  </si>
  <si>
    <t>HS-1201 (6)</t>
  </si>
  <si>
    <t>ME</t>
  </si>
  <si>
    <t>CE-1213 (2)</t>
  </si>
  <si>
    <t>EG LAB</t>
  </si>
  <si>
    <t>CE-1212 (2)</t>
  </si>
  <si>
    <t>HYD LAB</t>
  </si>
  <si>
    <t>4TH SEM</t>
  </si>
  <si>
    <t>T-160</t>
  </si>
  <si>
    <t>4TH SEMESTER</t>
  </si>
  <si>
    <t>ME-1206-(8)</t>
  </si>
  <si>
    <t>THERMOD-II</t>
  </si>
  <si>
    <t>ME-1207 (8)</t>
  </si>
  <si>
    <t>FM-I</t>
  </si>
  <si>
    <t>ME-1208 (8)</t>
  </si>
  <si>
    <t>I &amp; M</t>
  </si>
  <si>
    <t>ME-1209(8)</t>
  </si>
  <si>
    <t>MOS</t>
  </si>
  <si>
    <t>ME-1211 (2)</t>
  </si>
  <si>
    <t>ME LAB-I</t>
  </si>
  <si>
    <t>EE-1205- (8)</t>
  </si>
  <si>
    <t>PS-I</t>
  </si>
  <si>
    <t>EE-1206 (8)</t>
  </si>
  <si>
    <t>S&amp;S</t>
  </si>
  <si>
    <t>EE-1207 (8)</t>
  </si>
  <si>
    <t>EM-I</t>
  </si>
  <si>
    <t>EE-1208 (6)</t>
  </si>
  <si>
    <t>DE</t>
  </si>
  <si>
    <t>HS-1201(6)</t>
  </si>
  <si>
    <t>EE-1213 (2)</t>
  </si>
  <si>
    <t>ADE LAB</t>
  </si>
  <si>
    <t>EE-1214 (2)</t>
  </si>
  <si>
    <t>SE LAB</t>
  </si>
  <si>
    <t>EC-1204-(8)</t>
  </si>
  <si>
    <t>PCE</t>
  </si>
  <si>
    <t>EC-1205 (8)</t>
  </si>
  <si>
    <t>PDEC</t>
  </si>
  <si>
    <t>EC-1206 (8)</t>
  </si>
  <si>
    <t>AIC&amp;T</t>
  </si>
  <si>
    <t>EC-1207(8)</t>
  </si>
  <si>
    <t>PRP</t>
  </si>
  <si>
    <t>EC-1212 (2)</t>
  </si>
  <si>
    <t>Elec. Lab-II</t>
  </si>
  <si>
    <t>CS 1204 (8)</t>
  </si>
  <si>
    <t>FLAT</t>
  </si>
  <si>
    <t>CS-1205 (8)</t>
  </si>
  <si>
    <t>SDC</t>
  </si>
  <si>
    <t>CS-1206 (6)</t>
  </si>
  <si>
    <t>CG</t>
  </si>
  <si>
    <t>MA-1251 (8)</t>
  </si>
  <si>
    <t>MA-IV (ISP)</t>
  </si>
  <si>
    <t>CS-1212 (2)</t>
  </si>
  <si>
    <t>CG LAB</t>
  </si>
  <si>
    <t>CS-1213 (2)</t>
  </si>
  <si>
    <t>SDC LAB</t>
  </si>
  <si>
    <t>EI-1206 (6)</t>
  </si>
  <si>
    <t>EI-1207 (8)</t>
  </si>
  <si>
    <t>CS-I</t>
  </si>
  <si>
    <t>EI-1208 (6)</t>
  </si>
  <si>
    <t>EI-1213 (2)</t>
  </si>
  <si>
    <t>EI-1214 (2)</t>
  </si>
  <si>
    <t>CS LAB</t>
  </si>
  <si>
    <t>EI-1215 (2)</t>
  </si>
  <si>
    <t>T&amp;S LAB</t>
  </si>
  <si>
    <t>T&amp;S</t>
  </si>
  <si>
    <t>EI-1205-(8)</t>
  </si>
  <si>
    <t>13-1-3-097</t>
  </si>
  <si>
    <t>12-1-2-076</t>
  </si>
  <si>
    <t>CD</t>
  </si>
  <si>
    <t>BB</t>
  </si>
  <si>
    <t>AA</t>
  </si>
  <si>
    <t>BC</t>
  </si>
  <si>
    <t>AB</t>
  </si>
  <si>
    <t>CC</t>
  </si>
  <si>
    <t>F</t>
  </si>
  <si>
    <t>DD</t>
  </si>
  <si>
    <t>B.Tech. 4th Semester (CIVIL ENGG.) Tabulation sheet, May 2018 (PROVISIONAL)</t>
  </si>
  <si>
    <t>B.Tech. 4th Semester (MECHANICAL ENGG.) Tabulation sheet, MAY 2018  (PROVISIONAL)</t>
  </si>
  <si>
    <t>B.Tech. 4th Semester  (ELECTRICAL ENGG.) Tabulation sheet, MAY 2018  (PROVISIONAL)</t>
  </si>
  <si>
    <t>B. Tech 4th Semester  (ELECTRONICS &amp; COMMUNICATION ENGG.) Tabulation sheet, MAY 2018 (PROVISIONAL)</t>
  </si>
  <si>
    <t>B. Tech 4th  Semester (COMPUTER SCIENCE AND ENGG.) Tabulation sheet, MAY 2018 (PROVISIONAL)</t>
  </si>
  <si>
    <t>B. Tech 4th Semester (ELECTRONICS AND INSTRUMENTATION ENGG.) Tabulation sheet, May 2018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</si>
</sst>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4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4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1"/>
      <color rgb="FF000000"/>
      <name val="Verdana"/>
      <family val="2"/>
    </font>
    <font>
      <sz val="14"/>
      <color theme="1"/>
      <name val="Calibri"/>
      <family val="2"/>
      <scheme val="minor"/>
    </font>
    <font>
      <b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2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/>
    <xf numFmtId="0" fontId="10" fillId="0" borderId="0" xfId="0" applyFont="1" applyFill="1"/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view="pageBreakPreview" zoomScale="84" zoomScaleNormal="73" zoomScaleSheetLayoutView="84" workbookViewId="0">
      <pane xSplit="2" ySplit="4" topLeftCell="F95" activePane="bottomRight" state="frozen"/>
      <selection pane="topRight" activeCell="C1" sqref="C1"/>
      <selection pane="bottomLeft" activeCell="A5" sqref="A5"/>
      <selection pane="bottomRight" activeCell="V5" sqref="V5:V101"/>
    </sheetView>
  </sheetViews>
  <sheetFormatPr defaultRowHeight="30" customHeight="1" x14ac:dyDescent="0.2"/>
  <cols>
    <col min="1" max="1" width="6.140625" style="13" customWidth="1"/>
    <col min="2" max="2" width="19" style="13" customWidth="1"/>
    <col min="3" max="3" width="7.140625" style="13" customWidth="1"/>
    <col min="4" max="4" width="6.85546875" style="13" customWidth="1"/>
    <col min="5" max="5" width="7.28515625" style="13" customWidth="1"/>
    <col min="6" max="6" width="7.7109375" style="13" customWidth="1"/>
    <col min="7" max="7" width="6.7109375" style="13" customWidth="1"/>
    <col min="8" max="8" width="8.28515625" style="13" customWidth="1"/>
    <col min="9" max="9" width="6.85546875" style="13" customWidth="1"/>
    <col min="10" max="10" width="7.7109375" style="13" customWidth="1"/>
    <col min="11" max="11" width="8" style="13" customWidth="1"/>
    <col min="12" max="12" width="6.85546875" style="13" customWidth="1"/>
    <col min="13" max="13" width="7.42578125" style="13" customWidth="1"/>
    <col min="14" max="14" width="7.7109375" style="13" customWidth="1"/>
    <col min="15" max="15" width="7.42578125" style="13" customWidth="1"/>
    <col min="16" max="16" width="7.5703125" style="13" customWidth="1"/>
    <col min="17" max="17" width="9" style="13" customWidth="1"/>
    <col min="18" max="18" width="8.140625" style="13" customWidth="1"/>
    <col min="19" max="19" width="9.42578125" style="13" customWidth="1"/>
    <col min="20" max="20" width="9.28515625" style="25" customWidth="1"/>
    <col min="21" max="21" width="9.42578125" style="25" customWidth="1"/>
    <col min="22" max="22" width="9" style="13" customWidth="1"/>
    <col min="23" max="16384" width="9.140625" style="12"/>
  </cols>
  <sheetData>
    <row r="1" spans="1:22" ht="30" customHeight="1" x14ac:dyDescent="0.2">
      <c r="A1" s="82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ht="30" customHeight="1" x14ac:dyDescent="0.2">
      <c r="A2" s="82" t="s">
        <v>648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s="54" customFormat="1" ht="26.25" customHeight="1" x14ac:dyDescent="0.2">
      <c r="A3" s="83" t="s">
        <v>0</v>
      </c>
      <c r="B3" s="84" t="s">
        <v>1</v>
      </c>
      <c r="C3" s="85" t="s">
        <v>565</v>
      </c>
      <c r="D3" s="85"/>
      <c r="E3" s="85" t="s">
        <v>567</v>
      </c>
      <c r="F3" s="85"/>
      <c r="G3" s="85" t="s">
        <v>569</v>
      </c>
      <c r="H3" s="85"/>
      <c r="I3" s="85" t="s">
        <v>571</v>
      </c>
      <c r="J3" s="85"/>
      <c r="K3" s="85" t="s">
        <v>573</v>
      </c>
      <c r="L3" s="85"/>
      <c r="M3" s="86" t="s">
        <v>575</v>
      </c>
      <c r="N3" s="87"/>
      <c r="O3" s="86" t="s">
        <v>577</v>
      </c>
      <c r="P3" s="87"/>
      <c r="Q3" s="84" t="s">
        <v>581</v>
      </c>
      <c r="R3" s="84"/>
      <c r="S3" s="28" t="s">
        <v>10</v>
      </c>
      <c r="T3" s="28" t="s">
        <v>11</v>
      </c>
      <c r="U3" s="28" t="s">
        <v>8</v>
      </c>
      <c r="V3" s="28" t="s">
        <v>580</v>
      </c>
    </row>
    <row r="4" spans="1:22" s="54" customFormat="1" ht="24.75" customHeight="1" x14ac:dyDescent="0.2">
      <c r="A4" s="83"/>
      <c r="B4" s="84"/>
      <c r="C4" s="88" t="s">
        <v>566</v>
      </c>
      <c r="D4" s="88"/>
      <c r="E4" s="88" t="s">
        <v>568</v>
      </c>
      <c r="F4" s="88"/>
      <c r="G4" s="88" t="s">
        <v>570</v>
      </c>
      <c r="H4" s="88"/>
      <c r="I4" s="88" t="s">
        <v>572</v>
      </c>
      <c r="J4" s="88"/>
      <c r="K4" s="88" t="s">
        <v>574</v>
      </c>
      <c r="L4" s="88"/>
      <c r="M4" s="88" t="s">
        <v>576</v>
      </c>
      <c r="N4" s="88"/>
      <c r="O4" s="89" t="s">
        <v>578</v>
      </c>
      <c r="P4" s="90"/>
      <c r="Q4" s="46" t="s">
        <v>4</v>
      </c>
      <c r="R4" s="46" t="s">
        <v>2</v>
      </c>
      <c r="S4" s="35" t="s">
        <v>217</v>
      </c>
      <c r="T4" s="35" t="s">
        <v>218</v>
      </c>
      <c r="U4" s="46" t="s">
        <v>4</v>
      </c>
      <c r="V4" s="35" t="s">
        <v>3</v>
      </c>
    </row>
    <row r="5" spans="1:22" s="57" customFormat="1" ht="26.25" customHeight="1" x14ac:dyDescent="0.25">
      <c r="A5" s="17">
        <v>1</v>
      </c>
      <c r="B5" s="55" t="s">
        <v>12</v>
      </c>
      <c r="C5" s="17" t="s">
        <v>644</v>
      </c>
      <c r="D5" s="19">
        <f>IF(C5="AA",10, IF(C5="AB",9, IF(C5="BB",8, IF(C5="BC",7,IF(C5="CC",6, IF(C5="CD",5, IF(C5="DD",4,IF(C5="F",0))))))))</f>
        <v>9</v>
      </c>
      <c r="E5" s="17" t="s">
        <v>642</v>
      </c>
      <c r="F5" s="19">
        <f t="shared" ref="F5:F68" si="0">IF(E5="AA",10, IF(E5="AB",9, IF(E5="BB",8, IF(E5="BC",7,IF(E5="CC",6, IF(E5="CD",5, IF(E5="DD",4,IF(E5="F",0))))))))</f>
        <v>10</v>
      </c>
      <c r="G5" s="17" t="s">
        <v>642</v>
      </c>
      <c r="H5" s="19">
        <f>IF(G5="AA",10, IF(G5="AB",9, IF(G5="BB",8, IF(G5="BC",7,IF(G5="CC",6, IF(G5="CD",5, IF(G5="DD",4,IF(G5="F",0))))))))</f>
        <v>10</v>
      </c>
      <c r="I5" s="17" t="s">
        <v>644</v>
      </c>
      <c r="J5" s="19">
        <f>IF(I5="AA",10, IF(I5="AB",9, IF(I5="BB",8, IF(I5="BC",7,IF(I5="CC",6, IF(I5="CD",5, IF(I5="DD",4,IF(I5="F",0))))))))</f>
        <v>9</v>
      </c>
      <c r="K5" s="17" t="s">
        <v>642</v>
      </c>
      <c r="L5" s="19">
        <f>IF(K5="AA",10, IF(K5="AB",9, IF(K5="BB",8, IF(K5="BC",7,IF(K5="CC",6, IF(K5="CD",5, IF(K5="DD",4,IF(K5="F",0))))))))</f>
        <v>10</v>
      </c>
      <c r="M5" s="17" t="s">
        <v>642</v>
      </c>
      <c r="N5" s="19">
        <f>IF(M5="AA",10, IF(M5="AB",9, IF(M5="BB",8, IF(M5="BC",7,IF(M5="CC",6, IF(M5="CD",5, IF(M5="DD",4,IF(M5="F",0))))))))</f>
        <v>10</v>
      </c>
      <c r="O5" s="17" t="s">
        <v>642</v>
      </c>
      <c r="P5" s="19">
        <f>IF(O5="AA",10, IF(O5="AB",9, IF(O5="BB",8, IF(O5="BC",7,IF(O5="CC",6, IF(O5="CD",5, IF(O5="DD",4,IF(O5="F",0))))))))</f>
        <v>10</v>
      </c>
      <c r="Q5" s="17">
        <f>(D5*8+F5*8+H5*6+J5*8+L5*6+N5*2+P5*2)</f>
        <v>384</v>
      </c>
      <c r="R5" s="20">
        <f>(Q5/40)</f>
        <v>9.6</v>
      </c>
      <c r="S5" s="17">
        <v>347</v>
      </c>
      <c r="T5" s="17">
        <v>394</v>
      </c>
      <c r="U5" s="42">
        <v>370</v>
      </c>
      <c r="V5" s="56">
        <f>(Q5+S5+T5+U5)/(160)</f>
        <v>9.34375</v>
      </c>
    </row>
    <row r="6" spans="1:22" s="57" customFormat="1" ht="27" customHeight="1" x14ac:dyDescent="0.25">
      <c r="A6" s="17">
        <v>2</v>
      </c>
      <c r="B6" s="55" t="s">
        <v>13</v>
      </c>
      <c r="C6" s="17" t="s">
        <v>643</v>
      </c>
      <c r="D6" s="19">
        <f t="shared" ref="D6:D69" si="1">IF(C6="AA",10, IF(C6="AB",9, IF(C6="BB",8, IF(C6="BC",7,IF(C6="CC",6, IF(C6="CD",5, IF(C6="DD",4,IF(C6="F",0))))))))</f>
        <v>7</v>
      </c>
      <c r="E6" s="17" t="s">
        <v>644</v>
      </c>
      <c r="F6" s="19">
        <f t="shared" si="0"/>
        <v>9</v>
      </c>
      <c r="G6" s="17" t="s">
        <v>641</v>
      </c>
      <c r="H6" s="19">
        <f t="shared" ref="H6:H69" si="2">IF(G6="AA",10, IF(G6="AB",9, IF(G6="BB",8, IF(G6="BC",7,IF(G6="CC",6, IF(G6="CD",5, IF(G6="DD",4,IF(G6="F",0))))))))</f>
        <v>8</v>
      </c>
      <c r="I6" s="17" t="s">
        <v>644</v>
      </c>
      <c r="J6" s="19">
        <f t="shared" ref="J6:J69" si="3">IF(I6="AA",10, IF(I6="AB",9, IF(I6="BB",8, IF(I6="BC",7,IF(I6="CC",6, IF(I6="CD",5, IF(I6="DD",4,IF(I6="F",0))))))))</f>
        <v>9</v>
      </c>
      <c r="K6" s="17" t="s">
        <v>644</v>
      </c>
      <c r="L6" s="19">
        <f t="shared" ref="L6:L69" si="4">IF(K6="AA",10, IF(K6="AB",9, IF(K6="BB",8, IF(K6="BC",7,IF(K6="CC",6, IF(K6="CD",5, IF(K6="DD",4,IF(K6="F",0))))))))</f>
        <v>9</v>
      </c>
      <c r="M6" s="17" t="s">
        <v>644</v>
      </c>
      <c r="N6" s="19">
        <f t="shared" ref="N6:N69" si="5">IF(M6="AA",10, IF(M6="AB",9, IF(M6="BB",8, IF(M6="BC",7,IF(M6="CC",6, IF(M6="CD",5, IF(M6="DD",4,IF(M6="F",0))))))))</f>
        <v>9</v>
      </c>
      <c r="O6" s="17" t="s">
        <v>641</v>
      </c>
      <c r="P6" s="19">
        <f t="shared" ref="P6:P69" si="6">IF(O6="AA",10, IF(O6="AB",9, IF(O6="BB",8, IF(O6="BC",7,IF(O6="CC",6, IF(O6="CD",5, IF(O6="DD",4,IF(O6="F",0))))))))</f>
        <v>8</v>
      </c>
      <c r="Q6" s="17">
        <f t="shared" ref="Q6:Q69" si="7">(D6*8+F6*8+H6*6+J6*8+L6*6+N6*2+P6*2)</f>
        <v>336</v>
      </c>
      <c r="R6" s="20">
        <f t="shared" ref="R6:R69" si="8">(Q6/40)</f>
        <v>8.4</v>
      </c>
      <c r="S6" s="17">
        <v>315</v>
      </c>
      <c r="T6" s="17">
        <v>334</v>
      </c>
      <c r="U6" s="42">
        <v>348</v>
      </c>
      <c r="V6" s="56">
        <f t="shared" ref="V6:V69" si="9">(Q6+S6+T6+U6)/(160)</f>
        <v>8.3312500000000007</v>
      </c>
    </row>
    <row r="7" spans="1:22" s="57" customFormat="1" ht="27" customHeight="1" x14ac:dyDescent="0.25">
      <c r="A7" s="17">
        <v>3</v>
      </c>
      <c r="B7" s="55" t="s">
        <v>14</v>
      </c>
      <c r="C7" s="17" t="s">
        <v>647</v>
      </c>
      <c r="D7" s="19">
        <f t="shared" si="1"/>
        <v>4</v>
      </c>
      <c r="E7" s="17" t="s">
        <v>640</v>
      </c>
      <c r="F7" s="19">
        <f t="shared" si="0"/>
        <v>5</v>
      </c>
      <c r="G7" s="17" t="s">
        <v>646</v>
      </c>
      <c r="H7" s="19">
        <f t="shared" si="2"/>
        <v>0</v>
      </c>
      <c r="I7" s="17" t="s">
        <v>645</v>
      </c>
      <c r="J7" s="19">
        <f t="shared" si="3"/>
        <v>6</v>
      </c>
      <c r="K7" s="17" t="s">
        <v>647</v>
      </c>
      <c r="L7" s="19">
        <f t="shared" si="4"/>
        <v>4</v>
      </c>
      <c r="M7" s="17" t="s">
        <v>643</v>
      </c>
      <c r="N7" s="19">
        <f t="shared" si="5"/>
        <v>7</v>
      </c>
      <c r="O7" s="17" t="s">
        <v>643</v>
      </c>
      <c r="P7" s="19">
        <f t="shared" si="6"/>
        <v>7</v>
      </c>
      <c r="Q7" s="17">
        <f t="shared" si="7"/>
        <v>172</v>
      </c>
      <c r="R7" s="20">
        <f t="shared" si="8"/>
        <v>4.3</v>
      </c>
      <c r="S7" s="45">
        <v>192</v>
      </c>
      <c r="T7" s="17">
        <v>144</v>
      </c>
      <c r="U7" s="42">
        <v>156</v>
      </c>
      <c r="V7" s="56">
        <f t="shared" si="9"/>
        <v>4.1500000000000004</v>
      </c>
    </row>
    <row r="8" spans="1:22" s="57" customFormat="1" ht="28.5" customHeight="1" x14ac:dyDescent="0.25">
      <c r="A8" s="17">
        <v>4</v>
      </c>
      <c r="B8" s="55" t="s">
        <v>15</v>
      </c>
      <c r="C8" s="17" t="s">
        <v>645</v>
      </c>
      <c r="D8" s="19">
        <f t="shared" si="1"/>
        <v>6</v>
      </c>
      <c r="E8" s="17" t="s">
        <v>641</v>
      </c>
      <c r="F8" s="19">
        <f t="shared" si="0"/>
        <v>8</v>
      </c>
      <c r="G8" s="17" t="s">
        <v>645</v>
      </c>
      <c r="H8" s="19">
        <f t="shared" si="2"/>
        <v>6</v>
      </c>
      <c r="I8" s="17" t="s">
        <v>644</v>
      </c>
      <c r="J8" s="19">
        <f t="shared" si="3"/>
        <v>9</v>
      </c>
      <c r="K8" s="17" t="s">
        <v>641</v>
      </c>
      <c r="L8" s="19">
        <f t="shared" si="4"/>
        <v>8</v>
      </c>
      <c r="M8" s="17" t="s">
        <v>641</v>
      </c>
      <c r="N8" s="19">
        <f t="shared" si="5"/>
        <v>8</v>
      </c>
      <c r="O8" s="17" t="s">
        <v>645</v>
      </c>
      <c r="P8" s="19">
        <f t="shared" si="6"/>
        <v>6</v>
      </c>
      <c r="Q8" s="17">
        <f t="shared" si="7"/>
        <v>296</v>
      </c>
      <c r="R8" s="20">
        <f t="shared" si="8"/>
        <v>7.4</v>
      </c>
      <c r="S8" s="17">
        <v>259</v>
      </c>
      <c r="T8" s="17">
        <v>212</v>
      </c>
      <c r="U8" s="42">
        <v>274</v>
      </c>
      <c r="V8" s="56">
        <f t="shared" si="9"/>
        <v>6.5062499999999996</v>
      </c>
    </row>
    <row r="9" spans="1:22" s="57" customFormat="1" ht="26.25" customHeight="1" x14ac:dyDescent="0.25">
      <c r="A9" s="17">
        <v>5</v>
      </c>
      <c r="B9" s="55" t="s">
        <v>16</v>
      </c>
      <c r="C9" s="17" t="s">
        <v>645</v>
      </c>
      <c r="D9" s="19">
        <f t="shared" si="1"/>
        <v>6</v>
      </c>
      <c r="E9" s="17" t="s">
        <v>644</v>
      </c>
      <c r="F9" s="19">
        <f t="shared" si="0"/>
        <v>9</v>
      </c>
      <c r="G9" s="17" t="s">
        <v>643</v>
      </c>
      <c r="H9" s="19">
        <f t="shared" si="2"/>
        <v>7</v>
      </c>
      <c r="I9" s="17" t="s">
        <v>644</v>
      </c>
      <c r="J9" s="19">
        <f t="shared" si="3"/>
        <v>9</v>
      </c>
      <c r="K9" s="17" t="s">
        <v>642</v>
      </c>
      <c r="L9" s="19">
        <f t="shared" si="4"/>
        <v>10</v>
      </c>
      <c r="M9" s="17" t="s">
        <v>642</v>
      </c>
      <c r="N9" s="19">
        <f t="shared" si="5"/>
        <v>10</v>
      </c>
      <c r="O9" s="17" t="s">
        <v>644</v>
      </c>
      <c r="P9" s="19">
        <f t="shared" si="6"/>
        <v>9</v>
      </c>
      <c r="Q9" s="17">
        <f t="shared" si="7"/>
        <v>332</v>
      </c>
      <c r="R9" s="20">
        <f t="shared" si="8"/>
        <v>8.3000000000000007</v>
      </c>
      <c r="S9" s="17">
        <v>284</v>
      </c>
      <c r="T9" s="17">
        <v>282</v>
      </c>
      <c r="U9" s="42">
        <v>304</v>
      </c>
      <c r="V9" s="56">
        <f t="shared" si="9"/>
        <v>7.5125000000000002</v>
      </c>
    </row>
    <row r="10" spans="1:22" s="57" customFormat="1" ht="26.25" customHeight="1" x14ac:dyDescent="0.25">
      <c r="A10" s="17">
        <v>6</v>
      </c>
      <c r="B10" s="55" t="s">
        <v>17</v>
      </c>
      <c r="C10" s="17" t="s">
        <v>645</v>
      </c>
      <c r="D10" s="19">
        <f t="shared" si="1"/>
        <v>6</v>
      </c>
      <c r="E10" s="17" t="s">
        <v>641</v>
      </c>
      <c r="F10" s="19">
        <f t="shared" si="0"/>
        <v>8</v>
      </c>
      <c r="G10" s="17" t="s">
        <v>643</v>
      </c>
      <c r="H10" s="19">
        <f t="shared" si="2"/>
        <v>7</v>
      </c>
      <c r="I10" s="17" t="s">
        <v>644</v>
      </c>
      <c r="J10" s="19">
        <f t="shared" si="3"/>
        <v>9</v>
      </c>
      <c r="K10" s="17" t="s">
        <v>641</v>
      </c>
      <c r="L10" s="19">
        <f t="shared" si="4"/>
        <v>8</v>
      </c>
      <c r="M10" s="17" t="s">
        <v>640</v>
      </c>
      <c r="N10" s="19">
        <f t="shared" si="5"/>
        <v>5</v>
      </c>
      <c r="O10" s="17" t="s">
        <v>643</v>
      </c>
      <c r="P10" s="19">
        <f t="shared" si="6"/>
        <v>7</v>
      </c>
      <c r="Q10" s="17">
        <f t="shared" si="7"/>
        <v>298</v>
      </c>
      <c r="R10" s="20">
        <f t="shared" si="8"/>
        <v>7.45</v>
      </c>
      <c r="S10" s="17">
        <v>218</v>
      </c>
      <c r="T10" s="17">
        <v>112</v>
      </c>
      <c r="U10" s="42">
        <v>88</v>
      </c>
      <c r="V10" s="56">
        <f t="shared" si="9"/>
        <v>4.4749999999999996</v>
      </c>
    </row>
    <row r="11" spans="1:22" s="57" customFormat="1" ht="24" customHeight="1" x14ac:dyDescent="0.25">
      <c r="A11" s="17">
        <v>7</v>
      </c>
      <c r="B11" s="55" t="s">
        <v>18</v>
      </c>
      <c r="C11" s="17" t="s">
        <v>645</v>
      </c>
      <c r="D11" s="19">
        <f t="shared" si="1"/>
        <v>6</v>
      </c>
      <c r="E11" s="17" t="s">
        <v>644</v>
      </c>
      <c r="F11" s="19">
        <f t="shared" si="0"/>
        <v>9</v>
      </c>
      <c r="G11" s="17" t="s">
        <v>641</v>
      </c>
      <c r="H11" s="19">
        <f t="shared" si="2"/>
        <v>8</v>
      </c>
      <c r="I11" s="17" t="s">
        <v>644</v>
      </c>
      <c r="J11" s="19">
        <f t="shared" si="3"/>
        <v>9</v>
      </c>
      <c r="K11" s="17" t="s">
        <v>644</v>
      </c>
      <c r="L11" s="19">
        <f t="shared" si="4"/>
        <v>9</v>
      </c>
      <c r="M11" s="17" t="s">
        <v>642</v>
      </c>
      <c r="N11" s="19">
        <f t="shared" si="5"/>
        <v>10</v>
      </c>
      <c r="O11" s="17" t="s">
        <v>643</v>
      </c>
      <c r="P11" s="19">
        <f t="shared" si="6"/>
        <v>7</v>
      </c>
      <c r="Q11" s="17">
        <f t="shared" si="7"/>
        <v>328</v>
      </c>
      <c r="R11" s="20">
        <f t="shared" si="8"/>
        <v>8.1999999999999993</v>
      </c>
      <c r="S11" s="17">
        <v>322</v>
      </c>
      <c r="T11" s="17">
        <v>354</v>
      </c>
      <c r="U11" s="42">
        <v>298</v>
      </c>
      <c r="V11" s="56">
        <f t="shared" si="9"/>
        <v>8.1374999999999993</v>
      </c>
    </row>
    <row r="12" spans="1:22" s="57" customFormat="1" ht="28.5" customHeight="1" x14ac:dyDescent="0.25">
      <c r="A12" s="17">
        <v>8</v>
      </c>
      <c r="B12" s="55" t="s">
        <v>19</v>
      </c>
      <c r="C12" s="17" t="s">
        <v>645</v>
      </c>
      <c r="D12" s="19">
        <f t="shared" si="1"/>
        <v>6</v>
      </c>
      <c r="E12" s="17" t="s">
        <v>645</v>
      </c>
      <c r="F12" s="19">
        <f t="shared" si="0"/>
        <v>6</v>
      </c>
      <c r="G12" s="17" t="s">
        <v>645</v>
      </c>
      <c r="H12" s="19">
        <f t="shared" si="2"/>
        <v>6</v>
      </c>
      <c r="I12" s="17" t="s">
        <v>640</v>
      </c>
      <c r="J12" s="19">
        <f t="shared" si="3"/>
        <v>5</v>
      </c>
      <c r="K12" s="17" t="s">
        <v>645</v>
      </c>
      <c r="L12" s="19">
        <f t="shared" si="4"/>
        <v>6</v>
      </c>
      <c r="M12" s="17" t="s">
        <v>643</v>
      </c>
      <c r="N12" s="19">
        <f t="shared" si="5"/>
        <v>7</v>
      </c>
      <c r="O12" s="17" t="s">
        <v>643</v>
      </c>
      <c r="P12" s="19">
        <f t="shared" si="6"/>
        <v>7</v>
      </c>
      <c r="Q12" s="17">
        <f t="shared" si="7"/>
        <v>236</v>
      </c>
      <c r="R12" s="20">
        <f t="shared" si="8"/>
        <v>5.9</v>
      </c>
      <c r="S12" s="17">
        <v>224</v>
      </c>
      <c r="T12" s="17">
        <v>214</v>
      </c>
      <c r="U12" s="42">
        <v>206</v>
      </c>
      <c r="V12" s="56">
        <f t="shared" si="9"/>
        <v>5.5</v>
      </c>
    </row>
    <row r="13" spans="1:22" s="57" customFormat="1" ht="26.25" customHeight="1" x14ac:dyDescent="0.25">
      <c r="A13" s="17">
        <v>9</v>
      </c>
      <c r="B13" s="55" t="s">
        <v>20</v>
      </c>
      <c r="C13" s="17" t="s">
        <v>644</v>
      </c>
      <c r="D13" s="19">
        <f t="shared" si="1"/>
        <v>9</v>
      </c>
      <c r="E13" s="17" t="s">
        <v>644</v>
      </c>
      <c r="F13" s="19">
        <f t="shared" si="0"/>
        <v>9</v>
      </c>
      <c r="G13" s="17" t="s">
        <v>643</v>
      </c>
      <c r="H13" s="19">
        <f t="shared" si="2"/>
        <v>7</v>
      </c>
      <c r="I13" s="17" t="s">
        <v>644</v>
      </c>
      <c r="J13" s="19">
        <f t="shared" si="3"/>
        <v>9</v>
      </c>
      <c r="K13" s="17" t="s">
        <v>644</v>
      </c>
      <c r="L13" s="19">
        <f t="shared" si="4"/>
        <v>9</v>
      </c>
      <c r="M13" s="17" t="s">
        <v>645</v>
      </c>
      <c r="N13" s="19">
        <f t="shared" si="5"/>
        <v>6</v>
      </c>
      <c r="O13" s="17" t="s">
        <v>641</v>
      </c>
      <c r="P13" s="19">
        <f t="shared" si="6"/>
        <v>8</v>
      </c>
      <c r="Q13" s="17">
        <f t="shared" si="7"/>
        <v>340</v>
      </c>
      <c r="R13" s="20">
        <f t="shared" si="8"/>
        <v>8.5</v>
      </c>
      <c r="S13" s="17">
        <v>359</v>
      </c>
      <c r="T13" s="17">
        <v>386</v>
      </c>
      <c r="U13" s="42">
        <v>354</v>
      </c>
      <c r="V13" s="56">
        <f t="shared" si="9"/>
        <v>8.9937500000000004</v>
      </c>
    </row>
    <row r="14" spans="1:22" s="57" customFormat="1" ht="25.5" customHeight="1" x14ac:dyDescent="0.25">
      <c r="A14" s="17">
        <v>10</v>
      </c>
      <c r="B14" s="55" t="s">
        <v>21</v>
      </c>
      <c r="C14" s="17" t="s">
        <v>643</v>
      </c>
      <c r="D14" s="19">
        <f t="shared" si="1"/>
        <v>7</v>
      </c>
      <c r="E14" s="17" t="s">
        <v>644</v>
      </c>
      <c r="F14" s="19">
        <f t="shared" si="0"/>
        <v>9</v>
      </c>
      <c r="G14" s="17" t="s">
        <v>641</v>
      </c>
      <c r="H14" s="19">
        <f t="shared" si="2"/>
        <v>8</v>
      </c>
      <c r="I14" s="17" t="s">
        <v>644</v>
      </c>
      <c r="J14" s="19">
        <f t="shared" si="3"/>
        <v>9</v>
      </c>
      <c r="K14" s="17" t="s">
        <v>642</v>
      </c>
      <c r="L14" s="19">
        <f t="shared" si="4"/>
        <v>10</v>
      </c>
      <c r="M14" s="17" t="s">
        <v>642</v>
      </c>
      <c r="N14" s="19">
        <f t="shared" si="5"/>
        <v>10</v>
      </c>
      <c r="O14" s="17" t="s">
        <v>641</v>
      </c>
      <c r="P14" s="19">
        <f t="shared" si="6"/>
        <v>8</v>
      </c>
      <c r="Q14" s="17">
        <f t="shared" si="7"/>
        <v>344</v>
      </c>
      <c r="R14" s="20">
        <f t="shared" si="8"/>
        <v>8.6</v>
      </c>
      <c r="S14" s="17">
        <v>303</v>
      </c>
      <c r="T14" s="17">
        <v>300</v>
      </c>
      <c r="U14" s="42">
        <v>352</v>
      </c>
      <c r="V14" s="56">
        <f t="shared" si="9"/>
        <v>8.1187500000000004</v>
      </c>
    </row>
    <row r="15" spans="1:22" s="57" customFormat="1" ht="25.5" customHeight="1" x14ac:dyDescent="0.25">
      <c r="A15" s="17">
        <v>11</v>
      </c>
      <c r="B15" s="55" t="s">
        <v>22</v>
      </c>
      <c r="C15" s="17" t="s">
        <v>645</v>
      </c>
      <c r="D15" s="19">
        <f t="shared" si="1"/>
        <v>6</v>
      </c>
      <c r="E15" s="17" t="s">
        <v>641</v>
      </c>
      <c r="F15" s="19">
        <f t="shared" si="0"/>
        <v>8</v>
      </c>
      <c r="G15" s="17" t="s">
        <v>641</v>
      </c>
      <c r="H15" s="19">
        <f t="shared" si="2"/>
        <v>8</v>
      </c>
      <c r="I15" s="17" t="s">
        <v>641</v>
      </c>
      <c r="J15" s="19">
        <f t="shared" si="3"/>
        <v>8</v>
      </c>
      <c r="K15" s="17" t="s">
        <v>642</v>
      </c>
      <c r="L15" s="19">
        <f t="shared" si="4"/>
        <v>10</v>
      </c>
      <c r="M15" s="17" t="s">
        <v>643</v>
      </c>
      <c r="N15" s="19">
        <f t="shared" si="5"/>
        <v>7</v>
      </c>
      <c r="O15" s="17" t="s">
        <v>643</v>
      </c>
      <c r="P15" s="19">
        <f t="shared" si="6"/>
        <v>7</v>
      </c>
      <c r="Q15" s="17">
        <f t="shared" si="7"/>
        <v>312</v>
      </c>
      <c r="R15" s="20">
        <f t="shared" si="8"/>
        <v>7.8</v>
      </c>
      <c r="S15" s="17">
        <v>244</v>
      </c>
      <c r="T15" s="17">
        <v>304</v>
      </c>
      <c r="U15" s="42">
        <v>272</v>
      </c>
      <c r="V15" s="56">
        <f t="shared" si="9"/>
        <v>7.0750000000000002</v>
      </c>
    </row>
    <row r="16" spans="1:22" s="57" customFormat="1" ht="27" customHeight="1" x14ac:dyDescent="0.25">
      <c r="A16" s="17">
        <v>12</v>
      </c>
      <c r="B16" s="55" t="s">
        <v>23</v>
      </c>
      <c r="C16" s="17" t="s">
        <v>645</v>
      </c>
      <c r="D16" s="19">
        <f t="shared" si="1"/>
        <v>6</v>
      </c>
      <c r="E16" s="17" t="s">
        <v>644</v>
      </c>
      <c r="F16" s="19">
        <f t="shared" si="0"/>
        <v>9</v>
      </c>
      <c r="G16" s="17" t="s">
        <v>643</v>
      </c>
      <c r="H16" s="19">
        <f t="shared" si="2"/>
        <v>7</v>
      </c>
      <c r="I16" s="17" t="s">
        <v>644</v>
      </c>
      <c r="J16" s="19">
        <f t="shared" si="3"/>
        <v>9</v>
      </c>
      <c r="K16" s="17" t="s">
        <v>644</v>
      </c>
      <c r="L16" s="19">
        <f t="shared" si="4"/>
        <v>9</v>
      </c>
      <c r="M16" s="17" t="s">
        <v>642</v>
      </c>
      <c r="N16" s="19">
        <f t="shared" si="5"/>
        <v>10</v>
      </c>
      <c r="O16" s="17" t="s">
        <v>644</v>
      </c>
      <c r="P16" s="19">
        <f t="shared" si="6"/>
        <v>9</v>
      </c>
      <c r="Q16" s="17">
        <f t="shared" si="7"/>
        <v>326</v>
      </c>
      <c r="R16" s="20">
        <f t="shared" si="8"/>
        <v>8.15</v>
      </c>
      <c r="S16" s="17">
        <v>283</v>
      </c>
      <c r="T16" s="17">
        <v>338</v>
      </c>
      <c r="U16" s="42">
        <v>314</v>
      </c>
      <c r="V16" s="56">
        <f t="shared" si="9"/>
        <v>7.8812499999999996</v>
      </c>
    </row>
    <row r="17" spans="1:22" s="57" customFormat="1" ht="29.25" customHeight="1" x14ac:dyDescent="0.25">
      <c r="A17" s="17">
        <v>13</v>
      </c>
      <c r="B17" s="55" t="s">
        <v>24</v>
      </c>
      <c r="C17" s="17" t="s">
        <v>643</v>
      </c>
      <c r="D17" s="19">
        <f t="shared" si="1"/>
        <v>7</v>
      </c>
      <c r="E17" s="17" t="s">
        <v>641</v>
      </c>
      <c r="F17" s="19">
        <f t="shared" si="0"/>
        <v>8</v>
      </c>
      <c r="G17" s="17" t="s">
        <v>643</v>
      </c>
      <c r="H17" s="19">
        <f t="shared" si="2"/>
        <v>7</v>
      </c>
      <c r="I17" s="17" t="s">
        <v>641</v>
      </c>
      <c r="J17" s="19">
        <f t="shared" si="3"/>
        <v>8</v>
      </c>
      <c r="K17" s="17" t="s">
        <v>641</v>
      </c>
      <c r="L17" s="19">
        <f t="shared" si="4"/>
        <v>8</v>
      </c>
      <c r="M17" s="17" t="s">
        <v>644</v>
      </c>
      <c r="N17" s="19">
        <f t="shared" si="5"/>
        <v>9</v>
      </c>
      <c r="O17" s="17" t="s">
        <v>641</v>
      </c>
      <c r="P17" s="19">
        <f t="shared" si="6"/>
        <v>8</v>
      </c>
      <c r="Q17" s="17">
        <f t="shared" si="7"/>
        <v>308</v>
      </c>
      <c r="R17" s="20">
        <f t="shared" si="8"/>
        <v>7.7</v>
      </c>
      <c r="S17" s="17">
        <v>284</v>
      </c>
      <c r="T17" s="17">
        <v>278</v>
      </c>
      <c r="U17" s="42">
        <v>288</v>
      </c>
      <c r="V17" s="56">
        <f t="shared" si="9"/>
        <v>7.2374999999999998</v>
      </c>
    </row>
    <row r="18" spans="1:22" s="57" customFormat="1" ht="26.25" customHeight="1" x14ac:dyDescent="0.25">
      <c r="A18" s="17">
        <v>14</v>
      </c>
      <c r="B18" s="55" t="s">
        <v>25</v>
      </c>
      <c r="C18" s="17" t="s">
        <v>643</v>
      </c>
      <c r="D18" s="19">
        <f t="shared" si="1"/>
        <v>7</v>
      </c>
      <c r="E18" s="17" t="s">
        <v>641</v>
      </c>
      <c r="F18" s="19">
        <f t="shared" si="0"/>
        <v>8</v>
      </c>
      <c r="G18" s="17" t="s">
        <v>640</v>
      </c>
      <c r="H18" s="19">
        <f t="shared" si="2"/>
        <v>5</v>
      </c>
      <c r="I18" s="17" t="s">
        <v>643</v>
      </c>
      <c r="J18" s="19">
        <f t="shared" si="3"/>
        <v>7</v>
      </c>
      <c r="K18" s="17" t="s">
        <v>643</v>
      </c>
      <c r="L18" s="19">
        <f t="shared" si="4"/>
        <v>7</v>
      </c>
      <c r="M18" s="17" t="s">
        <v>644</v>
      </c>
      <c r="N18" s="19">
        <f t="shared" si="5"/>
        <v>9</v>
      </c>
      <c r="O18" s="17" t="s">
        <v>643</v>
      </c>
      <c r="P18" s="19">
        <f t="shared" si="6"/>
        <v>7</v>
      </c>
      <c r="Q18" s="17">
        <f t="shared" si="7"/>
        <v>280</v>
      </c>
      <c r="R18" s="20">
        <f t="shared" si="8"/>
        <v>7</v>
      </c>
      <c r="S18" s="17">
        <v>271</v>
      </c>
      <c r="T18" s="17">
        <v>292</v>
      </c>
      <c r="U18" s="42">
        <v>282</v>
      </c>
      <c r="V18" s="56">
        <f t="shared" si="9"/>
        <v>7.03125</v>
      </c>
    </row>
    <row r="19" spans="1:22" s="57" customFormat="1" ht="27" customHeight="1" x14ac:dyDescent="0.25">
      <c r="A19" s="17">
        <v>15</v>
      </c>
      <c r="B19" s="55" t="s">
        <v>26</v>
      </c>
      <c r="C19" s="17" t="s">
        <v>645</v>
      </c>
      <c r="D19" s="19">
        <f t="shared" si="1"/>
        <v>6</v>
      </c>
      <c r="E19" s="17" t="s">
        <v>641</v>
      </c>
      <c r="F19" s="19">
        <f t="shared" si="0"/>
        <v>8</v>
      </c>
      <c r="G19" s="17" t="s">
        <v>643</v>
      </c>
      <c r="H19" s="19">
        <f t="shared" si="2"/>
        <v>7</v>
      </c>
      <c r="I19" s="17" t="s">
        <v>642</v>
      </c>
      <c r="J19" s="19">
        <f t="shared" si="3"/>
        <v>10</v>
      </c>
      <c r="K19" s="17" t="s">
        <v>641</v>
      </c>
      <c r="L19" s="19">
        <f t="shared" si="4"/>
        <v>8</v>
      </c>
      <c r="M19" s="17" t="s">
        <v>642</v>
      </c>
      <c r="N19" s="19">
        <f t="shared" si="5"/>
        <v>10</v>
      </c>
      <c r="O19" s="17" t="s">
        <v>641</v>
      </c>
      <c r="P19" s="19">
        <f t="shared" si="6"/>
        <v>8</v>
      </c>
      <c r="Q19" s="17">
        <f t="shared" si="7"/>
        <v>318</v>
      </c>
      <c r="R19" s="20">
        <f t="shared" si="8"/>
        <v>7.95</v>
      </c>
      <c r="S19" s="17">
        <v>258</v>
      </c>
      <c r="T19" s="17">
        <v>296</v>
      </c>
      <c r="U19" s="42">
        <v>298</v>
      </c>
      <c r="V19" s="56">
        <f t="shared" si="9"/>
        <v>7.3125</v>
      </c>
    </row>
    <row r="20" spans="1:22" s="57" customFormat="1" ht="25.5" customHeight="1" x14ac:dyDescent="0.25">
      <c r="A20" s="17">
        <v>16</v>
      </c>
      <c r="B20" s="55" t="s">
        <v>27</v>
      </c>
      <c r="C20" s="17" t="s">
        <v>643</v>
      </c>
      <c r="D20" s="19">
        <f t="shared" si="1"/>
        <v>7</v>
      </c>
      <c r="E20" s="17" t="s">
        <v>644</v>
      </c>
      <c r="F20" s="19">
        <f t="shared" si="0"/>
        <v>9</v>
      </c>
      <c r="G20" s="17" t="s">
        <v>645</v>
      </c>
      <c r="H20" s="19">
        <f t="shared" si="2"/>
        <v>6</v>
      </c>
      <c r="I20" s="17" t="s">
        <v>644</v>
      </c>
      <c r="J20" s="19">
        <f t="shared" si="3"/>
        <v>9</v>
      </c>
      <c r="K20" s="17" t="s">
        <v>644</v>
      </c>
      <c r="L20" s="19">
        <f t="shared" si="4"/>
        <v>9</v>
      </c>
      <c r="M20" s="17" t="s">
        <v>643</v>
      </c>
      <c r="N20" s="19">
        <f t="shared" si="5"/>
        <v>7</v>
      </c>
      <c r="O20" s="17" t="s">
        <v>643</v>
      </c>
      <c r="P20" s="19">
        <f t="shared" si="6"/>
        <v>7</v>
      </c>
      <c r="Q20" s="17">
        <f t="shared" si="7"/>
        <v>318</v>
      </c>
      <c r="R20" s="20">
        <f t="shared" si="8"/>
        <v>7.95</v>
      </c>
      <c r="S20" s="17">
        <v>303</v>
      </c>
      <c r="T20" s="17">
        <v>330</v>
      </c>
      <c r="U20" s="42">
        <v>314</v>
      </c>
      <c r="V20" s="56">
        <f t="shared" si="9"/>
        <v>7.90625</v>
      </c>
    </row>
    <row r="21" spans="1:22" s="57" customFormat="1" ht="27" customHeight="1" x14ac:dyDescent="0.25">
      <c r="A21" s="17">
        <v>17</v>
      </c>
      <c r="B21" s="55" t="s">
        <v>28</v>
      </c>
      <c r="C21" s="17" t="s">
        <v>643</v>
      </c>
      <c r="D21" s="19">
        <f t="shared" si="1"/>
        <v>7</v>
      </c>
      <c r="E21" s="17" t="s">
        <v>641</v>
      </c>
      <c r="F21" s="19">
        <f t="shared" si="0"/>
        <v>8</v>
      </c>
      <c r="G21" s="17" t="s">
        <v>640</v>
      </c>
      <c r="H21" s="19">
        <f t="shared" si="2"/>
        <v>5</v>
      </c>
      <c r="I21" s="17" t="s">
        <v>641</v>
      </c>
      <c r="J21" s="19">
        <f t="shared" si="3"/>
        <v>8</v>
      </c>
      <c r="K21" s="17" t="s">
        <v>641</v>
      </c>
      <c r="L21" s="19">
        <f t="shared" si="4"/>
        <v>8</v>
      </c>
      <c r="M21" s="17" t="s">
        <v>643</v>
      </c>
      <c r="N21" s="19">
        <f t="shared" si="5"/>
        <v>7</v>
      </c>
      <c r="O21" s="17" t="s">
        <v>643</v>
      </c>
      <c r="P21" s="19">
        <f t="shared" si="6"/>
        <v>7</v>
      </c>
      <c r="Q21" s="17">
        <f t="shared" si="7"/>
        <v>290</v>
      </c>
      <c r="R21" s="20">
        <f t="shared" si="8"/>
        <v>7.25</v>
      </c>
      <c r="S21" s="17">
        <v>275</v>
      </c>
      <c r="T21" s="17">
        <v>280</v>
      </c>
      <c r="U21" s="42">
        <v>266</v>
      </c>
      <c r="V21" s="56">
        <f t="shared" si="9"/>
        <v>6.9437499999999996</v>
      </c>
    </row>
    <row r="22" spans="1:22" s="57" customFormat="1" ht="30" customHeight="1" x14ac:dyDescent="0.25">
      <c r="A22" s="17">
        <v>18</v>
      </c>
      <c r="B22" s="55" t="s">
        <v>29</v>
      </c>
      <c r="C22" s="17" t="s">
        <v>641</v>
      </c>
      <c r="D22" s="19">
        <f t="shared" si="1"/>
        <v>8</v>
      </c>
      <c r="E22" s="17" t="s">
        <v>642</v>
      </c>
      <c r="F22" s="19">
        <f t="shared" si="0"/>
        <v>10</v>
      </c>
      <c r="G22" s="17" t="s">
        <v>643</v>
      </c>
      <c r="H22" s="19">
        <f t="shared" si="2"/>
        <v>7</v>
      </c>
      <c r="I22" s="17" t="s">
        <v>641</v>
      </c>
      <c r="J22" s="19">
        <f t="shared" si="3"/>
        <v>8</v>
      </c>
      <c r="K22" s="17" t="s">
        <v>641</v>
      </c>
      <c r="L22" s="19">
        <f t="shared" si="4"/>
        <v>8</v>
      </c>
      <c r="M22" s="17" t="s">
        <v>644</v>
      </c>
      <c r="N22" s="19">
        <f t="shared" si="5"/>
        <v>9</v>
      </c>
      <c r="O22" s="17" t="s">
        <v>643</v>
      </c>
      <c r="P22" s="19">
        <f t="shared" si="6"/>
        <v>7</v>
      </c>
      <c r="Q22" s="17">
        <f t="shared" si="7"/>
        <v>330</v>
      </c>
      <c r="R22" s="20">
        <f t="shared" si="8"/>
        <v>8.25</v>
      </c>
      <c r="S22" s="17">
        <v>303</v>
      </c>
      <c r="T22" s="17">
        <v>308</v>
      </c>
      <c r="U22" s="42">
        <v>290</v>
      </c>
      <c r="V22" s="56">
        <f t="shared" si="9"/>
        <v>7.6937499999999996</v>
      </c>
    </row>
    <row r="23" spans="1:22" s="57" customFormat="1" ht="30" customHeight="1" x14ac:dyDescent="0.25">
      <c r="A23" s="17">
        <v>19</v>
      </c>
      <c r="B23" s="55" t="s">
        <v>30</v>
      </c>
      <c r="C23" s="17" t="s">
        <v>645</v>
      </c>
      <c r="D23" s="19">
        <f t="shared" si="1"/>
        <v>6</v>
      </c>
      <c r="E23" s="17" t="s">
        <v>641</v>
      </c>
      <c r="F23" s="19">
        <f t="shared" si="0"/>
        <v>8</v>
      </c>
      <c r="G23" s="17" t="s">
        <v>643</v>
      </c>
      <c r="H23" s="19">
        <f t="shared" si="2"/>
        <v>7</v>
      </c>
      <c r="I23" s="17" t="s">
        <v>641</v>
      </c>
      <c r="J23" s="19">
        <f t="shared" si="3"/>
        <v>8</v>
      </c>
      <c r="K23" s="17" t="s">
        <v>641</v>
      </c>
      <c r="L23" s="19">
        <f t="shared" si="4"/>
        <v>8</v>
      </c>
      <c r="M23" s="17" t="s">
        <v>643</v>
      </c>
      <c r="N23" s="19">
        <f t="shared" si="5"/>
        <v>7</v>
      </c>
      <c r="O23" s="17" t="s">
        <v>643</v>
      </c>
      <c r="P23" s="19">
        <f t="shared" si="6"/>
        <v>7</v>
      </c>
      <c r="Q23" s="17">
        <f t="shared" si="7"/>
        <v>294</v>
      </c>
      <c r="R23" s="20">
        <f t="shared" si="8"/>
        <v>7.35</v>
      </c>
      <c r="S23" s="17">
        <v>260</v>
      </c>
      <c r="T23" s="17">
        <v>276</v>
      </c>
      <c r="U23" s="42">
        <v>290</v>
      </c>
      <c r="V23" s="56">
        <f t="shared" si="9"/>
        <v>7</v>
      </c>
    </row>
    <row r="24" spans="1:22" s="57" customFormat="1" ht="25.5" customHeight="1" x14ac:dyDescent="0.25">
      <c r="A24" s="17">
        <v>20</v>
      </c>
      <c r="B24" s="55" t="s">
        <v>31</v>
      </c>
      <c r="C24" s="17" t="s">
        <v>641</v>
      </c>
      <c r="D24" s="19">
        <f t="shared" si="1"/>
        <v>8</v>
      </c>
      <c r="E24" s="17" t="s">
        <v>644</v>
      </c>
      <c r="F24" s="19">
        <f t="shared" si="0"/>
        <v>9</v>
      </c>
      <c r="G24" s="17" t="s">
        <v>641</v>
      </c>
      <c r="H24" s="19">
        <f t="shared" si="2"/>
        <v>8</v>
      </c>
      <c r="I24" s="17" t="s">
        <v>644</v>
      </c>
      <c r="J24" s="19">
        <f t="shared" si="3"/>
        <v>9</v>
      </c>
      <c r="K24" s="17" t="s">
        <v>644</v>
      </c>
      <c r="L24" s="19">
        <f t="shared" si="4"/>
        <v>9</v>
      </c>
      <c r="M24" s="17" t="s">
        <v>644</v>
      </c>
      <c r="N24" s="19">
        <f t="shared" si="5"/>
        <v>9</v>
      </c>
      <c r="O24" s="17" t="s">
        <v>641</v>
      </c>
      <c r="P24" s="19">
        <f t="shared" si="6"/>
        <v>8</v>
      </c>
      <c r="Q24" s="17">
        <f t="shared" si="7"/>
        <v>344</v>
      </c>
      <c r="R24" s="20">
        <f t="shared" si="8"/>
        <v>8.6</v>
      </c>
      <c r="S24" s="17">
        <v>309</v>
      </c>
      <c r="T24" s="17">
        <v>312</v>
      </c>
      <c r="U24" s="42">
        <v>342</v>
      </c>
      <c r="V24" s="56">
        <f t="shared" si="9"/>
        <v>8.1687499999999993</v>
      </c>
    </row>
    <row r="25" spans="1:22" s="57" customFormat="1" ht="26.25" customHeight="1" x14ac:dyDescent="0.25">
      <c r="A25" s="17">
        <v>21</v>
      </c>
      <c r="B25" s="55" t="s">
        <v>32</v>
      </c>
      <c r="C25" s="17" t="s">
        <v>643</v>
      </c>
      <c r="D25" s="19">
        <f t="shared" si="1"/>
        <v>7</v>
      </c>
      <c r="E25" s="17" t="s">
        <v>641</v>
      </c>
      <c r="F25" s="19">
        <f t="shared" si="0"/>
        <v>8</v>
      </c>
      <c r="G25" s="17" t="s">
        <v>645</v>
      </c>
      <c r="H25" s="19">
        <f t="shared" si="2"/>
        <v>6</v>
      </c>
      <c r="I25" s="17" t="s">
        <v>642</v>
      </c>
      <c r="J25" s="19">
        <f t="shared" si="3"/>
        <v>10</v>
      </c>
      <c r="K25" s="17" t="s">
        <v>643</v>
      </c>
      <c r="L25" s="19">
        <f t="shared" si="4"/>
        <v>7</v>
      </c>
      <c r="M25" s="17" t="s">
        <v>642</v>
      </c>
      <c r="N25" s="19">
        <f t="shared" si="5"/>
        <v>10</v>
      </c>
      <c r="O25" s="17" t="s">
        <v>641</v>
      </c>
      <c r="P25" s="19">
        <f t="shared" si="6"/>
        <v>8</v>
      </c>
      <c r="Q25" s="17">
        <f t="shared" si="7"/>
        <v>314</v>
      </c>
      <c r="R25" s="20">
        <f t="shared" si="8"/>
        <v>7.85</v>
      </c>
      <c r="S25" s="17">
        <v>247</v>
      </c>
      <c r="T25" s="17">
        <v>258</v>
      </c>
      <c r="U25" s="42">
        <v>290</v>
      </c>
      <c r="V25" s="56">
        <f t="shared" si="9"/>
        <v>6.9312500000000004</v>
      </c>
    </row>
    <row r="26" spans="1:22" s="57" customFormat="1" ht="27" customHeight="1" x14ac:dyDescent="0.25">
      <c r="A26" s="17">
        <v>22</v>
      </c>
      <c r="B26" s="55" t="s">
        <v>33</v>
      </c>
      <c r="C26" s="17" t="s">
        <v>644</v>
      </c>
      <c r="D26" s="19">
        <f t="shared" si="1"/>
        <v>9</v>
      </c>
      <c r="E26" s="17" t="s">
        <v>644</v>
      </c>
      <c r="F26" s="19">
        <f t="shared" si="0"/>
        <v>9</v>
      </c>
      <c r="G26" s="17" t="s">
        <v>641</v>
      </c>
      <c r="H26" s="19">
        <f t="shared" si="2"/>
        <v>8</v>
      </c>
      <c r="I26" s="17" t="s">
        <v>642</v>
      </c>
      <c r="J26" s="19">
        <f t="shared" si="3"/>
        <v>10</v>
      </c>
      <c r="K26" s="17" t="s">
        <v>642</v>
      </c>
      <c r="L26" s="19">
        <f t="shared" si="4"/>
        <v>10</v>
      </c>
      <c r="M26" s="17" t="s">
        <v>643</v>
      </c>
      <c r="N26" s="19">
        <f t="shared" si="5"/>
        <v>7</v>
      </c>
      <c r="O26" s="17" t="s">
        <v>641</v>
      </c>
      <c r="P26" s="19">
        <f t="shared" si="6"/>
        <v>8</v>
      </c>
      <c r="Q26" s="17">
        <f t="shared" si="7"/>
        <v>362</v>
      </c>
      <c r="R26" s="20">
        <f t="shared" si="8"/>
        <v>9.0500000000000007</v>
      </c>
      <c r="S26" s="17">
        <v>283</v>
      </c>
      <c r="T26" s="17">
        <v>322</v>
      </c>
      <c r="U26" s="42">
        <v>314</v>
      </c>
      <c r="V26" s="56">
        <f t="shared" si="9"/>
        <v>8.0062499999999996</v>
      </c>
    </row>
    <row r="27" spans="1:22" s="57" customFormat="1" ht="27" customHeight="1" x14ac:dyDescent="0.25">
      <c r="A27" s="17">
        <v>23</v>
      </c>
      <c r="B27" s="55" t="s">
        <v>34</v>
      </c>
      <c r="C27" s="17" t="s">
        <v>643</v>
      </c>
      <c r="D27" s="19">
        <f t="shared" si="1"/>
        <v>7</v>
      </c>
      <c r="E27" s="17" t="s">
        <v>641</v>
      </c>
      <c r="F27" s="19">
        <f t="shared" si="0"/>
        <v>8</v>
      </c>
      <c r="G27" s="17" t="s">
        <v>643</v>
      </c>
      <c r="H27" s="19">
        <f t="shared" si="2"/>
        <v>7</v>
      </c>
      <c r="I27" s="17" t="s">
        <v>643</v>
      </c>
      <c r="J27" s="19">
        <f t="shared" si="3"/>
        <v>7</v>
      </c>
      <c r="K27" s="17" t="s">
        <v>641</v>
      </c>
      <c r="L27" s="19">
        <f t="shared" si="4"/>
        <v>8</v>
      </c>
      <c r="M27" s="17" t="s">
        <v>643</v>
      </c>
      <c r="N27" s="19">
        <f t="shared" si="5"/>
        <v>7</v>
      </c>
      <c r="O27" s="17" t="s">
        <v>641</v>
      </c>
      <c r="P27" s="19">
        <f t="shared" si="6"/>
        <v>8</v>
      </c>
      <c r="Q27" s="17">
        <f t="shared" si="7"/>
        <v>296</v>
      </c>
      <c r="R27" s="20">
        <f t="shared" si="8"/>
        <v>7.4</v>
      </c>
      <c r="S27" s="17">
        <v>239</v>
      </c>
      <c r="T27" s="17">
        <v>264</v>
      </c>
      <c r="U27" s="42">
        <v>258</v>
      </c>
      <c r="V27" s="56">
        <f t="shared" si="9"/>
        <v>6.6062500000000002</v>
      </c>
    </row>
    <row r="28" spans="1:22" s="57" customFormat="1" ht="26.25" customHeight="1" x14ac:dyDescent="0.25">
      <c r="A28" s="17">
        <v>24</v>
      </c>
      <c r="B28" s="55" t="s">
        <v>35</v>
      </c>
      <c r="C28" s="17" t="s">
        <v>643</v>
      </c>
      <c r="D28" s="19">
        <f t="shared" si="1"/>
        <v>7</v>
      </c>
      <c r="E28" s="17" t="s">
        <v>641</v>
      </c>
      <c r="F28" s="19">
        <f t="shared" si="0"/>
        <v>8</v>
      </c>
      <c r="G28" s="17" t="s">
        <v>643</v>
      </c>
      <c r="H28" s="19">
        <f t="shared" si="2"/>
        <v>7</v>
      </c>
      <c r="I28" s="17" t="s">
        <v>644</v>
      </c>
      <c r="J28" s="19">
        <f t="shared" si="3"/>
        <v>9</v>
      </c>
      <c r="K28" s="17" t="s">
        <v>644</v>
      </c>
      <c r="L28" s="19">
        <f t="shared" si="4"/>
        <v>9</v>
      </c>
      <c r="M28" s="17" t="s">
        <v>644</v>
      </c>
      <c r="N28" s="19">
        <f t="shared" si="5"/>
        <v>9</v>
      </c>
      <c r="O28" s="17" t="s">
        <v>643</v>
      </c>
      <c r="P28" s="19">
        <f t="shared" si="6"/>
        <v>7</v>
      </c>
      <c r="Q28" s="17">
        <f t="shared" si="7"/>
        <v>320</v>
      </c>
      <c r="R28" s="20">
        <f t="shared" si="8"/>
        <v>8</v>
      </c>
      <c r="S28" s="17">
        <v>253</v>
      </c>
      <c r="T28" s="17">
        <v>210</v>
      </c>
      <c r="U28" s="42">
        <v>300</v>
      </c>
      <c r="V28" s="56">
        <f t="shared" si="9"/>
        <v>6.7687499999999998</v>
      </c>
    </row>
    <row r="29" spans="1:22" s="57" customFormat="1" ht="30" customHeight="1" x14ac:dyDescent="0.25">
      <c r="A29" s="17">
        <v>25</v>
      </c>
      <c r="B29" s="55" t="s">
        <v>36</v>
      </c>
      <c r="C29" s="17" t="s">
        <v>640</v>
      </c>
      <c r="D29" s="19">
        <f t="shared" si="1"/>
        <v>5</v>
      </c>
      <c r="E29" s="17" t="s">
        <v>641</v>
      </c>
      <c r="F29" s="19">
        <f t="shared" si="0"/>
        <v>8</v>
      </c>
      <c r="G29" s="17" t="s">
        <v>640</v>
      </c>
      <c r="H29" s="19">
        <f t="shared" si="2"/>
        <v>5</v>
      </c>
      <c r="I29" s="17" t="s">
        <v>643</v>
      </c>
      <c r="J29" s="19">
        <f t="shared" si="3"/>
        <v>7</v>
      </c>
      <c r="K29" s="17" t="s">
        <v>643</v>
      </c>
      <c r="L29" s="19">
        <f t="shared" si="4"/>
        <v>7</v>
      </c>
      <c r="M29" s="17" t="s">
        <v>644</v>
      </c>
      <c r="N29" s="19">
        <f t="shared" si="5"/>
        <v>9</v>
      </c>
      <c r="O29" s="17" t="s">
        <v>643</v>
      </c>
      <c r="P29" s="19">
        <f t="shared" si="6"/>
        <v>7</v>
      </c>
      <c r="Q29" s="17">
        <f t="shared" si="7"/>
        <v>264</v>
      </c>
      <c r="R29" s="20">
        <f t="shared" si="8"/>
        <v>6.6</v>
      </c>
      <c r="S29" s="17">
        <v>247</v>
      </c>
      <c r="T29" s="17">
        <v>310</v>
      </c>
      <c r="U29" s="42">
        <v>236</v>
      </c>
      <c r="V29" s="56">
        <f t="shared" si="9"/>
        <v>6.6062500000000002</v>
      </c>
    </row>
    <row r="30" spans="1:22" s="57" customFormat="1" ht="27" customHeight="1" x14ac:dyDescent="0.25">
      <c r="A30" s="17">
        <v>26</v>
      </c>
      <c r="B30" s="55" t="s">
        <v>37</v>
      </c>
      <c r="C30" s="17" t="s">
        <v>641</v>
      </c>
      <c r="D30" s="19">
        <f t="shared" si="1"/>
        <v>8</v>
      </c>
      <c r="E30" s="17" t="s">
        <v>641</v>
      </c>
      <c r="F30" s="19">
        <f t="shared" si="0"/>
        <v>8</v>
      </c>
      <c r="G30" s="17" t="s">
        <v>641</v>
      </c>
      <c r="H30" s="19">
        <f t="shared" si="2"/>
        <v>8</v>
      </c>
      <c r="I30" s="17" t="s">
        <v>642</v>
      </c>
      <c r="J30" s="19">
        <f t="shared" si="3"/>
        <v>10</v>
      </c>
      <c r="K30" s="17" t="s">
        <v>644</v>
      </c>
      <c r="L30" s="19">
        <f t="shared" si="4"/>
        <v>9</v>
      </c>
      <c r="M30" s="17" t="s">
        <v>642</v>
      </c>
      <c r="N30" s="19">
        <f t="shared" si="5"/>
        <v>10</v>
      </c>
      <c r="O30" s="17" t="s">
        <v>644</v>
      </c>
      <c r="P30" s="19">
        <f t="shared" si="6"/>
        <v>9</v>
      </c>
      <c r="Q30" s="17">
        <f t="shared" si="7"/>
        <v>348</v>
      </c>
      <c r="R30" s="20">
        <f t="shared" si="8"/>
        <v>8.6999999999999993</v>
      </c>
      <c r="S30" s="17">
        <v>275</v>
      </c>
      <c r="T30" s="17">
        <v>294</v>
      </c>
      <c r="U30" s="42">
        <v>314</v>
      </c>
      <c r="V30" s="56">
        <f t="shared" si="9"/>
        <v>7.6937499999999996</v>
      </c>
    </row>
    <row r="31" spans="1:22" s="57" customFormat="1" ht="26.25" customHeight="1" x14ac:dyDescent="0.25">
      <c r="A31" s="17">
        <v>27</v>
      </c>
      <c r="B31" s="55" t="s">
        <v>38</v>
      </c>
      <c r="C31" s="17" t="s">
        <v>645</v>
      </c>
      <c r="D31" s="19">
        <f t="shared" si="1"/>
        <v>6</v>
      </c>
      <c r="E31" s="17" t="s">
        <v>643</v>
      </c>
      <c r="F31" s="19">
        <f t="shared" si="0"/>
        <v>7</v>
      </c>
      <c r="G31" s="17" t="s">
        <v>645</v>
      </c>
      <c r="H31" s="19">
        <f t="shared" si="2"/>
        <v>6</v>
      </c>
      <c r="I31" s="17" t="s">
        <v>644</v>
      </c>
      <c r="J31" s="19">
        <f t="shared" si="3"/>
        <v>9</v>
      </c>
      <c r="K31" s="17" t="s">
        <v>643</v>
      </c>
      <c r="L31" s="19">
        <f t="shared" si="4"/>
        <v>7</v>
      </c>
      <c r="M31" s="17" t="s">
        <v>641</v>
      </c>
      <c r="N31" s="19">
        <f t="shared" si="5"/>
        <v>8</v>
      </c>
      <c r="O31" s="17" t="s">
        <v>641</v>
      </c>
      <c r="P31" s="19">
        <f t="shared" si="6"/>
        <v>8</v>
      </c>
      <c r="Q31" s="17">
        <f t="shared" si="7"/>
        <v>286</v>
      </c>
      <c r="R31" s="20">
        <f t="shared" si="8"/>
        <v>7.15</v>
      </c>
      <c r="S31" s="17">
        <v>282</v>
      </c>
      <c r="T31" s="17">
        <v>280</v>
      </c>
      <c r="U31" s="42">
        <v>290</v>
      </c>
      <c r="V31" s="56">
        <f t="shared" si="9"/>
        <v>7.1124999999999998</v>
      </c>
    </row>
    <row r="32" spans="1:22" s="57" customFormat="1" ht="26.25" customHeight="1" x14ac:dyDescent="0.25">
      <c r="A32" s="17">
        <v>28</v>
      </c>
      <c r="B32" s="55" t="s">
        <v>39</v>
      </c>
      <c r="C32" s="17" t="s">
        <v>643</v>
      </c>
      <c r="D32" s="19">
        <f t="shared" si="1"/>
        <v>7</v>
      </c>
      <c r="E32" s="17" t="s">
        <v>643</v>
      </c>
      <c r="F32" s="19">
        <f t="shared" si="0"/>
        <v>7</v>
      </c>
      <c r="G32" s="17" t="s">
        <v>645</v>
      </c>
      <c r="H32" s="19">
        <f t="shared" si="2"/>
        <v>6</v>
      </c>
      <c r="I32" s="17" t="s">
        <v>644</v>
      </c>
      <c r="J32" s="19">
        <f t="shared" si="3"/>
        <v>9</v>
      </c>
      <c r="K32" s="17" t="s">
        <v>644</v>
      </c>
      <c r="L32" s="19">
        <f t="shared" si="4"/>
        <v>9</v>
      </c>
      <c r="M32" s="17" t="s">
        <v>644</v>
      </c>
      <c r="N32" s="19">
        <f t="shared" si="5"/>
        <v>9</v>
      </c>
      <c r="O32" s="17" t="s">
        <v>644</v>
      </c>
      <c r="P32" s="19">
        <f t="shared" si="6"/>
        <v>9</v>
      </c>
      <c r="Q32" s="17">
        <f t="shared" si="7"/>
        <v>310</v>
      </c>
      <c r="R32" s="20">
        <f t="shared" si="8"/>
        <v>7.75</v>
      </c>
      <c r="S32" s="17">
        <v>241</v>
      </c>
      <c r="T32" s="17">
        <v>272</v>
      </c>
      <c r="U32" s="42">
        <v>282</v>
      </c>
      <c r="V32" s="56">
        <f t="shared" si="9"/>
        <v>6.90625</v>
      </c>
    </row>
    <row r="33" spans="1:22" s="57" customFormat="1" ht="30" customHeight="1" x14ac:dyDescent="0.25">
      <c r="A33" s="17">
        <v>29</v>
      </c>
      <c r="B33" s="55" t="s">
        <v>40</v>
      </c>
      <c r="C33" s="17" t="s">
        <v>641</v>
      </c>
      <c r="D33" s="19">
        <f t="shared" si="1"/>
        <v>8</v>
      </c>
      <c r="E33" s="17" t="s">
        <v>642</v>
      </c>
      <c r="F33" s="19">
        <f t="shared" si="0"/>
        <v>10</v>
      </c>
      <c r="G33" s="17" t="s">
        <v>641</v>
      </c>
      <c r="H33" s="19">
        <f t="shared" si="2"/>
        <v>8</v>
      </c>
      <c r="I33" s="17" t="s">
        <v>644</v>
      </c>
      <c r="J33" s="19">
        <f t="shared" si="3"/>
        <v>9</v>
      </c>
      <c r="K33" s="17" t="s">
        <v>642</v>
      </c>
      <c r="L33" s="19">
        <f t="shared" si="4"/>
        <v>10</v>
      </c>
      <c r="M33" s="17" t="s">
        <v>644</v>
      </c>
      <c r="N33" s="19">
        <f t="shared" si="5"/>
        <v>9</v>
      </c>
      <c r="O33" s="17" t="s">
        <v>644</v>
      </c>
      <c r="P33" s="19">
        <f t="shared" si="6"/>
        <v>9</v>
      </c>
      <c r="Q33" s="17">
        <f t="shared" si="7"/>
        <v>360</v>
      </c>
      <c r="R33" s="20">
        <f t="shared" si="8"/>
        <v>9</v>
      </c>
      <c r="S33" s="17">
        <v>309</v>
      </c>
      <c r="T33" s="17">
        <v>300</v>
      </c>
      <c r="U33" s="42">
        <v>336</v>
      </c>
      <c r="V33" s="56">
        <f t="shared" si="9"/>
        <v>8.15625</v>
      </c>
    </row>
    <row r="34" spans="1:22" s="57" customFormat="1" ht="30" customHeight="1" x14ac:dyDescent="0.25">
      <c r="A34" s="17">
        <v>30</v>
      </c>
      <c r="B34" s="55" t="s">
        <v>41</v>
      </c>
      <c r="C34" s="17" t="s">
        <v>643</v>
      </c>
      <c r="D34" s="19">
        <f t="shared" si="1"/>
        <v>7</v>
      </c>
      <c r="E34" s="17" t="s">
        <v>641</v>
      </c>
      <c r="F34" s="19">
        <f t="shared" si="0"/>
        <v>8</v>
      </c>
      <c r="G34" s="17" t="s">
        <v>641</v>
      </c>
      <c r="H34" s="19">
        <f t="shared" si="2"/>
        <v>8</v>
      </c>
      <c r="I34" s="17" t="s">
        <v>641</v>
      </c>
      <c r="J34" s="19">
        <f t="shared" si="3"/>
        <v>8</v>
      </c>
      <c r="K34" s="17" t="s">
        <v>644</v>
      </c>
      <c r="L34" s="19">
        <f t="shared" si="4"/>
        <v>9</v>
      </c>
      <c r="M34" s="17" t="s">
        <v>644</v>
      </c>
      <c r="N34" s="19">
        <f t="shared" si="5"/>
        <v>9</v>
      </c>
      <c r="O34" s="17" t="s">
        <v>643</v>
      </c>
      <c r="P34" s="19">
        <f t="shared" si="6"/>
        <v>7</v>
      </c>
      <c r="Q34" s="17">
        <f t="shared" si="7"/>
        <v>318</v>
      </c>
      <c r="R34" s="20">
        <f t="shared" si="8"/>
        <v>7.95</v>
      </c>
      <c r="S34" s="17">
        <v>283</v>
      </c>
      <c r="T34" s="17">
        <v>274</v>
      </c>
      <c r="U34" s="42">
        <v>312</v>
      </c>
      <c r="V34" s="56">
        <f t="shared" si="9"/>
        <v>7.4187500000000002</v>
      </c>
    </row>
    <row r="35" spans="1:22" s="57" customFormat="1" ht="22.5" customHeight="1" x14ac:dyDescent="0.25">
      <c r="A35" s="17">
        <v>31</v>
      </c>
      <c r="B35" s="55" t="s">
        <v>42</v>
      </c>
      <c r="C35" s="17" t="s">
        <v>645</v>
      </c>
      <c r="D35" s="19">
        <f t="shared" si="1"/>
        <v>6</v>
      </c>
      <c r="E35" s="17" t="s">
        <v>641</v>
      </c>
      <c r="F35" s="19">
        <f t="shared" si="0"/>
        <v>8</v>
      </c>
      <c r="G35" s="17" t="s">
        <v>640</v>
      </c>
      <c r="H35" s="19">
        <f t="shared" si="2"/>
        <v>5</v>
      </c>
      <c r="I35" s="17" t="s">
        <v>643</v>
      </c>
      <c r="J35" s="19">
        <f t="shared" si="3"/>
        <v>7</v>
      </c>
      <c r="K35" s="17" t="s">
        <v>641</v>
      </c>
      <c r="L35" s="19">
        <f t="shared" si="4"/>
        <v>8</v>
      </c>
      <c r="M35" s="17" t="s">
        <v>644</v>
      </c>
      <c r="N35" s="19">
        <f t="shared" si="5"/>
        <v>9</v>
      </c>
      <c r="O35" s="17" t="s">
        <v>643</v>
      </c>
      <c r="P35" s="19">
        <f t="shared" si="6"/>
        <v>7</v>
      </c>
      <c r="Q35" s="17">
        <f t="shared" si="7"/>
        <v>278</v>
      </c>
      <c r="R35" s="20">
        <f t="shared" si="8"/>
        <v>6.95</v>
      </c>
      <c r="S35" s="17">
        <v>214</v>
      </c>
      <c r="T35" s="17">
        <v>170</v>
      </c>
      <c r="U35" s="42">
        <v>240</v>
      </c>
      <c r="V35" s="56">
        <f t="shared" si="9"/>
        <v>5.6375000000000002</v>
      </c>
    </row>
    <row r="36" spans="1:22" s="57" customFormat="1" ht="30" customHeight="1" x14ac:dyDescent="0.25">
      <c r="A36" s="17">
        <v>32</v>
      </c>
      <c r="B36" s="55" t="s">
        <v>43</v>
      </c>
      <c r="C36" s="17" t="s">
        <v>640</v>
      </c>
      <c r="D36" s="19">
        <f t="shared" si="1"/>
        <v>5</v>
      </c>
      <c r="E36" s="17" t="s">
        <v>643</v>
      </c>
      <c r="F36" s="19">
        <f t="shared" si="0"/>
        <v>7</v>
      </c>
      <c r="G36" s="17" t="s">
        <v>647</v>
      </c>
      <c r="H36" s="19">
        <f t="shared" si="2"/>
        <v>4</v>
      </c>
      <c r="I36" s="17" t="s">
        <v>644</v>
      </c>
      <c r="J36" s="19">
        <f t="shared" si="3"/>
        <v>9</v>
      </c>
      <c r="K36" s="17" t="s">
        <v>640</v>
      </c>
      <c r="L36" s="19">
        <f t="shared" si="4"/>
        <v>5</v>
      </c>
      <c r="M36" s="17" t="s">
        <v>645</v>
      </c>
      <c r="N36" s="19">
        <f t="shared" si="5"/>
        <v>6</v>
      </c>
      <c r="O36" s="17" t="s">
        <v>645</v>
      </c>
      <c r="P36" s="19">
        <f t="shared" si="6"/>
        <v>6</v>
      </c>
      <c r="Q36" s="17">
        <f t="shared" si="7"/>
        <v>246</v>
      </c>
      <c r="R36" s="20">
        <f t="shared" si="8"/>
        <v>6.15</v>
      </c>
      <c r="S36" s="17">
        <v>221</v>
      </c>
      <c r="T36" s="17">
        <v>222</v>
      </c>
      <c r="U36" s="42">
        <v>206</v>
      </c>
      <c r="V36" s="56">
        <f t="shared" si="9"/>
        <v>5.59375</v>
      </c>
    </row>
    <row r="37" spans="1:22" s="57" customFormat="1" ht="30" customHeight="1" x14ac:dyDescent="0.25">
      <c r="A37" s="17">
        <v>33</v>
      </c>
      <c r="B37" s="55" t="s">
        <v>44</v>
      </c>
      <c r="C37" s="17" t="s">
        <v>645</v>
      </c>
      <c r="D37" s="19">
        <f t="shared" si="1"/>
        <v>6</v>
      </c>
      <c r="E37" s="17" t="s">
        <v>641</v>
      </c>
      <c r="F37" s="19">
        <f t="shared" si="0"/>
        <v>8</v>
      </c>
      <c r="G37" s="17" t="s">
        <v>641</v>
      </c>
      <c r="H37" s="19">
        <f t="shared" si="2"/>
        <v>8</v>
      </c>
      <c r="I37" s="17" t="s">
        <v>641</v>
      </c>
      <c r="J37" s="19">
        <f t="shared" si="3"/>
        <v>8</v>
      </c>
      <c r="K37" s="17" t="s">
        <v>644</v>
      </c>
      <c r="L37" s="19">
        <f t="shared" si="4"/>
        <v>9</v>
      </c>
      <c r="M37" s="17" t="s">
        <v>643</v>
      </c>
      <c r="N37" s="19">
        <f t="shared" si="5"/>
        <v>7</v>
      </c>
      <c r="O37" s="17" t="s">
        <v>643</v>
      </c>
      <c r="P37" s="19">
        <f t="shared" si="6"/>
        <v>7</v>
      </c>
      <c r="Q37" s="17">
        <f t="shared" si="7"/>
        <v>306</v>
      </c>
      <c r="R37" s="20">
        <f t="shared" si="8"/>
        <v>7.65</v>
      </c>
      <c r="S37" s="17">
        <v>209</v>
      </c>
      <c r="T37" s="17">
        <v>264</v>
      </c>
      <c r="U37" s="42">
        <v>290</v>
      </c>
      <c r="V37" s="56">
        <f t="shared" si="9"/>
        <v>6.6812500000000004</v>
      </c>
    </row>
    <row r="38" spans="1:22" s="57" customFormat="1" ht="26.25" customHeight="1" x14ac:dyDescent="0.25">
      <c r="A38" s="17">
        <v>34</v>
      </c>
      <c r="B38" s="55" t="s">
        <v>45</v>
      </c>
      <c r="C38" s="17" t="s">
        <v>645</v>
      </c>
      <c r="D38" s="19">
        <f t="shared" si="1"/>
        <v>6</v>
      </c>
      <c r="E38" s="17" t="s">
        <v>643</v>
      </c>
      <c r="F38" s="19">
        <f t="shared" si="0"/>
        <v>7</v>
      </c>
      <c r="G38" s="17" t="s">
        <v>640</v>
      </c>
      <c r="H38" s="19">
        <f t="shared" si="2"/>
        <v>5</v>
      </c>
      <c r="I38" s="17" t="s">
        <v>641</v>
      </c>
      <c r="J38" s="19">
        <f t="shared" si="3"/>
        <v>8</v>
      </c>
      <c r="K38" s="17" t="s">
        <v>643</v>
      </c>
      <c r="L38" s="19">
        <f t="shared" si="4"/>
        <v>7</v>
      </c>
      <c r="M38" s="17" t="s">
        <v>641</v>
      </c>
      <c r="N38" s="19">
        <f t="shared" si="5"/>
        <v>8</v>
      </c>
      <c r="O38" s="17" t="s">
        <v>643</v>
      </c>
      <c r="P38" s="19">
        <f t="shared" si="6"/>
        <v>7</v>
      </c>
      <c r="Q38" s="17">
        <f t="shared" si="7"/>
        <v>270</v>
      </c>
      <c r="R38" s="20">
        <f t="shared" si="8"/>
        <v>6.75</v>
      </c>
      <c r="S38" s="17">
        <v>245</v>
      </c>
      <c r="T38" s="17">
        <v>246</v>
      </c>
      <c r="U38" s="42">
        <v>254</v>
      </c>
      <c r="V38" s="56">
        <f t="shared" si="9"/>
        <v>6.34375</v>
      </c>
    </row>
    <row r="39" spans="1:22" s="57" customFormat="1" ht="30" customHeight="1" x14ac:dyDescent="0.25">
      <c r="A39" s="17">
        <v>35</v>
      </c>
      <c r="B39" s="55" t="s">
        <v>46</v>
      </c>
      <c r="C39" s="17" t="s">
        <v>646</v>
      </c>
      <c r="D39" s="19">
        <f t="shared" si="1"/>
        <v>0</v>
      </c>
      <c r="E39" s="17" t="s">
        <v>647</v>
      </c>
      <c r="F39" s="19">
        <f t="shared" si="0"/>
        <v>4</v>
      </c>
      <c r="G39" s="17" t="s">
        <v>646</v>
      </c>
      <c r="H39" s="19">
        <f t="shared" si="2"/>
        <v>0</v>
      </c>
      <c r="I39" s="17" t="s">
        <v>646</v>
      </c>
      <c r="J39" s="19">
        <f t="shared" si="3"/>
        <v>0</v>
      </c>
      <c r="K39" s="17" t="s">
        <v>647</v>
      </c>
      <c r="L39" s="19">
        <f t="shared" si="4"/>
        <v>4</v>
      </c>
      <c r="M39" s="17" t="s">
        <v>645</v>
      </c>
      <c r="N39" s="19">
        <f t="shared" si="5"/>
        <v>6</v>
      </c>
      <c r="O39" s="17" t="s">
        <v>643</v>
      </c>
      <c r="P39" s="19">
        <f t="shared" si="6"/>
        <v>7</v>
      </c>
      <c r="Q39" s="17">
        <f t="shared" si="7"/>
        <v>82</v>
      </c>
      <c r="R39" s="20">
        <f t="shared" si="8"/>
        <v>2.0499999999999998</v>
      </c>
      <c r="S39" s="17">
        <v>140</v>
      </c>
      <c r="T39" s="17">
        <v>134</v>
      </c>
      <c r="U39" s="42">
        <v>102</v>
      </c>
      <c r="V39" s="56">
        <f t="shared" si="9"/>
        <v>2.8624999999999998</v>
      </c>
    </row>
    <row r="40" spans="1:22" s="57" customFormat="1" ht="26.25" customHeight="1" x14ac:dyDescent="0.25">
      <c r="A40" s="17">
        <v>36</v>
      </c>
      <c r="B40" s="55" t="s">
        <v>47</v>
      </c>
      <c r="C40" s="17" t="s">
        <v>644</v>
      </c>
      <c r="D40" s="19">
        <f t="shared" si="1"/>
        <v>9</v>
      </c>
      <c r="E40" s="17" t="s">
        <v>644</v>
      </c>
      <c r="F40" s="19">
        <f t="shared" si="0"/>
        <v>9</v>
      </c>
      <c r="G40" s="17" t="s">
        <v>641</v>
      </c>
      <c r="H40" s="19">
        <f t="shared" si="2"/>
        <v>8</v>
      </c>
      <c r="I40" s="17" t="s">
        <v>644</v>
      </c>
      <c r="J40" s="19">
        <f t="shared" si="3"/>
        <v>9</v>
      </c>
      <c r="K40" s="17" t="s">
        <v>644</v>
      </c>
      <c r="L40" s="19">
        <f t="shared" si="4"/>
        <v>9</v>
      </c>
      <c r="M40" s="17" t="s">
        <v>644</v>
      </c>
      <c r="N40" s="19">
        <f t="shared" si="5"/>
        <v>9</v>
      </c>
      <c r="O40" s="17" t="s">
        <v>644</v>
      </c>
      <c r="P40" s="19">
        <f t="shared" si="6"/>
        <v>9</v>
      </c>
      <c r="Q40" s="17">
        <f t="shared" si="7"/>
        <v>354</v>
      </c>
      <c r="R40" s="20">
        <f t="shared" si="8"/>
        <v>8.85</v>
      </c>
      <c r="S40" s="17">
        <v>306</v>
      </c>
      <c r="T40" s="17">
        <v>316</v>
      </c>
      <c r="U40" s="42">
        <v>346</v>
      </c>
      <c r="V40" s="56">
        <f t="shared" si="9"/>
        <v>8.2624999999999993</v>
      </c>
    </row>
    <row r="41" spans="1:22" s="57" customFormat="1" ht="26.25" customHeight="1" x14ac:dyDescent="0.25">
      <c r="A41" s="17">
        <v>37</v>
      </c>
      <c r="B41" s="55" t="s">
        <v>48</v>
      </c>
      <c r="C41" s="17" t="s">
        <v>640</v>
      </c>
      <c r="D41" s="19">
        <f t="shared" si="1"/>
        <v>5</v>
      </c>
      <c r="E41" s="17" t="s">
        <v>643</v>
      </c>
      <c r="F41" s="19">
        <f t="shared" si="0"/>
        <v>7</v>
      </c>
      <c r="G41" s="17" t="s">
        <v>647</v>
      </c>
      <c r="H41" s="19">
        <f t="shared" si="2"/>
        <v>4</v>
      </c>
      <c r="I41" s="17" t="s">
        <v>643</v>
      </c>
      <c r="J41" s="19">
        <f t="shared" si="3"/>
        <v>7</v>
      </c>
      <c r="K41" s="17" t="s">
        <v>641</v>
      </c>
      <c r="L41" s="19">
        <f t="shared" si="4"/>
        <v>8</v>
      </c>
      <c r="M41" s="17" t="s">
        <v>644</v>
      </c>
      <c r="N41" s="19">
        <f t="shared" si="5"/>
        <v>9</v>
      </c>
      <c r="O41" s="17" t="s">
        <v>643</v>
      </c>
      <c r="P41" s="19">
        <f t="shared" si="6"/>
        <v>7</v>
      </c>
      <c r="Q41" s="17">
        <f t="shared" si="7"/>
        <v>256</v>
      </c>
      <c r="R41" s="20">
        <f t="shared" si="8"/>
        <v>6.4</v>
      </c>
      <c r="S41" s="17">
        <v>250</v>
      </c>
      <c r="T41" s="17">
        <v>274</v>
      </c>
      <c r="U41" s="42">
        <v>266</v>
      </c>
      <c r="V41" s="56">
        <f t="shared" si="9"/>
        <v>6.5374999999999996</v>
      </c>
    </row>
    <row r="42" spans="1:22" s="57" customFormat="1" ht="30" customHeight="1" x14ac:dyDescent="0.25">
      <c r="A42" s="17">
        <v>38</v>
      </c>
      <c r="B42" s="55" t="s">
        <v>49</v>
      </c>
      <c r="C42" s="17" t="s">
        <v>643</v>
      </c>
      <c r="D42" s="19">
        <f t="shared" si="1"/>
        <v>7</v>
      </c>
      <c r="E42" s="17" t="s">
        <v>641</v>
      </c>
      <c r="F42" s="19">
        <f t="shared" si="0"/>
        <v>8</v>
      </c>
      <c r="G42" s="17" t="s">
        <v>643</v>
      </c>
      <c r="H42" s="19">
        <f t="shared" si="2"/>
        <v>7</v>
      </c>
      <c r="I42" s="17" t="s">
        <v>641</v>
      </c>
      <c r="J42" s="19">
        <f t="shared" si="3"/>
        <v>8</v>
      </c>
      <c r="K42" s="17" t="s">
        <v>644</v>
      </c>
      <c r="L42" s="19">
        <f t="shared" si="4"/>
        <v>9</v>
      </c>
      <c r="M42" s="17" t="s">
        <v>645</v>
      </c>
      <c r="N42" s="19">
        <f t="shared" si="5"/>
        <v>6</v>
      </c>
      <c r="O42" s="17" t="s">
        <v>643</v>
      </c>
      <c r="P42" s="19">
        <f t="shared" si="6"/>
        <v>7</v>
      </c>
      <c r="Q42" s="17">
        <f t="shared" si="7"/>
        <v>306</v>
      </c>
      <c r="R42" s="20">
        <f t="shared" si="8"/>
        <v>7.65</v>
      </c>
      <c r="S42" s="17">
        <v>267</v>
      </c>
      <c r="T42" s="17">
        <v>282</v>
      </c>
      <c r="U42" s="42">
        <v>292</v>
      </c>
      <c r="V42" s="56">
        <f t="shared" si="9"/>
        <v>7.1687500000000002</v>
      </c>
    </row>
    <row r="43" spans="1:22" s="57" customFormat="1" ht="28.5" customHeight="1" x14ac:dyDescent="0.25">
      <c r="A43" s="17">
        <v>39</v>
      </c>
      <c r="B43" s="55" t="s">
        <v>50</v>
      </c>
      <c r="C43" s="17" t="s">
        <v>640</v>
      </c>
      <c r="D43" s="19">
        <f t="shared" si="1"/>
        <v>5</v>
      </c>
      <c r="E43" s="17" t="s">
        <v>643</v>
      </c>
      <c r="F43" s="19">
        <f t="shared" si="0"/>
        <v>7</v>
      </c>
      <c r="G43" s="17" t="s">
        <v>645</v>
      </c>
      <c r="H43" s="19">
        <f t="shared" si="2"/>
        <v>6</v>
      </c>
      <c r="I43" s="17" t="s">
        <v>645</v>
      </c>
      <c r="J43" s="19">
        <f t="shared" si="3"/>
        <v>6</v>
      </c>
      <c r="K43" s="17" t="s">
        <v>643</v>
      </c>
      <c r="L43" s="19">
        <f t="shared" si="4"/>
        <v>7</v>
      </c>
      <c r="M43" s="17" t="s">
        <v>645</v>
      </c>
      <c r="N43" s="19">
        <f t="shared" si="5"/>
        <v>6</v>
      </c>
      <c r="O43" s="17" t="s">
        <v>645</v>
      </c>
      <c r="P43" s="19">
        <f t="shared" si="6"/>
        <v>6</v>
      </c>
      <c r="Q43" s="17">
        <f t="shared" si="7"/>
        <v>246</v>
      </c>
      <c r="R43" s="20">
        <f t="shared" si="8"/>
        <v>6.15</v>
      </c>
      <c r="S43" s="17">
        <v>217</v>
      </c>
      <c r="T43" s="17">
        <v>232</v>
      </c>
      <c r="U43" s="42">
        <v>282</v>
      </c>
      <c r="V43" s="56">
        <f t="shared" si="9"/>
        <v>6.1062500000000002</v>
      </c>
    </row>
    <row r="44" spans="1:22" s="57" customFormat="1" ht="26.25" customHeight="1" x14ac:dyDescent="0.25">
      <c r="A44" s="17">
        <v>40</v>
      </c>
      <c r="B44" s="55" t="s">
        <v>51</v>
      </c>
      <c r="C44" s="17" t="s">
        <v>642</v>
      </c>
      <c r="D44" s="19">
        <f t="shared" si="1"/>
        <v>10</v>
      </c>
      <c r="E44" s="17" t="s">
        <v>642</v>
      </c>
      <c r="F44" s="19">
        <f t="shared" si="0"/>
        <v>10</v>
      </c>
      <c r="G44" s="17" t="s">
        <v>641</v>
      </c>
      <c r="H44" s="19">
        <f t="shared" si="2"/>
        <v>8</v>
      </c>
      <c r="I44" s="17" t="s">
        <v>644</v>
      </c>
      <c r="J44" s="19">
        <f t="shared" si="3"/>
        <v>9</v>
      </c>
      <c r="K44" s="17" t="s">
        <v>642</v>
      </c>
      <c r="L44" s="19">
        <f t="shared" si="4"/>
        <v>10</v>
      </c>
      <c r="M44" s="17" t="s">
        <v>641</v>
      </c>
      <c r="N44" s="19">
        <f t="shared" si="5"/>
        <v>8</v>
      </c>
      <c r="O44" s="17" t="s">
        <v>641</v>
      </c>
      <c r="P44" s="19">
        <f t="shared" si="6"/>
        <v>8</v>
      </c>
      <c r="Q44" s="17">
        <f t="shared" si="7"/>
        <v>372</v>
      </c>
      <c r="R44" s="20">
        <f t="shared" si="8"/>
        <v>9.3000000000000007</v>
      </c>
      <c r="S44" s="17">
        <v>293</v>
      </c>
      <c r="T44" s="17">
        <v>318</v>
      </c>
      <c r="U44" s="42">
        <v>354</v>
      </c>
      <c r="V44" s="56">
        <f t="shared" si="9"/>
        <v>8.3562499999999993</v>
      </c>
    </row>
    <row r="45" spans="1:22" s="57" customFormat="1" ht="30" customHeight="1" x14ac:dyDescent="0.25">
      <c r="A45" s="17">
        <v>41</v>
      </c>
      <c r="B45" s="55" t="s">
        <v>52</v>
      </c>
      <c r="C45" s="17" t="s">
        <v>641</v>
      </c>
      <c r="D45" s="19">
        <f t="shared" si="1"/>
        <v>8</v>
      </c>
      <c r="E45" s="17" t="s">
        <v>644</v>
      </c>
      <c r="F45" s="19">
        <f t="shared" si="0"/>
        <v>9</v>
      </c>
      <c r="G45" s="17" t="s">
        <v>643</v>
      </c>
      <c r="H45" s="19">
        <f t="shared" si="2"/>
        <v>7</v>
      </c>
      <c r="I45" s="17" t="s">
        <v>644</v>
      </c>
      <c r="J45" s="19">
        <f t="shared" si="3"/>
        <v>9</v>
      </c>
      <c r="K45" s="17" t="s">
        <v>644</v>
      </c>
      <c r="L45" s="19">
        <f t="shared" si="4"/>
        <v>9</v>
      </c>
      <c r="M45" s="17" t="s">
        <v>642</v>
      </c>
      <c r="N45" s="19">
        <f t="shared" si="5"/>
        <v>10</v>
      </c>
      <c r="O45" s="17" t="s">
        <v>643</v>
      </c>
      <c r="P45" s="19">
        <f t="shared" si="6"/>
        <v>7</v>
      </c>
      <c r="Q45" s="17">
        <f t="shared" si="7"/>
        <v>338</v>
      </c>
      <c r="R45" s="20">
        <f t="shared" si="8"/>
        <v>8.4499999999999993</v>
      </c>
      <c r="S45" s="17">
        <v>306</v>
      </c>
      <c r="T45" s="17">
        <v>346</v>
      </c>
      <c r="U45" s="42">
        <v>330</v>
      </c>
      <c r="V45" s="56">
        <f t="shared" si="9"/>
        <v>8.25</v>
      </c>
    </row>
    <row r="46" spans="1:22" s="57" customFormat="1" ht="28.5" customHeight="1" x14ac:dyDescent="0.25">
      <c r="A46" s="17">
        <v>42</v>
      </c>
      <c r="B46" s="55" t="s">
        <v>53</v>
      </c>
      <c r="C46" s="17" t="s">
        <v>645</v>
      </c>
      <c r="D46" s="19">
        <f t="shared" si="1"/>
        <v>6</v>
      </c>
      <c r="E46" s="17" t="s">
        <v>643</v>
      </c>
      <c r="F46" s="19">
        <f t="shared" si="0"/>
        <v>7</v>
      </c>
      <c r="G46" s="17" t="s">
        <v>645</v>
      </c>
      <c r="H46" s="19">
        <f t="shared" si="2"/>
        <v>6</v>
      </c>
      <c r="I46" s="17" t="s">
        <v>643</v>
      </c>
      <c r="J46" s="19">
        <f t="shared" si="3"/>
        <v>7</v>
      </c>
      <c r="K46" s="17" t="s">
        <v>645</v>
      </c>
      <c r="L46" s="19">
        <f t="shared" si="4"/>
        <v>6</v>
      </c>
      <c r="M46" s="17" t="s">
        <v>641</v>
      </c>
      <c r="N46" s="19">
        <f t="shared" si="5"/>
        <v>8</v>
      </c>
      <c r="O46" s="17" t="s">
        <v>641</v>
      </c>
      <c r="P46" s="19">
        <f t="shared" si="6"/>
        <v>8</v>
      </c>
      <c r="Q46" s="17">
        <f t="shared" si="7"/>
        <v>264</v>
      </c>
      <c r="R46" s="20">
        <f t="shared" si="8"/>
        <v>6.6</v>
      </c>
      <c r="S46" s="17">
        <v>127</v>
      </c>
      <c r="T46" s="45">
        <v>176</v>
      </c>
      <c r="U46" s="42">
        <v>188</v>
      </c>
      <c r="V46" s="56">
        <f t="shared" si="9"/>
        <v>4.71875</v>
      </c>
    </row>
    <row r="47" spans="1:22" s="57" customFormat="1" ht="28.5" customHeight="1" x14ac:dyDescent="0.25">
      <c r="A47" s="17">
        <v>43</v>
      </c>
      <c r="B47" s="55" t="s">
        <v>54</v>
      </c>
      <c r="C47" s="17" t="s">
        <v>644</v>
      </c>
      <c r="D47" s="19">
        <f t="shared" si="1"/>
        <v>9</v>
      </c>
      <c r="E47" s="17" t="s">
        <v>642</v>
      </c>
      <c r="F47" s="19">
        <f t="shared" si="0"/>
        <v>10</v>
      </c>
      <c r="G47" s="17" t="s">
        <v>641</v>
      </c>
      <c r="H47" s="19">
        <f t="shared" si="2"/>
        <v>8</v>
      </c>
      <c r="I47" s="17" t="s">
        <v>644</v>
      </c>
      <c r="J47" s="19">
        <f t="shared" si="3"/>
        <v>9</v>
      </c>
      <c r="K47" s="17" t="s">
        <v>642</v>
      </c>
      <c r="L47" s="19">
        <f t="shared" si="4"/>
        <v>10</v>
      </c>
      <c r="M47" s="17" t="s">
        <v>642</v>
      </c>
      <c r="N47" s="19">
        <f t="shared" si="5"/>
        <v>10</v>
      </c>
      <c r="O47" s="17" t="s">
        <v>644</v>
      </c>
      <c r="P47" s="19">
        <f t="shared" si="6"/>
        <v>9</v>
      </c>
      <c r="Q47" s="17">
        <f t="shared" si="7"/>
        <v>370</v>
      </c>
      <c r="R47" s="20">
        <f t="shared" si="8"/>
        <v>9.25</v>
      </c>
      <c r="S47" s="17">
        <v>294</v>
      </c>
      <c r="T47" s="17">
        <v>334</v>
      </c>
      <c r="U47" s="42">
        <v>362</v>
      </c>
      <c r="V47" s="56">
        <f t="shared" si="9"/>
        <v>8.5</v>
      </c>
    </row>
    <row r="48" spans="1:22" s="57" customFormat="1" ht="30" customHeight="1" x14ac:dyDescent="0.25">
      <c r="A48" s="17">
        <v>44</v>
      </c>
      <c r="B48" s="55" t="s">
        <v>55</v>
      </c>
      <c r="C48" s="17" t="s">
        <v>645</v>
      </c>
      <c r="D48" s="19">
        <f t="shared" si="1"/>
        <v>6</v>
      </c>
      <c r="E48" s="17" t="s">
        <v>644</v>
      </c>
      <c r="F48" s="19">
        <f t="shared" si="0"/>
        <v>9</v>
      </c>
      <c r="G48" s="17" t="s">
        <v>645</v>
      </c>
      <c r="H48" s="19">
        <f t="shared" si="2"/>
        <v>6</v>
      </c>
      <c r="I48" s="17" t="s">
        <v>641</v>
      </c>
      <c r="J48" s="19">
        <f t="shared" si="3"/>
        <v>8</v>
      </c>
      <c r="K48" s="17" t="s">
        <v>641</v>
      </c>
      <c r="L48" s="19">
        <f t="shared" si="4"/>
        <v>8</v>
      </c>
      <c r="M48" s="17" t="s">
        <v>641</v>
      </c>
      <c r="N48" s="19">
        <f t="shared" si="5"/>
        <v>8</v>
      </c>
      <c r="O48" s="17" t="s">
        <v>645</v>
      </c>
      <c r="P48" s="19">
        <f t="shared" si="6"/>
        <v>6</v>
      </c>
      <c r="Q48" s="17">
        <f t="shared" si="7"/>
        <v>296</v>
      </c>
      <c r="R48" s="20">
        <f t="shared" si="8"/>
        <v>7.4</v>
      </c>
      <c r="S48" s="17">
        <v>237</v>
      </c>
      <c r="T48" s="17">
        <v>252</v>
      </c>
      <c r="U48" s="42">
        <v>244</v>
      </c>
      <c r="V48" s="56">
        <f t="shared" si="9"/>
        <v>6.4312500000000004</v>
      </c>
    </row>
    <row r="49" spans="1:22" s="57" customFormat="1" ht="30" customHeight="1" x14ac:dyDescent="0.25">
      <c r="A49" s="17">
        <v>45</v>
      </c>
      <c r="B49" s="55" t="s">
        <v>56</v>
      </c>
      <c r="C49" s="17" t="s">
        <v>641</v>
      </c>
      <c r="D49" s="19">
        <f t="shared" si="1"/>
        <v>8</v>
      </c>
      <c r="E49" s="17" t="s">
        <v>644</v>
      </c>
      <c r="F49" s="19">
        <f t="shared" si="0"/>
        <v>9</v>
      </c>
      <c r="G49" s="17" t="s">
        <v>643</v>
      </c>
      <c r="H49" s="19">
        <f t="shared" si="2"/>
        <v>7</v>
      </c>
      <c r="I49" s="17" t="s">
        <v>644</v>
      </c>
      <c r="J49" s="19">
        <f t="shared" si="3"/>
        <v>9</v>
      </c>
      <c r="K49" s="17" t="s">
        <v>644</v>
      </c>
      <c r="L49" s="19">
        <f t="shared" si="4"/>
        <v>9</v>
      </c>
      <c r="M49" s="17" t="s">
        <v>642</v>
      </c>
      <c r="N49" s="19">
        <f t="shared" si="5"/>
        <v>10</v>
      </c>
      <c r="O49" s="17" t="s">
        <v>644</v>
      </c>
      <c r="P49" s="19">
        <f t="shared" si="6"/>
        <v>9</v>
      </c>
      <c r="Q49" s="17">
        <f t="shared" si="7"/>
        <v>342</v>
      </c>
      <c r="R49" s="20">
        <f t="shared" si="8"/>
        <v>8.5500000000000007</v>
      </c>
      <c r="S49" s="17">
        <v>279</v>
      </c>
      <c r="T49" s="17">
        <v>292</v>
      </c>
      <c r="U49" s="42">
        <v>320</v>
      </c>
      <c r="V49" s="56">
        <f t="shared" si="9"/>
        <v>7.7062499999999998</v>
      </c>
    </row>
    <row r="50" spans="1:22" s="57" customFormat="1" ht="26.25" customHeight="1" x14ac:dyDescent="0.25">
      <c r="A50" s="17">
        <v>46</v>
      </c>
      <c r="B50" s="55" t="s">
        <v>57</v>
      </c>
      <c r="C50" s="17" t="s">
        <v>641</v>
      </c>
      <c r="D50" s="19">
        <f t="shared" si="1"/>
        <v>8</v>
      </c>
      <c r="E50" s="17" t="s">
        <v>644</v>
      </c>
      <c r="F50" s="19">
        <f t="shared" si="0"/>
        <v>9</v>
      </c>
      <c r="G50" s="17" t="s">
        <v>643</v>
      </c>
      <c r="H50" s="19">
        <f t="shared" si="2"/>
        <v>7</v>
      </c>
      <c r="I50" s="17" t="s">
        <v>644</v>
      </c>
      <c r="J50" s="19">
        <f t="shared" si="3"/>
        <v>9</v>
      </c>
      <c r="K50" s="17" t="s">
        <v>642</v>
      </c>
      <c r="L50" s="19">
        <f t="shared" si="4"/>
        <v>10</v>
      </c>
      <c r="M50" s="17" t="s">
        <v>642</v>
      </c>
      <c r="N50" s="19">
        <f t="shared" si="5"/>
        <v>10</v>
      </c>
      <c r="O50" s="17" t="s">
        <v>641</v>
      </c>
      <c r="P50" s="19">
        <f t="shared" si="6"/>
        <v>8</v>
      </c>
      <c r="Q50" s="17">
        <f t="shared" si="7"/>
        <v>346</v>
      </c>
      <c r="R50" s="20">
        <f t="shared" si="8"/>
        <v>8.65</v>
      </c>
      <c r="S50" s="17">
        <v>319</v>
      </c>
      <c r="T50" s="17">
        <v>328</v>
      </c>
      <c r="U50" s="42">
        <v>344</v>
      </c>
      <c r="V50" s="56">
        <f t="shared" si="9"/>
        <v>8.3562499999999993</v>
      </c>
    </row>
    <row r="51" spans="1:22" s="57" customFormat="1" ht="27" customHeight="1" x14ac:dyDescent="0.25">
      <c r="A51" s="17">
        <v>47</v>
      </c>
      <c r="B51" s="55" t="s">
        <v>58</v>
      </c>
      <c r="C51" s="17" t="s">
        <v>645</v>
      </c>
      <c r="D51" s="19">
        <f t="shared" si="1"/>
        <v>6</v>
      </c>
      <c r="E51" s="17" t="s">
        <v>643</v>
      </c>
      <c r="F51" s="19">
        <f t="shared" si="0"/>
        <v>7</v>
      </c>
      <c r="G51" s="17" t="s">
        <v>645</v>
      </c>
      <c r="H51" s="19">
        <f t="shared" si="2"/>
        <v>6</v>
      </c>
      <c r="I51" s="17" t="s">
        <v>645</v>
      </c>
      <c r="J51" s="19">
        <f t="shared" si="3"/>
        <v>6</v>
      </c>
      <c r="K51" s="17" t="s">
        <v>643</v>
      </c>
      <c r="L51" s="19">
        <f t="shared" si="4"/>
        <v>7</v>
      </c>
      <c r="M51" s="17" t="s">
        <v>644</v>
      </c>
      <c r="N51" s="19">
        <f t="shared" si="5"/>
        <v>9</v>
      </c>
      <c r="O51" s="17" t="s">
        <v>644</v>
      </c>
      <c r="P51" s="19">
        <f t="shared" si="6"/>
        <v>9</v>
      </c>
      <c r="Q51" s="17">
        <f t="shared" si="7"/>
        <v>266</v>
      </c>
      <c r="R51" s="20">
        <f t="shared" si="8"/>
        <v>6.65</v>
      </c>
      <c r="S51" s="17">
        <v>233</v>
      </c>
      <c r="T51" s="45">
        <v>236</v>
      </c>
      <c r="U51" s="42">
        <v>238</v>
      </c>
      <c r="V51" s="56">
        <f t="shared" si="9"/>
        <v>6.0812499999999998</v>
      </c>
    </row>
    <row r="52" spans="1:22" s="57" customFormat="1" ht="27" customHeight="1" x14ac:dyDescent="0.25">
      <c r="A52" s="17">
        <v>48</v>
      </c>
      <c r="B52" s="55" t="s">
        <v>59</v>
      </c>
      <c r="C52" s="17" t="s">
        <v>644</v>
      </c>
      <c r="D52" s="19">
        <f t="shared" si="1"/>
        <v>9</v>
      </c>
      <c r="E52" s="17" t="s">
        <v>644</v>
      </c>
      <c r="F52" s="19">
        <f t="shared" si="0"/>
        <v>9</v>
      </c>
      <c r="G52" s="17" t="s">
        <v>641</v>
      </c>
      <c r="H52" s="19">
        <f t="shared" si="2"/>
        <v>8</v>
      </c>
      <c r="I52" s="17" t="s">
        <v>644</v>
      </c>
      <c r="J52" s="19">
        <f t="shared" si="3"/>
        <v>9</v>
      </c>
      <c r="K52" s="17" t="s">
        <v>643</v>
      </c>
      <c r="L52" s="19">
        <f t="shared" si="4"/>
        <v>7</v>
      </c>
      <c r="M52" s="17" t="s">
        <v>644</v>
      </c>
      <c r="N52" s="19">
        <f t="shared" si="5"/>
        <v>9</v>
      </c>
      <c r="O52" s="17" t="s">
        <v>643</v>
      </c>
      <c r="P52" s="19">
        <f t="shared" si="6"/>
        <v>7</v>
      </c>
      <c r="Q52" s="17">
        <f t="shared" si="7"/>
        <v>338</v>
      </c>
      <c r="R52" s="20">
        <f t="shared" si="8"/>
        <v>8.4499999999999993</v>
      </c>
      <c r="S52" s="17">
        <v>270</v>
      </c>
      <c r="T52" s="17">
        <v>230</v>
      </c>
      <c r="U52" s="42">
        <v>288</v>
      </c>
      <c r="V52" s="56">
        <f t="shared" si="9"/>
        <v>7.0374999999999996</v>
      </c>
    </row>
    <row r="53" spans="1:22" s="57" customFormat="1" ht="28.5" customHeight="1" x14ac:dyDescent="0.25">
      <c r="A53" s="17">
        <v>49</v>
      </c>
      <c r="B53" s="55" t="s">
        <v>60</v>
      </c>
      <c r="C53" s="17" t="s">
        <v>641</v>
      </c>
      <c r="D53" s="19">
        <f t="shared" si="1"/>
        <v>8</v>
      </c>
      <c r="E53" s="17" t="s">
        <v>644</v>
      </c>
      <c r="F53" s="19">
        <f t="shared" si="0"/>
        <v>9</v>
      </c>
      <c r="G53" s="17" t="s">
        <v>645</v>
      </c>
      <c r="H53" s="19">
        <f t="shared" si="2"/>
        <v>6</v>
      </c>
      <c r="I53" s="17" t="s">
        <v>644</v>
      </c>
      <c r="J53" s="19">
        <f t="shared" si="3"/>
        <v>9</v>
      </c>
      <c r="K53" s="17" t="s">
        <v>641</v>
      </c>
      <c r="L53" s="19">
        <f t="shared" si="4"/>
        <v>8</v>
      </c>
      <c r="M53" s="17" t="s">
        <v>644</v>
      </c>
      <c r="N53" s="19">
        <f t="shared" si="5"/>
        <v>9</v>
      </c>
      <c r="O53" s="17" t="s">
        <v>643</v>
      </c>
      <c r="P53" s="19">
        <f t="shared" si="6"/>
        <v>7</v>
      </c>
      <c r="Q53" s="17">
        <f t="shared" si="7"/>
        <v>324</v>
      </c>
      <c r="R53" s="20">
        <f t="shared" si="8"/>
        <v>8.1</v>
      </c>
      <c r="S53" s="17">
        <v>299</v>
      </c>
      <c r="T53" s="17">
        <v>326</v>
      </c>
      <c r="U53" s="42">
        <v>346</v>
      </c>
      <c r="V53" s="56">
        <f t="shared" si="9"/>
        <v>8.09375</v>
      </c>
    </row>
    <row r="54" spans="1:22" s="57" customFormat="1" ht="30" customHeight="1" x14ac:dyDescent="0.25">
      <c r="A54" s="17">
        <v>50</v>
      </c>
      <c r="B54" s="55" t="s">
        <v>61</v>
      </c>
      <c r="C54" s="17" t="s">
        <v>642</v>
      </c>
      <c r="D54" s="19">
        <f t="shared" si="1"/>
        <v>10</v>
      </c>
      <c r="E54" s="17" t="s">
        <v>644</v>
      </c>
      <c r="F54" s="19">
        <f t="shared" si="0"/>
        <v>9</v>
      </c>
      <c r="G54" s="17" t="s">
        <v>643</v>
      </c>
      <c r="H54" s="19">
        <f t="shared" si="2"/>
        <v>7</v>
      </c>
      <c r="I54" s="17" t="s">
        <v>644</v>
      </c>
      <c r="J54" s="19">
        <f t="shared" si="3"/>
        <v>9</v>
      </c>
      <c r="K54" s="17" t="s">
        <v>643</v>
      </c>
      <c r="L54" s="19">
        <f t="shared" si="4"/>
        <v>7</v>
      </c>
      <c r="M54" s="17" t="s">
        <v>644</v>
      </c>
      <c r="N54" s="19">
        <f t="shared" si="5"/>
        <v>9</v>
      </c>
      <c r="O54" s="17" t="s">
        <v>643</v>
      </c>
      <c r="P54" s="19">
        <f t="shared" si="6"/>
        <v>7</v>
      </c>
      <c r="Q54" s="17">
        <f t="shared" si="7"/>
        <v>340</v>
      </c>
      <c r="R54" s="20">
        <f t="shared" si="8"/>
        <v>8.5</v>
      </c>
      <c r="S54" s="17">
        <v>255</v>
      </c>
      <c r="T54" s="17">
        <v>244</v>
      </c>
      <c r="U54" s="42">
        <v>298</v>
      </c>
      <c r="V54" s="56">
        <f t="shared" si="9"/>
        <v>7.1062500000000002</v>
      </c>
    </row>
    <row r="55" spans="1:22" s="57" customFormat="1" ht="29.25" customHeight="1" x14ac:dyDescent="0.25">
      <c r="A55" s="17">
        <v>51</v>
      </c>
      <c r="B55" s="55" t="s">
        <v>62</v>
      </c>
      <c r="C55" s="17" t="s">
        <v>641</v>
      </c>
      <c r="D55" s="19">
        <f t="shared" si="1"/>
        <v>8</v>
      </c>
      <c r="E55" s="17" t="s">
        <v>641</v>
      </c>
      <c r="F55" s="19">
        <f t="shared" si="0"/>
        <v>8</v>
      </c>
      <c r="G55" s="17" t="s">
        <v>645</v>
      </c>
      <c r="H55" s="19">
        <f t="shared" si="2"/>
        <v>6</v>
      </c>
      <c r="I55" s="17" t="s">
        <v>643</v>
      </c>
      <c r="J55" s="19">
        <f t="shared" si="3"/>
        <v>7</v>
      </c>
      <c r="K55" s="17" t="s">
        <v>643</v>
      </c>
      <c r="L55" s="19">
        <f t="shared" si="4"/>
        <v>7</v>
      </c>
      <c r="M55" s="17" t="s">
        <v>641</v>
      </c>
      <c r="N55" s="19">
        <f t="shared" si="5"/>
        <v>8</v>
      </c>
      <c r="O55" s="17" t="s">
        <v>641</v>
      </c>
      <c r="P55" s="19">
        <f t="shared" si="6"/>
        <v>8</v>
      </c>
      <c r="Q55" s="17">
        <f t="shared" si="7"/>
        <v>294</v>
      </c>
      <c r="R55" s="20">
        <f t="shared" si="8"/>
        <v>7.35</v>
      </c>
      <c r="S55" s="17">
        <v>236</v>
      </c>
      <c r="T55" s="17">
        <v>280</v>
      </c>
      <c r="U55" s="42">
        <v>274</v>
      </c>
      <c r="V55" s="56">
        <f t="shared" si="9"/>
        <v>6.7750000000000004</v>
      </c>
    </row>
    <row r="56" spans="1:22" s="57" customFormat="1" ht="29.25" customHeight="1" x14ac:dyDescent="0.25">
      <c r="A56" s="17">
        <v>52</v>
      </c>
      <c r="B56" s="55" t="s">
        <v>63</v>
      </c>
      <c r="C56" s="17" t="s">
        <v>646</v>
      </c>
      <c r="D56" s="19">
        <f t="shared" si="1"/>
        <v>0</v>
      </c>
      <c r="E56" s="17" t="s">
        <v>645</v>
      </c>
      <c r="F56" s="19">
        <f t="shared" si="0"/>
        <v>6</v>
      </c>
      <c r="G56" s="17" t="s">
        <v>640</v>
      </c>
      <c r="H56" s="19">
        <f t="shared" si="2"/>
        <v>5</v>
      </c>
      <c r="I56" s="17" t="s">
        <v>645</v>
      </c>
      <c r="J56" s="19">
        <f t="shared" si="3"/>
        <v>6</v>
      </c>
      <c r="K56" s="17" t="s">
        <v>645</v>
      </c>
      <c r="L56" s="19">
        <f t="shared" si="4"/>
        <v>6</v>
      </c>
      <c r="M56" s="17" t="s">
        <v>647</v>
      </c>
      <c r="N56" s="19">
        <f t="shared" si="5"/>
        <v>4</v>
      </c>
      <c r="O56" s="17" t="s">
        <v>645</v>
      </c>
      <c r="P56" s="19">
        <f t="shared" si="6"/>
        <v>6</v>
      </c>
      <c r="Q56" s="17">
        <f t="shared" si="7"/>
        <v>182</v>
      </c>
      <c r="R56" s="20">
        <f t="shared" si="8"/>
        <v>4.55</v>
      </c>
      <c r="S56" s="17">
        <v>275</v>
      </c>
      <c r="T56" s="17">
        <v>250</v>
      </c>
      <c r="U56" s="49">
        <v>172</v>
      </c>
      <c r="V56" s="56">
        <f t="shared" si="9"/>
        <v>5.4937500000000004</v>
      </c>
    </row>
    <row r="57" spans="1:22" s="57" customFormat="1" ht="30" customHeight="1" x14ac:dyDescent="0.25">
      <c r="A57" s="17">
        <v>53</v>
      </c>
      <c r="B57" s="55" t="s">
        <v>64</v>
      </c>
      <c r="C57" s="17" t="s">
        <v>642</v>
      </c>
      <c r="D57" s="19">
        <f t="shared" si="1"/>
        <v>10</v>
      </c>
      <c r="E57" s="17" t="s">
        <v>641</v>
      </c>
      <c r="F57" s="19">
        <f t="shared" si="0"/>
        <v>8</v>
      </c>
      <c r="G57" s="17" t="s">
        <v>644</v>
      </c>
      <c r="H57" s="19">
        <f t="shared" si="2"/>
        <v>9</v>
      </c>
      <c r="I57" s="17" t="s">
        <v>642</v>
      </c>
      <c r="J57" s="19">
        <f t="shared" si="3"/>
        <v>10</v>
      </c>
      <c r="K57" s="17" t="s">
        <v>644</v>
      </c>
      <c r="L57" s="19">
        <f t="shared" si="4"/>
        <v>9</v>
      </c>
      <c r="M57" s="17" t="s">
        <v>643</v>
      </c>
      <c r="N57" s="19">
        <f t="shared" si="5"/>
        <v>7</v>
      </c>
      <c r="O57" s="17" t="s">
        <v>643</v>
      </c>
      <c r="P57" s="19">
        <f t="shared" si="6"/>
        <v>7</v>
      </c>
      <c r="Q57" s="17">
        <f t="shared" si="7"/>
        <v>360</v>
      </c>
      <c r="R57" s="20">
        <f t="shared" si="8"/>
        <v>9</v>
      </c>
      <c r="S57" s="17">
        <v>248</v>
      </c>
      <c r="T57" s="17">
        <v>322</v>
      </c>
      <c r="U57" s="42">
        <v>322</v>
      </c>
      <c r="V57" s="56">
        <f t="shared" si="9"/>
        <v>7.8250000000000002</v>
      </c>
    </row>
    <row r="58" spans="1:22" s="57" customFormat="1" ht="30" customHeight="1" x14ac:dyDescent="0.25">
      <c r="A58" s="17">
        <v>54</v>
      </c>
      <c r="B58" s="55" t="s">
        <v>65</v>
      </c>
      <c r="C58" s="17" t="s">
        <v>640</v>
      </c>
      <c r="D58" s="19">
        <f t="shared" si="1"/>
        <v>5</v>
      </c>
      <c r="E58" s="17" t="s">
        <v>645</v>
      </c>
      <c r="F58" s="19">
        <f t="shared" si="0"/>
        <v>6</v>
      </c>
      <c r="G58" s="17" t="s">
        <v>645</v>
      </c>
      <c r="H58" s="19">
        <f t="shared" si="2"/>
        <v>6</v>
      </c>
      <c r="I58" s="17" t="s">
        <v>640</v>
      </c>
      <c r="J58" s="19">
        <f t="shared" si="3"/>
        <v>5</v>
      </c>
      <c r="K58" s="17" t="s">
        <v>645</v>
      </c>
      <c r="L58" s="19">
        <f t="shared" si="4"/>
        <v>6</v>
      </c>
      <c r="M58" s="17" t="s">
        <v>645</v>
      </c>
      <c r="N58" s="19">
        <f t="shared" si="5"/>
        <v>6</v>
      </c>
      <c r="O58" s="17" t="s">
        <v>643</v>
      </c>
      <c r="P58" s="19">
        <f t="shared" si="6"/>
        <v>7</v>
      </c>
      <c r="Q58" s="17">
        <f t="shared" si="7"/>
        <v>226</v>
      </c>
      <c r="R58" s="20">
        <f t="shared" si="8"/>
        <v>5.65</v>
      </c>
      <c r="S58" s="17">
        <v>224</v>
      </c>
      <c r="T58" s="17">
        <v>230</v>
      </c>
      <c r="U58" s="42">
        <v>180</v>
      </c>
      <c r="V58" s="56">
        <f t="shared" si="9"/>
        <v>5.375</v>
      </c>
    </row>
    <row r="59" spans="1:22" s="57" customFormat="1" ht="30" customHeight="1" x14ac:dyDescent="0.25">
      <c r="A59" s="17">
        <v>55</v>
      </c>
      <c r="B59" s="55" t="s">
        <v>66</v>
      </c>
      <c r="C59" s="17" t="s">
        <v>645</v>
      </c>
      <c r="D59" s="19">
        <f t="shared" si="1"/>
        <v>6</v>
      </c>
      <c r="E59" s="17" t="s">
        <v>641</v>
      </c>
      <c r="F59" s="19">
        <f t="shared" si="0"/>
        <v>8</v>
      </c>
      <c r="G59" s="17" t="s">
        <v>643</v>
      </c>
      <c r="H59" s="19">
        <f t="shared" si="2"/>
        <v>7</v>
      </c>
      <c r="I59" s="17" t="s">
        <v>641</v>
      </c>
      <c r="J59" s="19">
        <f t="shared" si="3"/>
        <v>8</v>
      </c>
      <c r="K59" s="17" t="s">
        <v>645</v>
      </c>
      <c r="L59" s="19">
        <f t="shared" si="4"/>
        <v>6</v>
      </c>
      <c r="M59" s="17" t="s">
        <v>643</v>
      </c>
      <c r="N59" s="19">
        <f t="shared" si="5"/>
        <v>7</v>
      </c>
      <c r="O59" s="17" t="s">
        <v>641</v>
      </c>
      <c r="P59" s="19">
        <f t="shared" si="6"/>
        <v>8</v>
      </c>
      <c r="Q59" s="17">
        <f t="shared" si="7"/>
        <v>284</v>
      </c>
      <c r="R59" s="20">
        <f t="shared" si="8"/>
        <v>7.1</v>
      </c>
      <c r="S59" s="17">
        <v>282</v>
      </c>
      <c r="T59" s="17">
        <v>240</v>
      </c>
      <c r="U59" s="42">
        <v>242</v>
      </c>
      <c r="V59" s="56">
        <f t="shared" si="9"/>
        <v>6.55</v>
      </c>
    </row>
    <row r="60" spans="1:22" s="57" customFormat="1" ht="27" customHeight="1" x14ac:dyDescent="0.25">
      <c r="A60" s="17">
        <v>56</v>
      </c>
      <c r="B60" s="55" t="s">
        <v>67</v>
      </c>
      <c r="C60" s="17" t="s">
        <v>643</v>
      </c>
      <c r="D60" s="19">
        <f t="shared" si="1"/>
        <v>7</v>
      </c>
      <c r="E60" s="17" t="s">
        <v>641</v>
      </c>
      <c r="F60" s="19">
        <f t="shared" si="0"/>
        <v>8</v>
      </c>
      <c r="G60" s="17" t="s">
        <v>642</v>
      </c>
      <c r="H60" s="19">
        <f t="shared" si="2"/>
        <v>10</v>
      </c>
      <c r="I60" s="17" t="s">
        <v>644</v>
      </c>
      <c r="J60" s="19">
        <f t="shared" si="3"/>
        <v>9</v>
      </c>
      <c r="K60" s="17" t="s">
        <v>643</v>
      </c>
      <c r="L60" s="19">
        <f t="shared" si="4"/>
        <v>7</v>
      </c>
      <c r="M60" s="17" t="s">
        <v>643</v>
      </c>
      <c r="N60" s="19">
        <f t="shared" si="5"/>
        <v>7</v>
      </c>
      <c r="O60" s="17" t="s">
        <v>641</v>
      </c>
      <c r="P60" s="19">
        <f t="shared" si="6"/>
        <v>8</v>
      </c>
      <c r="Q60" s="17">
        <f t="shared" si="7"/>
        <v>324</v>
      </c>
      <c r="R60" s="20">
        <f t="shared" si="8"/>
        <v>8.1</v>
      </c>
      <c r="S60" s="17">
        <v>231</v>
      </c>
      <c r="T60" s="17">
        <v>254</v>
      </c>
      <c r="U60" s="42">
        <v>226</v>
      </c>
      <c r="V60" s="56">
        <f t="shared" si="9"/>
        <v>6.46875</v>
      </c>
    </row>
    <row r="61" spans="1:22" s="57" customFormat="1" ht="29.25" customHeight="1" x14ac:dyDescent="0.25">
      <c r="A61" s="17">
        <v>57</v>
      </c>
      <c r="B61" s="55" t="s">
        <v>68</v>
      </c>
      <c r="C61" s="17" t="s">
        <v>641</v>
      </c>
      <c r="D61" s="19">
        <f t="shared" si="1"/>
        <v>8</v>
      </c>
      <c r="E61" s="17" t="s">
        <v>641</v>
      </c>
      <c r="F61" s="19">
        <f t="shared" si="0"/>
        <v>8</v>
      </c>
      <c r="G61" s="17" t="s">
        <v>643</v>
      </c>
      <c r="H61" s="19">
        <f t="shared" si="2"/>
        <v>7</v>
      </c>
      <c r="I61" s="17" t="s">
        <v>641</v>
      </c>
      <c r="J61" s="19">
        <f t="shared" si="3"/>
        <v>8</v>
      </c>
      <c r="K61" s="17" t="s">
        <v>643</v>
      </c>
      <c r="L61" s="19">
        <f t="shared" si="4"/>
        <v>7</v>
      </c>
      <c r="M61" s="17" t="s">
        <v>640</v>
      </c>
      <c r="N61" s="19">
        <f t="shared" si="5"/>
        <v>5</v>
      </c>
      <c r="O61" s="17" t="s">
        <v>644</v>
      </c>
      <c r="P61" s="19">
        <f t="shared" si="6"/>
        <v>9</v>
      </c>
      <c r="Q61" s="17">
        <f t="shared" si="7"/>
        <v>304</v>
      </c>
      <c r="R61" s="20">
        <f t="shared" si="8"/>
        <v>7.6</v>
      </c>
      <c r="S61" s="17">
        <v>305</v>
      </c>
      <c r="T61" s="17">
        <v>290</v>
      </c>
      <c r="U61" s="42">
        <v>258</v>
      </c>
      <c r="V61" s="56">
        <f t="shared" si="9"/>
        <v>7.2312500000000002</v>
      </c>
    </row>
    <row r="62" spans="1:22" s="57" customFormat="1" ht="30" customHeight="1" x14ac:dyDescent="0.25">
      <c r="A62" s="17">
        <v>58</v>
      </c>
      <c r="B62" s="55" t="s">
        <v>69</v>
      </c>
      <c r="C62" s="17" t="s">
        <v>644</v>
      </c>
      <c r="D62" s="19">
        <f t="shared" si="1"/>
        <v>9</v>
      </c>
      <c r="E62" s="17" t="s">
        <v>644</v>
      </c>
      <c r="F62" s="19">
        <f t="shared" si="0"/>
        <v>9</v>
      </c>
      <c r="G62" s="17" t="s">
        <v>641</v>
      </c>
      <c r="H62" s="19">
        <f t="shared" si="2"/>
        <v>8</v>
      </c>
      <c r="I62" s="17" t="s">
        <v>644</v>
      </c>
      <c r="J62" s="19">
        <f t="shared" si="3"/>
        <v>9</v>
      </c>
      <c r="K62" s="17" t="s">
        <v>644</v>
      </c>
      <c r="L62" s="19">
        <f t="shared" si="4"/>
        <v>9</v>
      </c>
      <c r="M62" s="17" t="s">
        <v>644</v>
      </c>
      <c r="N62" s="19">
        <f t="shared" si="5"/>
        <v>9</v>
      </c>
      <c r="O62" s="17" t="s">
        <v>644</v>
      </c>
      <c r="P62" s="19">
        <f t="shared" si="6"/>
        <v>9</v>
      </c>
      <c r="Q62" s="17">
        <f t="shared" si="7"/>
        <v>354</v>
      </c>
      <c r="R62" s="20">
        <f t="shared" si="8"/>
        <v>8.85</v>
      </c>
      <c r="S62" s="17">
        <v>302</v>
      </c>
      <c r="T62" s="17">
        <v>288</v>
      </c>
      <c r="U62" s="42">
        <v>312</v>
      </c>
      <c r="V62" s="56">
        <f t="shared" si="9"/>
        <v>7.85</v>
      </c>
    </row>
    <row r="63" spans="1:22" s="57" customFormat="1" ht="28.5" customHeight="1" x14ac:dyDescent="0.25">
      <c r="A63" s="17">
        <v>59</v>
      </c>
      <c r="B63" s="55" t="s">
        <v>70</v>
      </c>
      <c r="C63" s="17" t="s">
        <v>644</v>
      </c>
      <c r="D63" s="19">
        <f t="shared" si="1"/>
        <v>9</v>
      </c>
      <c r="E63" s="17" t="s">
        <v>642</v>
      </c>
      <c r="F63" s="19">
        <f t="shared" si="0"/>
        <v>10</v>
      </c>
      <c r="G63" s="17" t="s">
        <v>641</v>
      </c>
      <c r="H63" s="19">
        <f t="shared" si="2"/>
        <v>8</v>
      </c>
      <c r="I63" s="17" t="s">
        <v>644</v>
      </c>
      <c r="J63" s="19">
        <f t="shared" si="3"/>
        <v>9</v>
      </c>
      <c r="K63" s="17" t="s">
        <v>644</v>
      </c>
      <c r="L63" s="19">
        <f t="shared" si="4"/>
        <v>9</v>
      </c>
      <c r="M63" s="17" t="s">
        <v>643</v>
      </c>
      <c r="N63" s="19">
        <f t="shared" si="5"/>
        <v>7</v>
      </c>
      <c r="O63" s="17" t="s">
        <v>642</v>
      </c>
      <c r="P63" s="19">
        <f t="shared" si="6"/>
        <v>10</v>
      </c>
      <c r="Q63" s="17">
        <f t="shared" si="7"/>
        <v>360</v>
      </c>
      <c r="R63" s="20">
        <f t="shared" si="8"/>
        <v>9</v>
      </c>
      <c r="S63" s="17">
        <v>302</v>
      </c>
      <c r="T63" s="17">
        <v>328</v>
      </c>
      <c r="U63" s="42">
        <v>346</v>
      </c>
      <c r="V63" s="56">
        <f t="shared" si="9"/>
        <v>8.35</v>
      </c>
    </row>
    <row r="64" spans="1:22" s="57" customFormat="1" ht="27" customHeight="1" x14ac:dyDescent="0.25">
      <c r="A64" s="17">
        <v>60</v>
      </c>
      <c r="B64" s="55" t="s">
        <v>71</v>
      </c>
      <c r="C64" s="17" t="s">
        <v>646</v>
      </c>
      <c r="D64" s="19">
        <f t="shared" si="1"/>
        <v>0</v>
      </c>
      <c r="E64" s="17" t="s">
        <v>640</v>
      </c>
      <c r="F64" s="19">
        <f t="shared" si="0"/>
        <v>5</v>
      </c>
      <c r="G64" s="17" t="s">
        <v>646</v>
      </c>
      <c r="H64" s="19">
        <f t="shared" si="2"/>
        <v>0</v>
      </c>
      <c r="I64" s="17" t="s">
        <v>647</v>
      </c>
      <c r="J64" s="19">
        <f t="shared" si="3"/>
        <v>4</v>
      </c>
      <c r="K64" s="17" t="s">
        <v>646</v>
      </c>
      <c r="L64" s="19">
        <f t="shared" si="4"/>
        <v>0</v>
      </c>
      <c r="M64" s="17" t="s">
        <v>640</v>
      </c>
      <c r="N64" s="19">
        <f t="shared" si="5"/>
        <v>5</v>
      </c>
      <c r="O64" s="17" t="s">
        <v>645</v>
      </c>
      <c r="P64" s="19">
        <f t="shared" si="6"/>
        <v>6</v>
      </c>
      <c r="Q64" s="17">
        <f t="shared" si="7"/>
        <v>94</v>
      </c>
      <c r="R64" s="20">
        <f t="shared" si="8"/>
        <v>2.35</v>
      </c>
      <c r="S64" s="17">
        <v>114</v>
      </c>
      <c r="T64" s="45">
        <v>108</v>
      </c>
      <c r="U64" s="49">
        <v>182</v>
      </c>
      <c r="V64" s="56">
        <f t="shared" si="9"/>
        <v>3.1124999999999998</v>
      </c>
    </row>
    <row r="65" spans="1:22" s="57" customFormat="1" ht="24.75" customHeight="1" x14ac:dyDescent="0.25">
      <c r="A65" s="17">
        <v>61</v>
      </c>
      <c r="B65" s="55" t="s">
        <v>72</v>
      </c>
      <c r="C65" s="17" t="s">
        <v>644</v>
      </c>
      <c r="D65" s="19">
        <f t="shared" si="1"/>
        <v>9</v>
      </c>
      <c r="E65" s="17" t="s">
        <v>644</v>
      </c>
      <c r="F65" s="19">
        <f t="shared" si="0"/>
        <v>9</v>
      </c>
      <c r="G65" s="17" t="s">
        <v>642</v>
      </c>
      <c r="H65" s="19">
        <f t="shared" si="2"/>
        <v>10</v>
      </c>
      <c r="I65" s="17" t="s">
        <v>644</v>
      </c>
      <c r="J65" s="19">
        <f t="shared" si="3"/>
        <v>9</v>
      </c>
      <c r="K65" s="17" t="s">
        <v>644</v>
      </c>
      <c r="L65" s="19">
        <f t="shared" si="4"/>
        <v>9</v>
      </c>
      <c r="M65" s="17" t="s">
        <v>643</v>
      </c>
      <c r="N65" s="19">
        <f t="shared" si="5"/>
        <v>7</v>
      </c>
      <c r="O65" s="17" t="s">
        <v>644</v>
      </c>
      <c r="P65" s="19">
        <f t="shared" si="6"/>
        <v>9</v>
      </c>
      <c r="Q65" s="17">
        <f t="shared" si="7"/>
        <v>362</v>
      </c>
      <c r="R65" s="20">
        <f t="shared" si="8"/>
        <v>9.0500000000000007</v>
      </c>
      <c r="S65" s="17">
        <v>320</v>
      </c>
      <c r="T65" s="17">
        <v>310</v>
      </c>
      <c r="U65" s="42">
        <v>352</v>
      </c>
      <c r="V65" s="56">
        <f t="shared" si="9"/>
        <v>8.4</v>
      </c>
    </row>
    <row r="66" spans="1:22" s="57" customFormat="1" ht="29.25" customHeight="1" x14ac:dyDescent="0.25">
      <c r="A66" s="17">
        <v>62</v>
      </c>
      <c r="B66" s="55" t="s">
        <v>73</v>
      </c>
      <c r="C66" s="17" t="s">
        <v>642</v>
      </c>
      <c r="D66" s="19">
        <f t="shared" si="1"/>
        <v>10</v>
      </c>
      <c r="E66" s="17" t="s">
        <v>642</v>
      </c>
      <c r="F66" s="19">
        <f t="shared" si="0"/>
        <v>10</v>
      </c>
      <c r="G66" s="17" t="s">
        <v>642</v>
      </c>
      <c r="H66" s="19">
        <f t="shared" si="2"/>
        <v>10</v>
      </c>
      <c r="I66" s="17" t="s">
        <v>642</v>
      </c>
      <c r="J66" s="19">
        <f t="shared" si="3"/>
        <v>10</v>
      </c>
      <c r="K66" s="17" t="s">
        <v>642</v>
      </c>
      <c r="L66" s="19">
        <f t="shared" si="4"/>
        <v>10</v>
      </c>
      <c r="M66" s="17" t="s">
        <v>641</v>
      </c>
      <c r="N66" s="19">
        <f t="shared" si="5"/>
        <v>8</v>
      </c>
      <c r="O66" s="17" t="s">
        <v>644</v>
      </c>
      <c r="P66" s="19">
        <f t="shared" si="6"/>
        <v>9</v>
      </c>
      <c r="Q66" s="17">
        <f t="shared" si="7"/>
        <v>394</v>
      </c>
      <c r="R66" s="20">
        <f t="shared" si="8"/>
        <v>9.85</v>
      </c>
      <c r="S66" s="17">
        <v>333</v>
      </c>
      <c r="T66" s="17">
        <v>336</v>
      </c>
      <c r="U66" s="42">
        <v>378</v>
      </c>
      <c r="V66" s="56">
        <f t="shared" si="9"/>
        <v>9.0062499999999996</v>
      </c>
    </row>
    <row r="67" spans="1:22" s="57" customFormat="1" ht="24.75" customHeight="1" x14ac:dyDescent="0.25">
      <c r="A67" s="17">
        <v>63</v>
      </c>
      <c r="B67" s="55" t="s">
        <v>74</v>
      </c>
      <c r="C67" s="17" t="s">
        <v>641</v>
      </c>
      <c r="D67" s="19">
        <f t="shared" si="1"/>
        <v>8</v>
      </c>
      <c r="E67" s="17" t="s">
        <v>642</v>
      </c>
      <c r="F67" s="19">
        <f t="shared" si="0"/>
        <v>10</v>
      </c>
      <c r="G67" s="17" t="s">
        <v>642</v>
      </c>
      <c r="H67" s="19">
        <f t="shared" si="2"/>
        <v>10</v>
      </c>
      <c r="I67" s="17" t="s">
        <v>642</v>
      </c>
      <c r="J67" s="19">
        <f t="shared" si="3"/>
        <v>10</v>
      </c>
      <c r="K67" s="17" t="s">
        <v>641</v>
      </c>
      <c r="L67" s="19">
        <f t="shared" si="4"/>
        <v>8</v>
      </c>
      <c r="M67" s="17" t="s">
        <v>644</v>
      </c>
      <c r="N67" s="19">
        <f t="shared" si="5"/>
        <v>9</v>
      </c>
      <c r="O67" s="17" t="s">
        <v>641</v>
      </c>
      <c r="P67" s="19">
        <f t="shared" si="6"/>
        <v>8</v>
      </c>
      <c r="Q67" s="17">
        <f t="shared" si="7"/>
        <v>366</v>
      </c>
      <c r="R67" s="20">
        <f t="shared" si="8"/>
        <v>9.15</v>
      </c>
      <c r="S67" s="17">
        <v>307</v>
      </c>
      <c r="T67" s="17">
        <v>338</v>
      </c>
      <c r="U67" s="42">
        <v>338</v>
      </c>
      <c r="V67" s="56">
        <f t="shared" si="9"/>
        <v>8.4312500000000004</v>
      </c>
    </row>
    <row r="68" spans="1:22" s="57" customFormat="1" ht="30" customHeight="1" x14ac:dyDescent="0.25">
      <c r="A68" s="17">
        <v>64</v>
      </c>
      <c r="B68" s="55" t="s">
        <v>75</v>
      </c>
      <c r="C68" s="17" t="s">
        <v>641</v>
      </c>
      <c r="D68" s="19">
        <f t="shared" si="1"/>
        <v>8</v>
      </c>
      <c r="E68" s="17" t="s">
        <v>641</v>
      </c>
      <c r="F68" s="19">
        <f t="shared" si="0"/>
        <v>8</v>
      </c>
      <c r="G68" s="17" t="s">
        <v>644</v>
      </c>
      <c r="H68" s="19">
        <f t="shared" si="2"/>
        <v>9</v>
      </c>
      <c r="I68" s="17" t="s">
        <v>644</v>
      </c>
      <c r="J68" s="19">
        <f t="shared" si="3"/>
        <v>9</v>
      </c>
      <c r="K68" s="17" t="s">
        <v>641</v>
      </c>
      <c r="L68" s="19">
        <f t="shared" si="4"/>
        <v>8</v>
      </c>
      <c r="M68" s="17" t="s">
        <v>644</v>
      </c>
      <c r="N68" s="19">
        <f t="shared" si="5"/>
        <v>9</v>
      </c>
      <c r="O68" s="17" t="s">
        <v>641</v>
      </c>
      <c r="P68" s="19">
        <f t="shared" si="6"/>
        <v>8</v>
      </c>
      <c r="Q68" s="17">
        <f t="shared" si="7"/>
        <v>336</v>
      </c>
      <c r="R68" s="20">
        <f t="shared" si="8"/>
        <v>8.4</v>
      </c>
      <c r="S68" s="17">
        <v>316</v>
      </c>
      <c r="T68" s="17">
        <v>332</v>
      </c>
      <c r="U68" s="42">
        <v>338</v>
      </c>
      <c r="V68" s="56">
        <f t="shared" si="9"/>
        <v>8.2624999999999993</v>
      </c>
    </row>
    <row r="69" spans="1:22" s="57" customFormat="1" ht="27" customHeight="1" x14ac:dyDescent="0.25">
      <c r="A69" s="17">
        <v>65</v>
      </c>
      <c r="B69" s="55" t="s">
        <v>76</v>
      </c>
      <c r="C69" s="17" t="s">
        <v>642</v>
      </c>
      <c r="D69" s="19">
        <f t="shared" si="1"/>
        <v>10</v>
      </c>
      <c r="E69" s="17" t="s">
        <v>644</v>
      </c>
      <c r="F69" s="19">
        <f t="shared" ref="F69:F101" si="10">IF(E69="AA",10, IF(E69="AB",9, IF(E69="BB",8, IF(E69="BC",7,IF(E69="CC",6, IF(E69="CD",5, IF(E69="DD",4,IF(E69="F",0))))))))</f>
        <v>9</v>
      </c>
      <c r="G69" s="17" t="s">
        <v>644</v>
      </c>
      <c r="H69" s="19">
        <f t="shared" si="2"/>
        <v>9</v>
      </c>
      <c r="I69" s="17" t="s">
        <v>642</v>
      </c>
      <c r="J69" s="19">
        <f t="shared" si="3"/>
        <v>10</v>
      </c>
      <c r="K69" s="17" t="s">
        <v>644</v>
      </c>
      <c r="L69" s="19">
        <f t="shared" si="4"/>
        <v>9</v>
      </c>
      <c r="M69" s="17" t="s">
        <v>641</v>
      </c>
      <c r="N69" s="19">
        <f t="shared" si="5"/>
        <v>8</v>
      </c>
      <c r="O69" s="17" t="s">
        <v>643</v>
      </c>
      <c r="P69" s="19">
        <f t="shared" si="6"/>
        <v>7</v>
      </c>
      <c r="Q69" s="17">
        <f t="shared" si="7"/>
        <v>370</v>
      </c>
      <c r="R69" s="20">
        <f t="shared" si="8"/>
        <v>9.25</v>
      </c>
      <c r="S69" s="17">
        <v>281</v>
      </c>
      <c r="T69" s="17">
        <v>318</v>
      </c>
      <c r="U69" s="42">
        <v>306</v>
      </c>
      <c r="V69" s="56">
        <f t="shared" si="9"/>
        <v>7.96875</v>
      </c>
    </row>
    <row r="70" spans="1:22" s="57" customFormat="1" ht="25.5" customHeight="1" x14ac:dyDescent="0.25">
      <c r="A70" s="17">
        <v>66</v>
      </c>
      <c r="B70" s="55" t="s">
        <v>77</v>
      </c>
      <c r="C70" s="17" t="s">
        <v>644</v>
      </c>
      <c r="D70" s="19">
        <f t="shared" ref="D70:D101" si="11">IF(C70="AA",10, IF(C70="AB",9, IF(C70="BB",8, IF(C70="BC",7,IF(C70="CC",6, IF(C70="CD",5, IF(C70="DD",4,IF(C70="F",0))))))))</f>
        <v>9</v>
      </c>
      <c r="E70" s="17" t="s">
        <v>644</v>
      </c>
      <c r="F70" s="19">
        <f t="shared" si="10"/>
        <v>9</v>
      </c>
      <c r="G70" s="17" t="s">
        <v>642</v>
      </c>
      <c r="H70" s="19">
        <f t="shared" ref="H70:H101" si="12">IF(G70="AA",10, IF(G70="AB",9, IF(G70="BB",8, IF(G70="BC",7,IF(G70="CC",6, IF(G70="CD",5, IF(G70="DD",4,IF(G70="F",0))))))))</f>
        <v>10</v>
      </c>
      <c r="I70" s="17" t="s">
        <v>644</v>
      </c>
      <c r="J70" s="19">
        <f t="shared" ref="J70:J101" si="13">IF(I70="AA",10, IF(I70="AB",9, IF(I70="BB",8, IF(I70="BC",7,IF(I70="CC",6, IF(I70="CD",5, IF(I70="DD",4,IF(I70="F",0))))))))</f>
        <v>9</v>
      </c>
      <c r="K70" s="17" t="s">
        <v>644</v>
      </c>
      <c r="L70" s="19">
        <f t="shared" ref="L70:L101" si="14">IF(K70="AA",10, IF(K70="AB",9, IF(K70="BB",8, IF(K70="BC",7,IF(K70="CC",6, IF(K70="CD",5, IF(K70="DD",4,IF(K70="F",0))))))))</f>
        <v>9</v>
      </c>
      <c r="M70" s="17" t="s">
        <v>644</v>
      </c>
      <c r="N70" s="19">
        <f t="shared" ref="N70:N100" si="15">IF(M70="AA",10, IF(M70="AB",9, IF(M70="BB",8, IF(M70="BC",7,IF(M70="CC",6, IF(M70="CD",5, IF(M70="DD",4,IF(M70="F",0))))))))</f>
        <v>9</v>
      </c>
      <c r="O70" s="17" t="s">
        <v>644</v>
      </c>
      <c r="P70" s="19">
        <f t="shared" ref="P70:P101" si="16">IF(O70="AA",10, IF(O70="AB",9, IF(O70="BB",8, IF(O70="BC",7,IF(O70="CC",6, IF(O70="CD",5, IF(O70="DD",4,IF(O70="F",0))))))))</f>
        <v>9</v>
      </c>
      <c r="Q70" s="17">
        <f t="shared" ref="Q70:Q101" si="17">(D70*8+F70*8+H70*6+J70*8+L70*6+N70*2+P70*2)</f>
        <v>366</v>
      </c>
      <c r="R70" s="20">
        <f t="shared" ref="R70:R101" si="18">(Q70/40)</f>
        <v>9.15</v>
      </c>
      <c r="S70" s="17">
        <v>250</v>
      </c>
      <c r="T70" s="17">
        <v>328</v>
      </c>
      <c r="U70" s="42">
        <v>344</v>
      </c>
      <c r="V70" s="56">
        <f t="shared" ref="V70:V101" si="19">(Q70+S70+T70+U70)/(160)</f>
        <v>8.0500000000000007</v>
      </c>
    </row>
    <row r="71" spans="1:22" s="57" customFormat="1" ht="28.5" customHeight="1" x14ac:dyDescent="0.25">
      <c r="A71" s="17">
        <v>67</v>
      </c>
      <c r="B71" s="55" t="s">
        <v>78</v>
      </c>
      <c r="C71" s="17" t="s">
        <v>640</v>
      </c>
      <c r="D71" s="19">
        <f t="shared" si="11"/>
        <v>5</v>
      </c>
      <c r="E71" s="17" t="s">
        <v>641</v>
      </c>
      <c r="F71" s="19">
        <f t="shared" si="10"/>
        <v>8</v>
      </c>
      <c r="G71" s="17" t="s">
        <v>645</v>
      </c>
      <c r="H71" s="19">
        <f t="shared" si="12"/>
        <v>6</v>
      </c>
      <c r="I71" s="17" t="s">
        <v>645</v>
      </c>
      <c r="J71" s="19">
        <f t="shared" si="13"/>
        <v>6</v>
      </c>
      <c r="K71" s="17" t="s">
        <v>640</v>
      </c>
      <c r="L71" s="19">
        <f t="shared" si="14"/>
        <v>5</v>
      </c>
      <c r="M71" s="17" t="s">
        <v>643</v>
      </c>
      <c r="N71" s="19">
        <f t="shared" si="15"/>
        <v>7</v>
      </c>
      <c r="O71" s="17" t="s">
        <v>641</v>
      </c>
      <c r="P71" s="19">
        <f t="shared" si="16"/>
        <v>8</v>
      </c>
      <c r="Q71" s="17">
        <f t="shared" si="17"/>
        <v>248</v>
      </c>
      <c r="R71" s="20">
        <f t="shared" si="18"/>
        <v>6.2</v>
      </c>
      <c r="S71" s="17">
        <v>258</v>
      </c>
      <c r="T71" s="17">
        <v>234</v>
      </c>
      <c r="U71" s="42">
        <v>242</v>
      </c>
      <c r="V71" s="56">
        <f t="shared" si="19"/>
        <v>6.1375000000000002</v>
      </c>
    </row>
    <row r="72" spans="1:22" s="57" customFormat="1" ht="29.25" customHeight="1" x14ac:dyDescent="0.25">
      <c r="A72" s="17">
        <v>68</v>
      </c>
      <c r="B72" s="55" t="s">
        <v>79</v>
      </c>
      <c r="C72" s="17" t="s">
        <v>641</v>
      </c>
      <c r="D72" s="19">
        <f t="shared" si="11"/>
        <v>8</v>
      </c>
      <c r="E72" s="17" t="s">
        <v>641</v>
      </c>
      <c r="F72" s="19">
        <f t="shared" si="10"/>
        <v>8</v>
      </c>
      <c r="G72" s="17" t="s">
        <v>645</v>
      </c>
      <c r="H72" s="19">
        <f t="shared" si="12"/>
        <v>6</v>
      </c>
      <c r="I72" s="17" t="s">
        <v>641</v>
      </c>
      <c r="J72" s="19">
        <f t="shared" si="13"/>
        <v>8</v>
      </c>
      <c r="K72" s="17" t="s">
        <v>641</v>
      </c>
      <c r="L72" s="19">
        <f t="shared" si="14"/>
        <v>8</v>
      </c>
      <c r="M72" s="17" t="s">
        <v>641</v>
      </c>
      <c r="N72" s="19">
        <f t="shared" si="15"/>
        <v>8</v>
      </c>
      <c r="O72" s="17" t="s">
        <v>641</v>
      </c>
      <c r="P72" s="19">
        <f t="shared" si="16"/>
        <v>8</v>
      </c>
      <c r="Q72" s="17">
        <f t="shared" si="17"/>
        <v>308</v>
      </c>
      <c r="R72" s="20">
        <f t="shared" si="18"/>
        <v>7.7</v>
      </c>
      <c r="S72" s="17">
        <v>266</v>
      </c>
      <c r="T72" s="45">
        <v>238</v>
      </c>
      <c r="U72" s="42">
        <v>290</v>
      </c>
      <c r="V72" s="56">
        <f t="shared" si="19"/>
        <v>6.8875000000000002</v>
      </c>
    </row>
    <row r="73" spans="1:22" s="57" customFormat="1" ht="28.5" customHeight="1" x14ac:dyDescent="0.25">
      <c r="A73" s="17">
        <v>69</v>
      </c>
      <c r="B73" s="55" t="s">
        <v>80</v>
      </c>
      <c r="C73" s="17" t="s">
        <v>645</v>
      </c>
      <c r="D73" s="19">
        <f t="shared" si="11"/>
        <v>6</v>
      </c>
      <c r="E73" s="17" t="s">
        <v>643</v>
      </c>
      <c r="F73" s="19">
        <f t="shared" si="10"/>
        <v>7</v>
      </c>
      <c r="G73" s="17" t="s">
        <v>645</v>
      </c>
      <c r="H73" s="19">
        <f t="shared" si="12"/>
        <v>6</v>
      </c>
      <c r="I73" s="17" t="s">
        <v>643</v>
      </c>
      <c r="J73" s="19">
        <f t="shared" si="13"/>
        <v>7</v>
      </c>
      <c r="K73" s="17" t="s">
        <v>640</v>
      </c>
      <c r="L73" s="19">
        <f t="shared" si="14"/>
        <v>5</v>
      </c>
      <c r="M73" s="17" t="s">
        <v>645</v>
      </c>
      <c r="N73" s="19">
        <f t="shared" si="15"/>
        <v>6</v>
      </c>
      <c r="O73" s="17" t="s">
        <v>643</v>
      </c>
      <c r="P73" s="19">
        <f t="shared" si="16"/>
        <v>7</v>
      </c>
      <c r="Q73" s="17">
        <f t="shared" si="17"/>
        <v>252</v>
      </c>
      <c r="R73" s="20">
        <f t="shared" si="18"/>
        <v>6.3</v>
      </c>
      <c r="S73" s="17">
        <v>209</v>
      </c>
      <c r="T73" s="17">
        <v>178</v>
      </c>
      <c r="U73" s="42">
        <v>216</v>
      </c>
      <c r="V73" s="56">
        <f t="shared" si="19"/>
        <v>5.34375</v>
      </c>
    </row>
    <row r="74" spans="1:22" s="57" customFormat="1" ht="29.25" customHeight="1" x14ac:dyDescent="0.25">
      <c r="A74" s="17">
        <v>70</v>
      </c>
      <c r="B74" s="55" t="s">
        <v>81</v>
      </c>
      <c r="C74" s="17" t="s">
        <v>646</v>
      </c>
      <c r="D74" s="19">
        <f t="shared" si="11"/>
        <v>0</v>
      </c>
      <c r="E74" s="17" t="s">
        <v>647</v>
      </c>
      <c r="F74" s="19">
        <f t="shared" si="10"/>
        <v>4</v>
      </c>
      <c r="G74" s="17" t="s">
        <v>646</v>
      </c>
      <c r="H74" s="19">
        <f t="shared" si="12"/>
        <v>0</v>
      </c>
      <c r="I74" s="17" t="s">
        <v>646</v>
      </c>
      <c r="J74" s="19">
        <f t="shared" si="13"/>
        <v>0</v>
      </c>
      <c r="K74" s="17" t="s">
        <v>646</v>
      </c>
      <c r="L74" s="19">
        <f t="shared" si="14"/>
        <v>0</v>
      </c>
      <c r="M74" s="17" t="s">
        <v>647</v>
      </c>
      <c r="N74" s="19">
        <f t="shared" si="15"/>
        <v>4</v>
      </c>
      <c r="O74" s="17" t="s">
        <v>645</v>
      </c>
      <c r="P74" s="19">
        <f t="shared" si="16"/>
        <v>6</v>
      </c>
      <c r="Q74" s="17">
        <f t="shared" si="17"/>
        <v>52</v>
      </c>
      <c r="R74" s="20">
        <f t="shared" si="18"/>
        <v>1.3</v>
      </c>
      <c r="S74" s="17">
        <v>87</v>
      </c>
      <c r="T74" s="17">
        <v>40</v>
      </c>
      <c r="U74" s="42">
        <v>16</v>
      </c>
      <c r="V74" s="56">
        <f t="shared" si="19"/>
        <v>1.21875</v>
      </c>
    </row>
    <row r="75" spans="1:22" s="57" customFormat="1" ht="27" customHeight="1" x14ac:dyDescent="0.25">
      <c r="A75" s="17">
        <v>71</v>
      </c>
      <c r="B75" s="55" t="s">
        <v>82</v>
      </c>
      <c r="C75" s="17" t="s">
        <v>644</v>
      </c>
      <c r="D75" s="19">
        <f t="shared" si="11"/>
        <v>9</v>
      </c>
      <c r="E75" s="17" t="s">
        <v>642</v>
      </c>
      <c r="F75" s="19">
        <f t="shared" si="10"/>
        <v>10</v>
      </c>
      <c r="G75" s="17" t="s">
        <v>644</v>
      </c>
      <c r="H75" s="19">
        <f t="shared" si="12"/>
        <v>9</v>
      </c>
      <c r="I75" s="17" t="s">
        <v>644</v>
      </c>
      <c r="J75" s="19">
        <f t="shared" si="13"/>
        <v>9</v>
      </c>
      <c r="K75" s="17" t="s">
        <v>641</v>
      </c>
      <c r="L75" s="19">
        <f t="shared" si="14"/>
        <v>8</v>
      </c>
      <c r="M75" s="17" t="s">
        <v>641</v>
      </c>
      <c r="N75" s="19">
        <f t="shared" si="15"/>
        <v>8</v>
      </c>
      <c r="O75" s="17" t="s">
        <v>641</v>
      </c>
      <c r="P75" s="19">
        <f t="shared" si="16"/>
        <v>8</v>
      </c>
      <c r="Q75" s="17">
        <f t="shared" si="17"/>
        <v>358</v>
      </c>
      <c r="R75" s="20">
        <f t="shared" si="18"/>
        <v>8.9499999999999993</v>
      </c>
      <c r="S75" s="17">
        <v>276</v>
      </c>
      <c r="T75" s="17">
        <v>272</v>
      </c>
      <c r="U75" s="42">
        <v>312</v>
      </c>
      <c r="V75" s="56">
        <f t="shared" si="19"/>
        <v>7.6124999999999998</v>
      </c>
    </row>
    <row r="76" spans="1:22" s="57" customFormat="1" ht="27" customHeight="1" x14ac:dyDescent="0.25">
      <c r="A76" s="17">
        <v>72</v>
      </c>
      <c r="B76" s="55" t="s">
        <v>83</v>
      </c>
      <c r="C76" s="17" t="s">
        <v>644</v>
      </c>
      <c r="D76" s="19">
        <f t="shared" si="11"/>
        <v>9</v>
      </c>
      <c r="E76" s="17" t="s">
        <v>642</v>
      </c>
      <c r="F76" s="19">
        <f t="shared" si="10"/>
        <v>10</v>
      </c>
      <c r="G76" s="17" t="s">
        <v>644</v>
      </c>
      <c r="H76" s="19">
        <f t="shared" si="12"/>
        <v>9</v>
      </c>
      <c r="I76" s="17" t="s">
        <v>644</v>
      </c>
      <c r="J76" s="19">
        <f t="shared" si="13"/>
        <v>9</v>
      </c>
      <c r="K76" s="17" t="s">
        <v>644</v>
      </c>
      <c r="L76" s="19">
        <f t="shared" si="14"/>
        <v>9</v>
      </c>
      <c r="M76" s="17" t="s">
        <v>641</v>
      </c>
      <c r="N76" s="19">
        <f t="shared" si="15"/>
        <v>8</v>
      </c>
      <c r="O76" s="17" t="s">
        <v>644</v>
      </c>
      <c r="P76" s="19">
        <f t="shared" si="16"/>
        <v>9</v>
      </c>
      <c r="Q76" s="17">
        <f t="shared" si="17"/>
        <v>366</v>
      </c>
      <c r="R76" s="20">
        <f t="shared" si="18"/>
        <v>9.15</v>
      </c>
      <c r="S76" s="17">
        <v>326</v>
      </c>
      <c r="T76" s="17">
        <v>332</v>
      </c>
      <c r="U76" s="42">
        <v>346</v>
      </c>
      <c r="V76" s="56">
        <f t="shared" si="19"/>
        <v>8.5625</v>
      </c>
    </row>
    <row r="77" spans="1:22" s="57" customFormat="1" ht="27" customHeight="1" x14ac:dyDescent="0.25">
      <c r="A77" s="17">
        <v>73</v>
      </c>
      <c r="B77" s="55" t="s">
        <v>84</v>
      </c>
      <c r="C77" s="17" t="s">
        <v>645</v>
      </c>
      <c r="D77" s="19">
        <f t="shared" si="11"/>
        <v>6</v>
      </c>
      <c r="E77" s="17" t="s">
        <v>643</v>
      </c>
      <c r="F77" s="19">
        <f t="shared" si="10"/>
        <v>7</v>
      </c>
      <c r="G77" s="17" t="s">
        <v>640</v>
      </c>
      <c r="H77" s="19">
        <f t="shared" si="12"/>
        <v>5</v>
      </c>
      <c r="I77" s="17" t="s">
        <v>643</v>
      </c>
      <c r="J77" s="19">
        <f t="shared" si="13"/>
        <v>7</v>
      </c>
      <c r="K77" s="17" t="s">
        <v>643</v>
      </c>
      <c r="L77" s="19">
        <f t="shared" si="14"/>
        <v>7</v>
      </c>
      <c r="M77" s="17" t="s">
        <v>645</v>
      </c>
      <c r="N77" s="19">
        <f t="shared" si="15"/>
        <v>6</v>
      </c>
      <c r="O77" s="17" t="s">
        <v>645</v>
      </c>
      <c r="P77" s="19">
        <f t="shared" si="16"/>
        <v>6</v>
      </c>
      <c r="Q77" s="17">
        <f t="shared" si="17"/>
        <v>256</v>
      </c>
      <c r="R77" s="20">
        <f t="shared" si="18"/>
        <v>6.4</v>
      </c>
      <c r="S77" s="17">
        <v>212</v>
      </c>
      <c r="T77" s="17">
        <v>268</v>
      </c>
      <c r="U77" s="42">
        <v>244</v>
      </c>
      <c r="V77" s="56">
        <f t="shared" si="19"/>
        <v>6.125</v>
      </c>
    </row>
    <row r="78" spans="1:22" s="57" customFormat="1" ht="29.25" customHeight="1" x14ac:dyDescent="0.25">
      <c r="A78" s="17">
        <v>74</v>
      </c>
      <c r="B78" s="55" t="s">
        <v>85</v>
      </c>
      <c r="C78" s="17" t="s">
        <v>645</v>
      </c>
      <c r="D78" s="19">
        <f t="shared" si="11"/>
        <v>6</v>
      </c>
      <c r="E78" s="17" t="s">
        <v>641</v>
      </c>
      <c r="F78" s="19">
        <f t="shared" si="10"/>
        <v>8</v>
      </c>
      <c r="G78" s="17" t="s">
        <v>641</v>
      </c>
      <c r="H78" s="19">
        <f t="shared" si="12"/>
        <v>8</v>
      </c>
      <c r="I78" s="17" t="s">
        <v>641</v>
      </c>
      <c r="J78" s="19">
        <f t="shared" si="13"/>
        <v>8</v>
      </c>
      <c r="K78" s="17" t="s">
        <v>644</v>
      </c>
      <c r="L78" s="19">
        <f t="shared" si="14"/>
        <v>9</v>
      </c>
      <c r="M78" s="17" t="s">
        <v>645</v>
      </c>
      <c r="N78" s="19">
        <f t="shared" si="15"/>
        <v>6</v>
      </c>
      <c r="O78" s="17" t="s">
        <v>643</v>
      </c>
      <c r="P78" s="19">
        <f t="shared" si="16"/>
        <v>7</v>
      </c>
      <c r="Q78" s="17">
        <f t="shared" si="17"/>
        <v>304</v>
      </c>
      <c r="R78" s="20">
        <f t="shared" si="18"/>
        <v>7.6</v>
      </c>
      <c r="S78" s="17">
        <v>253</v>
      </c>
      <c r="T78" s="17">
        <v>282</v>
      </c>
      <c r="U78" s="42">
        <v>268</v>
      </c>
      <c r="V78" s="56">
        <f t="shared" si="19"/>
        <v>6.9187500000000002</v>
      </c>
    </row>
    <row r="79" spans="1:22" s="57" customFormat="1" ht="27" customHeight="1" x14ac:dyDescent="0.25">
      <c r="A79" s="17">
        <v>75</v>
      </c>
      <c r="B79" s="55" t="s">
        <v>86</v>
      </c>
      <c r="C79" s="17" t="s">
        <v>644</v>
      </c>
      <c r="D79" s="19">
        <f t="shared" si="11"/>
        <v>9</v>
      </c>
      <c r="E79" s="17" t="s">
        <v>644</v>
      </c>
      <c r="F79" s="19">
        <f t="shared" si="10"/>
        <v>9</v>
      </c>
      <c r="G79" s="17" t="s">
        <v>641</v>
      </c>
      <c r="H79" s="19">
        <f t="shared" si="12"/>
        <v>8</v>
      </c>
      <c r="I79" s="17" t="s">
        <v>644</v>
      </c>
      <c r="J79" s="19">
        <f t="shared" si="13"/>
        <v>9</v>
      </c>
      <c r="K79" s="17" t="s">
        <v>641</v>
      </c>
      <c r="L79" s="19">
        <f t="shared" si="14"/>
        <v>8</v>
      </c>
      <c r="M79" s="17" t="s">
        <v>640</v>
      </c>
      <c r="N79" s="19">
        <f t="shared" si="15"/>
        <v>5</v>
      </c>
      <c r="O79" s="17" t="s">
        <v>642</v>
      </c>
      <c r="P79" s="19">
        <f t="shared" si="16"/>
        <v>10</v>
      </c>
      <c r="Q79" s="17">
        <f t="shared" si="17"/>
        <v>342</v>
      </c>
      <c r="R79" s="20">
        <f t="shared" si="18"/>
        <v>8.5500000000000007</v>
      </c>
      <c r="S79" s="17">
        <v>303</v>
      </c>
      <c r="T79" s="17">
        <v>324</v>
      </c>
      <c r="U79" s="42">
        <v>320</v>
      </c>
      <c r="V79" s="56">
        <f t="shared" si="19"/>
        <v>8.0562500000000004</v>
      </c>
    </row>
    <row r="80" spans="1:22" s="57" customFormat="1" ht="26.25" customHeight="1" x14ac:dyDescent="0.25">
      <c r="A80" s="17">
        <v>76</v>
      </c>
      <c r="B80" s="55" t="s">
        <v>87</v>
      </c>
      <c r="C80" s="17" t="s">
        <v>643</v>
      </c>
      <c r="D80" s="19">
        <f t="shared" si="11"/>
        <v>7</v>
      </c>
      <c r="E80" s="17" t="s">
        <v>643</v>
      </c>
      <c r="F80" s="19">
        <f t="shared" si="10"/>
        <v>7</v>
      </c>
      <c r="G80" s="17" t="s">
        <v>645</v>
      </c>
      <c r="H80" s="19">
        <f t="shared" si="12"/>
        <v>6</v>
      </c>
      <c r="I80" s="17" t="s">
        <v>641</v>
      </c>
      <c r="J80" s="19">
        <f t="shared" si="13"/>
        <v>8</v>
      </c>
      <c r="K80" s="17" t="s">
        <v>645</v>
      </c>
      <c r="L80" s="19">
        <f t="shared" si="14"/>
        <v>6</v>
      </c>
      <c r="M80" s="17" t="s">
        <v>645</v>
      </c>
      <c r="N80" s="19">
        <f t="shared" si="15"/>
        <v>6</v>
      </c>
      <c r="O80" s="17" t="s">
        <v>643</v>
      </c>
      <c r="P80" s="19">
        <f t="shared" si="16"/>
        <v>7</v>
      </c>
      <c r="Q80" s="17">
        <f t="shared" si="17"/>
        <v>274</v>
      </c>
      <c r="R80" s="20">
        <f t="shared" si="18"/>
        <v>6.85</v>
      </c>
      <c r="S80" s="17">
        <v>281</v>
      </c>
      <c r="T80" s="17">
        <v>244</v>
      </c>
      <c r="U80" s="42">
        <v>236</v>
      </c>
      <c r="V80" s="56">
        <f t="shared" si="19"/>
        <v>6.46875</v>
      </c>
    </row>
    <row r="81" spans="1:22" s="57" customFormat="1" ht="27" customHeight="1" x14ac:dyDescent="0.25">
      <c r="A81" s="17">
        <v>77</v>
      </c>
      <c r="B81" s="55" t="s">
        <v>88</v>
      </c>
      <c r="C81" s="17" t="s">
        <v>641</v>
      </c>
      <c r="D81" s="19">
        <f t="shared" si="11"/>
        <v>8</v>
      </c>
      <c r="E81" s="17" t="s">
        <v>641</v>
      </c>
      <c r="F81" s="19">
        <f t="shared" si="10"/>
        <v>8</v>
      </c>
      <c r="G81" s="17" t="s">
        <v>643</v>
      </c>
      <c r="H81" s="19">
        <f t="shared" si="12"/>
        <v>7</v>
      </c>
      <c r="I81" s="17" t="s">
        <v>641</v>
      </c>
      <c r="J81" s="19">
        <f t="shared" si="13"/>
        <v>8</v>
      </c>
      <c r="K81" s="17" t="s">
        <v>641</v>
      </c>
      <c r="L81" s="19">
        <f t="shared" si="14"/>
        <v>8</v>
      </c>
      <c r="M81" s="17" t="s">
        <v>645</v>
      </c>
      <c r="N81" s="19">
        <f t="shared" si="15"/>
        <v>6</v>
      </c>
      <c r="O81" s="17" t="s">
        <v>641</v>
      </c>
      <c r="P81" s="19">
        <f t="shared" si="16"/>
        <v>8</v>
      </c>
      <c r="Q81" s="17">
        <f t="shared" si="17"/>
        <v>310</v>
      </c>
      <c r="R81" s="20">
        <f t="shared" si="18"/>
        <v>7.75</v>
      </c>
      <c r="S81" s="17">
        <v>257</v>
      </c>
      <c r="T81" s="17">
        <v>308</v>
      </c>
      <c r="U81" s="42">
        <v>270</v>
      </c>
      <c r="V81" s="56">
        <f t="shared" si="19"/>
        <v>7.15625</v>
      </c>
    </row>
    <row r="82" spans="1:22" s="57" customFormat="1" ht="28.5" customHeight="1" x14ac:dyDescent="0.25">
      <c r="A82" s="17">
        <v>78</v>
      </c>
      <c r="B82" s="55" t="s">
        <v>89</v>
      </c>
      <c r="C82" s="17" t="s">
        <v>645</v>
      </c>
      <c r="D82" s="19">
        <f t="shared" si="11"/>
        <v>6</v>
      </c>
      <c r="E82" s="17" t="s">
        <v>641</v>
      </c>
      <c r="F82" s="19">
        <f t="shared" si="10"/>
        <v>8</v>
      </c>
      <c r="G82" s="17" t="s">
        <v>643</v>
      </c>
      <c r="H82" s="19">
        <f t="shared" si="12"/>
        <v>7</v>
      </c>
      <c r="I82" s="17" t="s">
        <v>641</v>
      </c>
      <c r="J82" s="19">
        <f t="shared" si="13"/>
        <v>8</v>
      </c>
      <c r="K82" s="17" t="s">
        <v>640</v>
      </c>
      <c r="L82" s="19">
        <f t="shared" si="14"/>
        <v>5</v>
      </c>
      <c r="M82" s="17" t="s">
        <v>643</v>
      </c>
      <c r="N82" s="19">
        <f t="shared" si="15"/>
        <v>7</v>
      </c>
      <c r="O82" s="17" t="s">
        <v>641</v>
      </c>
      <c r="P82" s="19">
        <f t="shared" si="16"/>
        <v>8</v>
      </c>
      <c r="Q82" s="17">
        <f t="shared" si="17"/>
        <v>278</v>
      </c>
      <c r="R82" s="20">
        <f t="shared" si="18"/>
        <v>6.95</v>
      </c>
      <c r="S82" s="45">
        <v>194</v>
      </c>
      <c r="T82" s="45">
        <v>210</v>
      </c>
      <c r="U82" s="49">
        <v>188</v>
      </c>
      <c r="V82" s="56">
        <f t="shared" si="19"/>
        <v>5.4375</v>
      </c>
    </row>
    <row r="83" spans="1:22" s="57" customFormat="1" ht="27" customHeight="1" x14ac:dyDescent="0.25">
      <c r="A83" s="17">
        <v>79</v>
      </c>
      <c r="B83" s="55" t="s">
        <v>90</v>
      </c>
      <c r="C83" s="17" t="s">
        <v>641</v>
      </c>
      <c r="D83" s="19">
        <f t="shared" si="11"/>
        <v>8</v>
      </c>
      <c r="E83" s="17" t="s">
        <v>644</v>
      </c>
      <c r="F83" s="19">
        <f t="shared" si="10"/>
        <v>9</v>
      </c>
      <c r="G83" s="17" t="s">
        <v>643</v>
      </c>
      <c r="H83" s="19">
        <f t="shared" si="12"/>
        <v>7</v>
      </c>
      <c r="I83" s="17" t="s">
        <v>644</v>
      </c>
      <c r="J83" s="19">
        <f t="shared" si="13"/>
        <v>9</v>
      </c>
      <c r="K83" s="17" t="s">
        <v>644</v>
      </c>
      <c r="L83" s="19">
        <f t="shared" si="14"/>
        <v>9</v>
      </c>
      <c r="M83" s="17" t="s">
        <v>640</v>
      </c>
      <c r="N83" s="19">
        <f t="shared" si="15"/>
        <v>5</v>
      </c>
      <c r="O83" s="17" t="s">
        <v>643</v>
      </c>
      <c r="P83" s="19">
        <f t="shared" si="16"/>
        <v>7</v>
      </c>
      <c r="Q83" s="17">
        <f t="shared" si="17"/>
        <v>328</v>
      </c>
      <c r="R83" s="20">
        <f t="shared" si="18"/>
        <v>8.1999999999999993</v>
      </c>
      <c r="S83" s="17">
        <v>258</v>
      </c>
      <c r="T83" s="45">
        <v>242</v>
      </c>
      <c r="U83" s="42">
        <v>294</v>
      </c>
      <c r="V83" s="56">
        <f t="shared" si="19"/>
        <v>7.0125000000000002</v>
      </c>
    </row>
    <row r="84" spans="1:22" s="57" customFormat="1" ht="27" customHeight="1" x14ac:dyDescent="0.25">
      <c r="A84" s="17">
        <v>80</v>
      </c>
      <c r="B84" s="55" t="s">
        <v>91</v>
      </c>
      <c r="C84" s="17" t="s">
        <v>646</v>
      </c>
      <c r="D84" s="19">
        <f t="shared" si="11"/>
        <v>0</v>
      </c>
      <c r="E84" s="17" t="s">
        <v>640</v>
      </c>
      <c r="F84" s="19">
        <f t="shared" si="10"/>
        <v>5</v>
      </c>
      <c r="G84" s="17" t="s">
        <v>647</v>
      </c>
      <c r="H84" s="19">
        <f t="shared" si="12"/>
        <v>4</v>
      </c>
      <c r="I84" s="17" t="s">
        <v>645</v>
      </c>
      <c r="J84" s="19">
        <f t="shared" si="13"/>
        <v>6</v>
      </c>
      <c r="K84" s="17" t="s">
        <v>640</v>
      </c>
      <c r="L84" s="19">
        <f t="shared" si="14"/>
        <v>5</v>
      </c>
      <c r="M84" s="17" t="s">
        <v>647</v>
      </c>
      <c r="N84" s="19">
        <f t="shared" si="15"/>
        <v>4</v>
      </c>
      <c r="O84" s="17" t="s">
        <v>645</v>
      </c>
      <c r="P84" s="19">
        <f t="shared" si="16"/>
        <v>6</v>
      </c>
      <c r="Q84" s="17">
        <f t="shared" si="17"/>
        <v>162</v>
      </c>
      <c r="R84" s="20">
        <f t="shared" si="18"/>
        <v>4.05</v>
      </c>
      <c r="S84" s="45">
        <v>145</v>
      </c>
      <c r="T84" s="17">
        <v>136</v>
      </c>
      <c r="U84" s="49">
        <v>152</v>
      </c>
      <c r="V84" s="56">
        <f t="shared" si="19"/>
        <v>3.71875</v>
      </c>
    </row>
    <row r="85" spans="1:22" s="57" customFormat="1" ht="29.25" customHeight="1" x14ac:dyDescent="0.25">
      <c r="A85" s="17">
        <v>81</v>
      </c>
      <c r="B85" s="55" t="s">
        <v>92</v>
      </c>
      <c r="C85" s="17" t="s">
        <v>644</v>
      </c>
      <c r="D85" s="19">
        <f t="shared" si="11"/>
        <v>9</v>
      </c>
      <c r="E85" s="17" t="s">
        <v>642</v>
      </c>
      <c r="F85" s="19">
        <f t="shared" si="10"/>
        <v>10</v>
      </c>
      <c r="G85" s="17" t="s">
        <v>644</v>
      </c>
      <c r="H85" s="19">
        <f t="shared" si="12"/>
        <v>9</v>
      </c>
      <c r="I85" s="17" t="s">
        <v>642</v>
      </c>
      <c r="J85" s="19">
        <f t="shared" si="13"/>
        <v>10</v>
      </c>
      <c r="K85" s="17" t="s">
        <v>644</v>
      </c>
      <c r="L85" s="19">
        <f t="shared" si="14"/>
        <v>9</v>
      </c>
      <c r="M85" s="17" t="s">
        <v>641</v>
      </c>
      <c r="N85" s="19">
        <f t="shared" si="15"/>
        <v>8</v>
      </c>
      <c r="O85" s="17" t="s">
        <v>644</v>
      </c>
      <c r="P85" s="19">
        <f t="shared" si="16"/>
        <v>9</v>
      </c>
      <c r="Q85" s="17">
        <f t="shared" si="17"/>
        <v>374</v>
      </c>
      <c r="R85" s="20">
        <f t="shared" si="18"/>
        <v>9.35</v>
      </c>
      <c r="S85" s="17">
        <v>313</v>
      </c>
      <c r="T85" s="17">
        <v>320</v>
      </c>
      <c r="U85" s="42">
        <v>346</v>
      </c>
      <c r="V85" s="56">
        <f t="shared" si="19"/>
        <v>8.4562500000000007</v>
      </c>
    </row>
    <row r="86" spans="1:22" s="57" customFormat="1" ht="26.25" customHeight="1" x14ac:dyDescent="0.25">
      <c r="A86" s="17">
        <v>82</v>
      </c>
      <c r="B86" s="55" t="s">
        <v>93</v>
      </c>
      <c r="C86" s="17" t="s">
        <v>643</v>
      </c>
      <c r="D86" s="19">
        <f t="shared" si="11"/>
        <v>7</v>
      </c>
      <c r="E86" s="17" t="s">
        <v>644</v>
      </c>
      <c r="F86" s="19">
        <f t="shared" si="10"/>
        <v>9</v>
      </c>
      <c r="G86" s="17" t="s">
        <v>641</v>
      </c>
      <c r="H86" s="19">
        <f t="shared" si="12"/>
        <v>8</v>
      </c>
      <c r="I86" s="17" t="s">
        <v>644</v>
      </c>
      <c r="J86" s="19">
        <f t="shared" si="13"/>
        <v>9</v>
      </c>
      <c r="K86" s="17" t="s">
        <v>644</v>
      </c>
      <c r="L86" s="19">
        <f t="shared" si="14"/>
        <v>9</v>
      </c>
      <c r="M86" s="17" t="s">
        <v>642</v>
      </c>
      <c r="N86" s="19">
        <f t="shared" si="15"/>
        <v>10</v>
      </c>
      <c r="O86" s="17" t="s">
        <v>643</v>
      </c>
      <c r="P86" s="19">
        <f t="shared" si="16"/>
        <v>7</v>
      </c>
      <c r="Q86" s="17">
        <f t="shared" si="17"/>
        <v>336</v>
      </c>
      <c r="R86" s="20">
        <f t="shared" si="18"/>
        <v>8.4</v>
      </c>
      <c r="S86" s="17">
        <v>292</v>
      </c>
      <c r="T86" s="17">
        <v>294</v>
      </c>
      <c r="U86" s="42">
        <v>292</v>
      </c>
      <c r="V86" s="56">
        <f t="shared" si="19"/>
        <v>7.5875000000000004</v>
      </c>
    </row>
    <row r="87" spans="1:22" s="58" customFormat="1" ht="29.25" customHeight="1" x14ac:dyDescent="0.25">
      <c r="A87" s="17">
        <v>83</v>
      </c>
      <c r="B87" s="55" t="s">
        <v>94</v>
      </c>
      <c r="C87" s="17" t="s">
        <v>644</v>
      </c>
      <c r="D87" s="19">
        <f t="shared" si="11"/>
        <v>9</v>
      </c>
      <c r="E87" s="17" t="s">
        <v>644</v>
      </c>
      <c r="F87" s="19">
        <f t="shared" si="10"/>
        <v>9</v>
      </c>
      <c r="G87" s="17" t="s">
        <v>644</v>
      </c>
      <c r="H87" s="19">
        <f t="shared" si="12"/>
        <v>9</v>
      </c>
      <c r="I87" s="17" t="s">
        <v>644</v>
      </c>
      <c r="J87" s="19">
        <f t="shared" si="13"/>
        <v>9</v>
      </c>
      <c r="K87" s="17" t="s">
        <v>644</v>
      </c>
      <c r="L87" s="19">
        <f t="shared" si="14"/>
        <v>9</v>
      </c>
      <c r="M87" s="17" t="s">
        <v>642</v>
      </c>
      <c r="N87" s="19">
        <f t="shared" si="15"/>
        <v>10</v>
      </c>
      <c r="O87" s="17" t="s">
        <v>641</v>
      </c>
      <c r="P87" s="19">
        <f t="shared" si="16"/>
        <v>8</v>
      </c>
      <c r="Q87" s="17">
        <f t="shared" si="17"/>
        <v>360</v>
      </c>
      <c r="R87" s="20">
        <f t="shared" si="18"/>
        <v>9</v>
      </c>
      <c r="S87" s="17">
        <v>287</v>
      </c>
      <c r="T87" s="17">
        <v>288</v>
      </c>
      <c r="U87" s="42">
        <v>328</v>
      </c>
      <c r="V87" s="56">
        <f t="shared" si="19"/>
        <v>7.8937499999999998</v>
      </c>
    </row>
    <row r="88" spans="1:22" s="57" customFormat="1" ht="25.5" customHeight="1" x14ac:dyDescent="0.25">
      <c r="A88" s="17">
        <v>84</v>
      </c>
      <c r="B88" s="55" t="s">
        <v>95</v>
      </c>
      <c r="C88" s="17" t="s">
        <v>641</v>
      </c>
      <c r="D88" s="19">
        <f t="shared" si="11"/>
        <v>8</v>
      </c>
      <c r="E88" s="17" t="s">
        <v>644</v>
      </c>
      <c r="F88" s="19">
        <f t="shared" si="10"/>
        <v>9</v>
      </c>
      <c r="G88" s="17" t="s">
        <v>644</v>
      </c>
      <c r="H88" s="19">
        <f t="shared" si="12"/>
        <v>9</v>
      </c>
      <c r="I88" s="17" t="s">
        <v>641</v>
      </c>
      <c r="J88" s="19">
        <f t="shared" si="13"/>
        <v>8</v>
      </c>
      <c r="K88" s="17" t="s">
        <v>642</v>
      </c>
      <c r="L88" s="19">
        <f t="shared" si="14"/>
        <v>10</v>
      </c>
      <c r="M88" s="17" t="s">
        <v>642</v>
      </c>
      <c r="N88" s="19">
        <f t="shared" si="15"/>
        <v>10</v>
      </c>
      <c r="O88" s="17" t="s">
        <v>644</v>
      </c>
      <c r="P88" s="19">
        <f t="shared" si="16"/>
        <v>9</v>
      </c>
      <c r="Q88" s="17">
        <f t="shared" si="17"/>
        <v>352</v>
      </c>
      <c r="R88" s="20">
        <f t="shared" si="18"/>
        <v>8.8000000000000007</v>
      </c>
      <c r="S88" s="17">
        <v>301</v>
      </c>
      <c r="T88" s="17">
        <v>328</v>
      </c>
      <c r="U88" s="42">
        <v>314</v>
      </c>
      <c r="V88" s="56">
        <f t="shared" si="19"/>
        <v>8.09375</v>
      </c>
    </row>
    <row r="89" spans="1:22" s="57" customFormat="1" ht="24" customHeight="1" x14ac:dyDescent="0.25">
      <c r="A89" s="17">
        <v>85</v>
      </c>
      <c r="B89" s="55" t="s">
        <v>96</v>
      </c>
      <c r="C89" s="17" t="s">
        <v>647</v>
      </c>
      <c r="D89" s="19">
        <f t="shared" si="11"/>
        <v>4</v>
      </c>
      <c r="E89" s="17" t="s">
        <v>645</v>
      </c>
      <c r="F89" s="19">
        <f t="shared" si="10"/>
        <v>6</v>
      </c>
      <c r="G89" s="17" t="s">
        <v>645</v>
      </c>
      <c r="H89" s="19">
        <f t="shared" si="12"/>
        <v>6</v>
      </c>
      <c r="I89" s="17" t="s">
        <v>640</v>
      </c>
      <c r="J89" s="19">
        <f t="shared" si="13"/>
        <v>5</v>
      </c>
      <c r="K89" s="17" t="s">
        <v>640</v>
      </c>
      <c r="L89" s="19">
        <f t="shared" si="14"/>
        <v>5</v>
      </c>
      <c r="M89" s="17" t="s">
        <v>643</v>
      </c>
      <c r="N89" s="19">
        <f t="shared" si="15"/>
        <v>7</v>
      </c>
      <c r="O89" s="17" t="s">
        <v>645</v>
      </c>
      <c r="P89" s="19">
        <f t="shared" si="16"/>
        <v>6</v>
      </c>
      <c r="Q89" s="17">
        <f t="shared" si="17"/>
        <v>212</v>
      </c>
      <c r="R89" s="20">
        <f t="shared" si="18"/>
        <v>5.3</v>
      </c>
      <c r="S89" s="17">
        <v>272</v>
      </c>
      <c r="T89" s="45">
        <v>208</v>
      </c>
      <c r="U89" s="42">
        <v>220</v>
      </c>
      <c r="V89" s="56">
        <f t="shared" si="19"/>
        <v>5.7</v>
      </c>
    </row>
    <row r="90" spans="1:22" s="57" customFormat="1" ht="28.5" customHeight="1" x14ac:dyDescent="0.25">
      <c r="A90" s="17">
        <v>86</v>
      </c>
      <c r="B90" s="55" t="s">
        <v>97</v>
      </c>
      <c r="C90" s="17" t="s">
        <v>643</v>
      </c>
      <c r="D90" s="19">
        <f t="shared" si="11"/>
        <v>7</v>
      </c>
      <c r="E90" s="17" t="s">
        <v>644</v>
      </c>
      <c r="F90" s="19">
        <f t="shared" si="10"/>
        <v>9</v>
      </c>
      <c r="G90" s="17" t="s">
        <v>643</v>
      </c>
      <c r="H90" s="19">
        <f t="shared" si="12"/>
        <v>7</v>
      </c>
      <c r="I90" s="17" t="s">
        <v>641</v>
      </c>
      <c r="J90" s="19">
        <f t="shared" si="13"/>
        <v>8</v>
      </c>
      <c r="K90" s="17" t="s">
        <v>644</v>
      </c>
      <c r="L90" s="19">
        <f t="shared" si="14"/>
        <v>9</v>
      </c>
      <c r="M90" s="17" t="s">
        <v>641</v>
      </c>
      <c r="N90" s="19">
        <f t="shared" si="15"/>
        <v>8</v>
      </c>
      <c r="O90" s="17" t="s">
        <v>644</v>
      </c>
      <c r="P90" s="19">
        <f t="shared" si="16"/>
        <v>9</v>
      </c>
      <c r="Q90" s="17">
        <f t="shared" si="17"/>
        <v>322</v>
      </c>
      <c r="R90" s="20">
        <f t="shared" si="18"/>
        <v>8.0500000000000007</v>
      </c>
      <c r="S90" s="17">
        <v>291</v>
      </c>
      <c r="T90" s="17">
        <v>292</v>
      </c>
      <c r="U90" s="42">
        <v>310</v>
      </c>
      <c r="V90" s="56">
        <f t="shared" si="19"/>
        <v>7.59375</v>
      </c>
    </row>
    <row r="91" spans="1:22" s="57" customFormat="1" ht="28.5" customHeight="1" x14ac:dyDescent="0.25">
      <c r="A91" s="17">
        <v>87</v>
      </c>
      <c r="B91" s="55" t="s">
        <v>98</v>
      </c>
      <c r="C91" s="17" t="s">
        <v>643</v>
      </c>
      <c r="D91" s="19">
        <f t="shared" si="11"/>
        <v>7</v>
      </c>
      <c r="E91" s="17" t="s">
        <v>643</v>
      </c>
      <c r="F91" s="19">
        <f t="shared" si="10"/>
        <v>7</v>
      </c>
      <c r="G91" s="17" t="s">
        <v>645</v>
      </c>
      <c r="H91" s="19">
        <f t="shared" si="12"/>
        <v>6</v>
      </c>
      <c r="I91" s="17" t="s">
        <v>643</v>
      </c>
      <c r="J91" s="19">
        <f t="shared" si="13"/>
        <v>7</v>
      </c>
      <c r="K91" s="17" t="s">
        <v>643</v>
      </c>
      <c r="L91" s="19">
        <f t="shared" si="14"/>
        <v>7</v>
      </c>
      <c r="M91" s="17" t="s">
        <v>644</v>
      </c>
      <c r="N91" s="19">
        <f t="shared" si="15"/>
        <v>9</v>
      </c>
      <c r="O91" s="17" t="s">
        <v>641</v>
      </c>
      <c r="P91" s="19">
        <f t="shared" si="16"/>
        <v>8</v>
      </c>
      <c r="Q91" s="17">
        <f t="shared" si="17"/>
        <v>280</v>
      </c>
      <c r="R91" s="20">
        <f t="shared" si="18"/>
        <v>7</v>
      </c>
      <c r="S91" s="17">
        <v>245</v>
      </c>
      <c r="T91" s="17">
        <v>266</v>
      </c>
      <c r="U91" s="42">
        <v>272</v>
      </c>
      <c r="V91" s="56">
        <f t="shared" si="19"/>
        <v>6.6437499999999998</v>
      </c>
    </row>
    <row r="92" spans="1:22" s="57" customFormat="1" ht="24.75" customHeight="1" x14ac:dyDescent="0.25">
      <c r="A92" s="17">
        <v>88</v>
      </c>
      <c r="B92" s="55" t="s">
        <v>99</v>
      </c>
      <c r="C92" s="17" t="s">
        <v>645</v>
      </c>
      <c r="D92" s="19">
        <f t="shared" si="11"/>
        <v>6</v>
      </c>
      <c r="E92" s="17" t="s">
        <v>641</v>
      </c>
      <c r="F92" s="19">
        <f t="shared" si="10"/>
        <v>8</v>
      </c>
      <c r="G92" s="17" t="s">
        <v>641</v>
      </c>
      <c r="H92" s="19">
        <f t="shared" si="12"/>
        <v>8</v>
      </c>
      <c r="I92" s="17" t="s">
        <v>641</v>
      </c>
      <c r="J92" s="19">
        <f t="shared" si="13"/>
        <v>8</v>
      </c>
      <c r="K92" s="17" t="s">
        <v>641</v>
      </c>
      <c r="L92" s="19">
        <f t="shared" si="14"/>
        <v>8</v>
      </c>
      <c r="M92" s="17" t="s">
        <v>644</v>
      </c>
      <c r="N92" s="19">
        <f t="shared" si="15"/>
        <v>9</v>
      </c>
      <c r="O92" s="17" t="s">
        <v>643</v>
      </c>
      <c r="P92" s="19">
        <f t="shared" si="16"/>
        <v>7</v>
      </c>
      <c r="Q92" s="17">
        <f t="shared" si="17"/>
        <v>304</v>
      </c>
      <c r="R92" s="20">
        <f t="shared" si="18"/>
        <v>7.6</v>
      </c>
      <c r="S92" s="17">
        <v>245</v>
      </c>
      <c r="T92" s="17">
        <v>290</v>
      </c>
      <c r="U92" s="42">
        <v>250</v>
      </c>
      <c r="V92" s="56">
        <f t="shared" si="19"/>
        <v>6.8062500000000004</v>
      </c>
    </row>
    <row r="93" spans="1:22" s="57" customFormat="1" ht="25.5" customHeight="1" x14ac:dyDescent="0.25">
      <c r="A93" s="17">
        <v>89</v>
      </c>
      <c r="B93" s="55" t="s">
        <v>100</v>
      </c>
      <c r="C93" s="17" t="s">
        <v>643</v>
      </c>
      <c r="D93" s="19">
        <f t="shared" si="11"/>
        <v>7</v>
      </c>
      <c r="E93" s="17" t="s">
        <v>642</v>
      </c>
      <c r="F93" s="19">
        <f t="shared" si="10"/>
        <v>10</v>
      </c>
      <c r="G93" s="17" t="s">
        <v>644</v>
      </c>
      <c r="H93" s="19">
        <f t="shared" si="12"/>
        <v>9</v>
      </c>
      <c r="I93" s="17" t="s">
        <v>644</v>
      </c>
      <c r="J93" s="19">
        <f t="shared" si="13"/>
        <v>9</v>
      </c>
      <c r="K93" s="17" t="s">
        <v>643</v>
      </c>
      <c r="L93" s="19">
        <f t="shared" si="14"/>
        <v>7</v>
      </c>
      <c r="M93" s="17" t="s">
        <v>641</v>
      </c>
      <c r="N93" s="19">
        <f t="shared" si="15"/>
        <v>8</v>
      </c>
      <c r="O93" s="17" t="s">
        <v>644</v>
      </c>
      <c r="P93" s="19">
        <f t="shared" si="16"/>
        <v>9</v>
      </c>
      <c r="Q93" s="17">
        <f t="shared" si="17"/>
        <v>338</v>
      </c>
      <c r="R93" s="20">
        <f t="shared" si="18"/>
        <v>8.4499999999999993</v>
      </c>
      <c r="S93" s="17">
        <v>304</v>
      </c>
      <c r="T93" s="17">
        <v>306</v>
      </c>
      <c r="U93" s="42">
        <v>324</v>
      </c>
      <c r="V93" s="56">
        <f t="shared" si="19"/>
        <v>7.95</v>
      </c>
    </row>
    <row r="94" spans="1:22" s="57" customFormat="1" ht="24.75" customHeight="1" x14ac:dyDescent="0.25">
      <c r="A94" s="17">
        <v>90</v>
      </c>
      <c r="B94" s="55" t="s">
        <v>101</v>
      </c>
      <c r="C94" s="17" t="s">
        <v>644</v>
      </c>
      <c r="D94" s="19">
        <f t="shared" si="11"/>
        <v>9</v>
      </c>
      <c r="E94" s="17" t="s">
        <v>644</v>
      </c>
      <c r="F94" s="19">
        <f t="shared" si="10"/>
        <v>9</v>
      </c>
      <c r="G94" s="17" t="s">
        <v>644</v>
      </c>
      <c r="H94" s="19">
        <f t="shared" si="12"/>
        <v>9</v>
      </c>
      <c r="I94" s="17" t="s">
        <v>644</v>
      </c>
      <c r="J94" s="19">
        <f t="shared" si="13"/>
        <v>9</v>
      </c>
      <c r="K94" s="17" t="s">
        <v>642</v>
      </c>
      <c r="L94" s="19">
        <f t="shared" si="14"/>
        <v>10</v>
      </c>
      <c r="M94" s="17" t="s">
        <v>644</v>
      </c>
      <c r="N94" s="19">
        <f t="shared" si="15"/>
        <v>9</v>
      </c>
      <c r="O94" s="17" t="s">
        <v>644</v>
      </c>
      <c r="P94" s="19">
        <f t="shared" si="16"/>
        <v>9</v>
      </c>
      <c r="Q94" s="17">
        <f t="shared" si="17"/>
        <v>366</v>
      </c>
      <c r="R94" s="20">
        <f t="shared" si="18"/>
        <v>9.15</v>
      </c>
      <c r="S94" s="17">
        <v>309</v>
      </c>
      <c r="T94" s="17">
        <v>378</v>
      </c>
      <c r="U94" s="42">
        <v>346</v>
      </c>
      <c r="V94" s="56">
        <f t="shared" si="19"/>
        <v>8.7437500000000004</v>
      </c>
    </row>
    <row r="95" spans="1:22" s="57" customFormat="1" ht="30" customHeight="1" x14ac:dyDescent="0.25">
      <c r="A95" s="17">
        <v>91</v>
      </c>
      <c r="B95" s="55" t="s">
        <v>102</v>
      </c>
      <c r="C95" s="17" t="s">
        <v>644</v>
      </c>
      <c r="D95" s="19">
        <f t="shared" si="11"/>
        <v>9</v>
      </c>
      <c r="E95" s="17" t="s">
        <v>642</v>
      </c>
      <c r="F95" s="19">
        <f t="shared" si="10"/>
        <v>10</v>
      </c>
      <c r="G95" s="17" t="s">
        <v>644</v>
      </c>
      <c r="H95" s="19">
        <f t="shared" si="12"/>
        <v>9</v>
      </c>
      <c r="I95" s="17" t="s">
        <v>642</v>
      </c>
      <c r="J95" s="19">
        <f t="shared" si="13"/>
        <v>10</v>
      </c>
      <c r="K95" s="17" t="s">
        <v>642</v>
      </c>
      <c r="L95" s="19">
        <f t="shared" si="14"/>
        <v>10</v>
      </c>
      <c r="M95" s="17" t="s">
        <v>641</v>
      </c>
      <c r="N95" s="19">
        <f t="shared" si="15"/>
        <v>8</v>
      </c>
      <c r="O95" s="17" t="s">
        <v>644</v>
      </c>
      <c r="P95" s="19">
        <f t="shared" si="16"/>
        <v>9</v>
      </c>
      <c r="Q95" s="17">
        <f t="shared" si="17"/>
        <v>380</v>
      </c>
      <c r="R95" s="20">
        <f t="shared" si="18"/>
        <v>9.5</v>
      </c>
      <c r="S95" s="17">
        <v>322</v>
      </c>
      <c r="T95" s="17">
        <v>344</v>
      </c>
      <c r="U95" s="42">
        <v>354</v>
      </c>
      <c r="V95" s="56">
        <f t="shared" si="19"/>
        <v>8.75</v>
      </c>
    </row>
    <row r="96" spans="1:22" s="57" customFormat="1" ht="30" customHeight="1" x14ac:dyDescent="0.25">
      <c r="A96" s="17">
        <v>92</v>
      </c>
      <c r="B96" s="55" t="s">
        <v>103</v>
      </c>
      <c r="C96" s="17" t="s">
        <v>641</v>
      </c>
      <c r="D96" s="19">
        <f t="shared" si="11"/>
        <v>8</v>
      </c>
      <c r="E96" s="17" t="s">
        <v>644</v>
      </c>
      <c r="F96" s="19">
        <f t="shared" si="10"/>
        <v>9</v>
      </c>
      <c r="G96" s="17" t="s">
        <v>643</v>
      </c>
      <c r="H96" s="19">
        <f t="shared" si="12"/>
        <v>7</v>
      </c>
      <c r="I96" s="17" t="s">
        <v>644</v>
      </c>
      <c r="J96" s="19">
        <f t="shared" si="13"/>
        <v>9</v>
      </c>
      <c r="K96" s="17" t="s">
        <v>645</v>
      </c>
      <c r="L96" s="19">
        <f t="shared" si="14"/>
        <v>6</v>
      </c>
      <c r="M96" s="17" t="s">
        <v>644</v>
      </c>
      <c r="N96" s="19">
        <f t="shared" si="15"/>
        <v>9</v>
      </c>
      <c r="O96" s="17" t="s">
        <v>641</v>
      </c>
      <c r="P96" s="19">
        <f t="shared" si="16"/>
        <v>8</v>
      </c>
      <c r="Q96" s="17">
        <f t="shared" si="17"/>
        <v>320</v>
      </c>
      <c r="R96" s="20">
        <f t="shared" si="18"/>
        <v>8</v>
      </c>
      <c r="S96" s="17">
        <v>256</v>
      </c>
      <c r="T96" s="17">
        <v>266</v>
      </c>
      <c r="U96" s="42">
        <v>276</v>
      </c>
      <c r="V96" s="56">
        <f t="shared" si="19"/>
        <v>6.9874999999999998</v>
      </c>
    </row>
    <row r="97" spans="1:22" s="57" customFormat="1" ht="30" customHeight="1" x14ac:dyDescent="0.25">
      <c r="A97" s="17">
        <v>93</v>
      </c>
      <c r="B97" s="55" t="s">
        <v>104</v>
      </c>
      <c r="C97" s="17" t="s">
        <v>645</v>
      </c>
      <c r="D97" s="19">
        <f t="shared" si="11"/>
        <v>6</v>
      </c>
      <c r="E97" s="17" t="s">
        <v>643</v>
      </c>
      <c r="F97" s="19">
        <f t="shared" si="10"/>
        <v>7</v>
      </c>
      <c r="G97" s="17" t="s">
        <v>645</v>
      </c>
      <c r="H97" s="19">
        <f t="shared" si="12"/>
        <v>6</v>
      </c>
      <c r="I97" s="17" t="s">
        <v>643</v>
      </c>
      <c r="J97" s="19">
        <f t="shared" si="13"/>
        <v>7</v>
      </c>
      <c r="K97" s="17" t="s">
        <v>645</v>
      </c>
      <c r="L97" s="19">
        <f t="shared" si="14"/>
        <v>6</v>
      </c>
      <c r="M97" s="17" t="s">
        <v>643</v>
      </c>
      <c r="N97" s="19">
        <f t="shared" si="15"/>
        <v>7</v>
      </c>
      <c r="O97" s="17" t="s">
        <v>641</v>
      </c>
      <c r="P97" s="19">
        <f t="shared" si="16"/>
        <v>8</v>
      </c>
      <c r="Q97" s="17">
        <f t="shared" si="17"/>
        <v>262</v>
      </c>
      <c r="R97" s="20">
        <f t="shared" si="18"/>
        <v>6.55</v>
      </c>
      <c r="S97" s="17">
        <v>250</v>
      </c>
      <c r="T97" s="17">
        <v>282</v>
      </c>
      <c r="U97" s="42">
        <v>256</v>
      </c>
      <c r="V97" s="56">
        <f t="shared" si="19"/>
        <v>6.5625</v>
      </c>
    </row>
    <row r="98" spans="1:22" s="57" customFormat="1" ht="30" customHeight="1" x14ac:dyDescent="0.25">
      <c r="A98" s="17">
        <v>94</v>
      </c>
      <c r="B98" s="55" t="s">
        <v>105</v>
      </c>
      <c r="C98" s="17" t="s">
        <v>647</v>
      </c>
      <c r="D98" s="19">
        <f t="shared" si="11"/>
        <v>4</v>
      </c>
      <c r="E98" s="17" t="s">
        <v>643</v>
      </c>
      <c r="F98" s="19">
        <f t="shared" si="10"/>
        <v>7</v>
      </c>
      <c r="G98" s="17" t="s">
        <v>640</v>
      </c>
      <c r="H98" s="19">
        <f t="shared" si="12"/>
        <v>5</v>
      </c>
      <c r="I98" s="17" t="s">
        <v>643</v>
      </c>
      <c r="J98" s="19">
        <f t="shared" si="13"/>
        <v>7</v>
      </c>
      <c r="K98" s="17" t="s">
        <v>645</v>
      </c>
      <c r="L98" s="19">
        <f t="shared" si="14"/>
        <v>6</v>
      </c>
      <c r="M98" s="17" t="s">
        <v>647</v>
      </c>
      <c r="N98" s="19">
        <f t="shared" si="15"/>
        <v>4</v>
      </c>
      <c r="O98" s="17" t="s">
        <v>641</v>
      </c>
      <c r="P98" s="19">
        <f t="shared" si="16"/>
        <v>8</v>
      </c>
      <c r="Q98" s="17">
        <f t="shared" si="17"/>
        <v>234</v>
      </c>
      <c r="R98" s="20">
        <f t="shared" si="18"/>
        <v>5.85</v>
      </c>
      <c r="S98" s="17">
        <v>141</v>
      </c>
      <c r="T98" s="17">
        <v>134</v>
      </c>
      <c r="U98" s="42">
        <v>32</v>
      </c>
      <c r="V98" s="56">
        <f t="shared" si="19"/>
        <v>3.3812500000000001</v>
      </c>
    </row>
    <row r="99" spans="1:22" s="57" customFormat="1" ht="28.5" customHeight="1" x14ac:dyDescent="0.25">
      <c r="A99" s="17">
        <v>95</v>
      </c>
      <c r="B99" s="55" t="s">
        <v>106</v>
      </c>
      <c r="C99" s="17" t="s">
        <v>640</v>
      </c>
      <c r="D99" s="19">
        <f t="shared" si="11"/>
        <v>5</v>
      </c>
      <c r="E99" s="17" t="s">
        <v>645</v>
      </c>
      <c r="F99" s="19">
        <f t="shared" si="10"/>
        <v>6</v>
      </c>
      <c r="G99" s="17" t="s">
        <v>640</v>
      </c>
      <c r="H99" s="19">
        <f t="shared" si="12"/>
        <v>5</v>
      </c>
      <c r="I99" s="17" t="s">
        <v>645</v>
      </c>
      <c r="J99" s="19">
        <f t="shared" si="13"/>
        <v>6</v>
      </c>
      <c r="K99" s="17" t="s">
        <v>645</v>
      </c>
      <c r="L99" s="19">
        <f t="shared" si="14"/>
        <v>6</v>
      </c>
      <c r="M99" s="17" t="s">
        <v>644</v>
      </c>
      <c r="N99" s="19">
        <f t="shared" si="15"/>
        <v>9</v>
      </c>
      <c r="O99" s="17" t="s">
        <v>643</v>
      </c>
      <c r="P99" s="19">
        <f t="shared" si="16"/>
        <v>7</v>
      </c>
      <c r="Q99" s="17">
        <f t="shared" si="17"/>
        <v>234</v>
      </c>
      <c r="R99" s="20">
        <f t="shared" si="18"/>
        <v>5.85</v>
      </c>
      <c r="S99" s="17">
        <v>199</v>
      </c>
      <c r="T99" s="17">
        <v>194</v>
      </c>
      <c r="U99" s="49">
        <v>202</v>
      </c>
      <c r="V99" s="56">
        <f t="shared" si="19"/>
        <v>5.1812500000000004</v>
      </c>
    </row>
    <row r="100" spans="1:22" s="57" customFormat="1" ht="30" customHeight="1" x14ac:dyDescent="0.25">
      <c r="A100" s="17">
        <v>96</v>
      </c>
      <c r="B100" s="55" t="s">
        <v>107</v>
      </c>
      <c r="C100" s="17" t="s">
        <v>641</v>
      </c>
      <c r="D100" s="19">
        <f t="shared" si="11"/>
        <v>8</v>
      </c>
      <c r="E100" s="17" t="s">
        <v>641</v>
      </c>
      <c r="F100" s="19">
        <f t="shared" si="10"/>
        <v>8</v>
      </c>
      <c r="G100" s="17" t="s">
        <v>643</v>
      </c>
      <c r="H100" s="19">
        <f t="shared" si="12"/>
        <v>7</v>
      </c>
      <c r="I100" s="17" t="s">
        <v>641</v>
      </c>
      <c r="J100" s="19">
        <f t="shared" si="13"/>
        <v>8</v>
      </c>
      <c r="K100" s="17" t="s">
        <v>643</v>
      </c>
      <c r="L100" s="19">
        <f t="shared" si="14"/>
        <v>7</v>
      </c>
      <c r="M100" s="17" t="s">
        <v>645</v>
      </c>
      <c r="N100" s="19">
        <f t="shared" si="15"/>
        <v>6</v>
      </c>
      <c r="O100" s="17" t="s">
        <v>641</v>
      </c>
      <c r="P100" s="19">
        <f t="shared" si="16"/>
        <v>8</v>
      </c>
      <c r="Q100" s="17">
        <f t="shared" si="17"/>
        <v>304</v>
      </c>
      <c r="R100" s="20">
        <f t="shared" si="18"/>
        <v>7.6</v>
      </c>
      <c r="S100" s="17">
        <v>284</v>
      </c>
      <c r="T100" s="17">
        <v>290</v>
      </c>
      <c r="U100" s="42">
        <v>272</v>
      </c>
      <c r="V100" s="56">
        <f t="shared" si="19"/>
        <v>7.1875</v>
      </c>
    </row>
    <row r="101" spans="1:22" s="59" customFormat="1" ht="27" customHeight="1" x14ac:dyDescent="0.2">
      <c r="A101" s="17">
        <v>97</v>
      </c>
      <c r="B101" s="55" t="s">
        <v>108</v>
      </c>
      <c r="C101" s="17" t="s">
        <v>645</v>
      </c>
      <c r="D101" s="19">
        <f t="shared" si="11"/>
        <v>6</v>
      </c>
      <c r="E101" s="17" t="s">
        <v>645</v>
      </c>
      <c r="F101" s="19">
        <f t="shared" si="10"/>
        <v>6</v>
      </c>
      <c r="G101" s="17" t="s">
        <v>645</v>
      </c>
      <c r="H101" s="19">
        <f t="shared" si="12"/>
        <v>6</v>
      </c>
      <c r="I101" s="17" t="s">
        <v>645</v>
      </c>
      <c r="J101" s="19">
        <f t="shared" si="13"/>
        <v>6</v>
      </c>
      <c r="K101" s="17" t="s">
        <v>645</v>
      </c>
      <c r="L101" s="19">
        <f t="shared" si="14"/>
        <v>6</v>
      </c>
      <c r="M101" s="17" t="s">
        <v>640</v>
      </c>
      <c r="N101" s="19">
        <f>IF(M101="AA",10, IF(M101="AB",9, IF(M101="BB",8, IF(M101="BC",7,IF(M101="CC",6, IF(M101="CD",5, IF(M101="DD",4,IF(M101="F",0))))))))</f>
        <v>5</v>
      </c>
      <c r="O101" s="17" t="s">
        <v>641</v>
      </c>
      <c r="P101" s="19">
        <f t="shared" si="16"/>
        <v>8</v>
      </c>
      <c r="Q101" s="17">
        <f t="shared" si="17"/>
        <v>242</v>
      </c>
      <c r="R101" s="20">
        <f t="shared" si="18"/>
        <v>6.05</v>
      </c>
      <c r="S101" s="17">
        <v>160</v>
      </c>
      <c r="T101" s="17">
        <v>178</v>
      </c>
      <c r="U101" s="42">
        <v>154</v>
      </c>
      <c r="V101" s="56">
        <f t="shared" si="19"/>
        <v>4.5875000000000004</v>
      </c>
    </row>
    <row r="102" spans="1:22" ht="30" customHeight="1" x14ac:dyDescent="0.2">
      <c r="U102" s="30"/>
    </row>
  </sheetData>
  <mergeCells count="19">
    <mergeCell ref="Q3:R3"/>
    <mergeCell ref="C4:D4"/>
    <mergeCell ref="E4:F4"/>
    <mergeCell ref="G4:H4"/>
    <mergeCell ref="I4:J4"/>
    <mergeCell ref="K4:L4"/>
    <mergeCell ref="M4:N4"/>
    <mergeCell ref="O3:P3"/>
    <mergeCell ref="O4:P4"/>
    <mergeCell ref="A1:V1"/>
    <mergeCell ref="A2:V2"/>
    <mergeCell ref="A3:A4"/>
    <mergeCell ref="B3:B4"/>
    <mergeCell ref="C3:D3"/>
    <mergeCell ref="E3:F3"/>
    <mergeCell ref="G3:H3"/>
    <mergeCell ref="I3:J3"/>
    <mergeCell ref="K3:L3"/>
    <mergeCell ref="M3:N3"/>
  </mergeCells>
  <dataValidations count="1">
    <dataValidation type="textLength" operator="greaterThan" showInputMessage="1" showErrorMessage="1" errorTitle="Grade Point" error="Dont Change." promptTitle="Grade Point" prompt="This is Grade Point obtained" sqref="N5:N101 F5:F101 D5:D101 H5:H101 J5:J101 L5:L101 P5:P101">
      <formula1>10</formula1>
    </dataValidation>
  </dataValidations>
  <pageMargins left="0.7" right="0.7" top="0.75" bottom="0.75" header="0.3" footer="0.3"/>
  <pageSetup paperSize="5" scale="85" orientation="landscape" verticalDpi="0" r:id="rId1"/>
  <headerFooter>
    <oddFooter>&amp;L&amp;"Bookman Old Style,Regular"&amp;16 &amp;"-,Regular"1st Tabulator                                  2nd Tabulator&amp;C&amp;16Asstt. Registrar, Acad&amp;R&amp;16Registrar                                 Dean Academic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14"/>
  <sheetViews>
    <sheetView view="pageBreakPreview" zoomScale="93" zoomScaleNormal="66" zoomScaleSheetLayoutView="93" workbookViewId="0">
      <pane xSplit="2" ySplit="5" topLeftCell="E6" activePane="bottomRight" state="frozen"/>
      <selection pane="topRight" activeCell="C1" sqref="C1"/>
      <selection pane="bottomLeft" activeCell="A8" sqref="A8"/>
      <selection pane="bottomRight" activeCell="T6" sqref="T6:T113"/>
    </sheetView>
  </sheetViews>
  <sheetFormatPr defaultRowHeight="24.95" customHeight="1" x14ac:dyDescent="0.2"/>
  <cols>
    <col min="1" max="1" width="5" style="5" customWidth="1"/>
    <col min="2" max="2" width="14.7109375" style="5" customWidth="1"/>
    <col min="3" max="3" width="7.140625" style="5" customWidth="1"/>
    <col min="4" max="4" width="8.140625" style="5" customWidth="1"/>
    <col min="5" max="5" width="7.7109375" style="5" customWidth="1"/>
    <col min="6" max="6" width="6.7109375" style="5" customWidth="1"/>
    <col min="7" max="7" width="7.28515625" style="5" customWidth="1"/>
    <col min="8" max="8" width="7" style="5" customWidth="1"/>
    <col min="9" max="9" width="7.140625" style="5" customWidth="1"/>
    <col min="10" max="10" width="6.7109375" style="5" customWidth="1"/>
    <col min="11" max="11" width="6.85546875" style="5" customWidth="1"/>
    <col min="12" max="12" width="7.140625" style="5" customWidth="1"/>
    <col min="13" max="13" width="6.5703125" style="5" customWidth="1"/>
    <col min="14" max="14" width="7.7109375" style="5" customWidth="1"/>
    <col min="15" max="15" width="9.140625" style="5" customWidth="1"/>
    <col min="16" max="16" width="8.140625" style="5" customWidth="1"/>
    <col min="17" max="17" width="9" style="5" customWidth="1"/>
    <col min="18" max="18" width="9.28515625" style="5" customWidth="1"/>
    <col min="19" max="19" width="8.85546875" style="5" customWidth="1"/>
    <col min="20" max="20" width="9.28515625" style="5" customWidth="1"/>
    <col min="21" max="16384" width="9.140625" style="5"/>
  </cols>
  <sheetData>
    <row r="1" spans="1:20" ht="24.95" customHeight="1" x14ac:dyDescent="0.2">
      <c r="A1" s="91" t="s">
        <v>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</row>
    <row r="2" spans="1:20" ht="24.95" customHeight="1" x14ac:dyDescent="0.2">
      <c r="A2" s="91" t="s">
        <v>649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5.25" customHeight="1" x14ac:dyDescent="0.2">
      <c r="A3" s="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0" s="29" customFormat="1" ht="24.95" customHeight="1" x14ac:dyDescent="0.2">
      <c r="A4" s="92" t="s">
        <v>0</v>
      </c>
      <c r="B4" s="94" t="s">
        <v>1</v>
      </c>
      <c r="C4" s="85" t="s">
        <v>582</v>
      </c>
      <c r="D4" s="85"/>
      <c r="E4" s="85" t="s">
        <v>584</v>
      </c>
      <c r="F4" s="85"/>
      <c r="G4" s="85" t="s">
        <v>586</v>
      </c>
      <c r="H4" s="85"/>
      <c r="I4" s="85" t="s">
        <v>588</v>
      </c>
      <c r="J4" s="85"/>
      <c r="K4" s="85" t="s">
        <v>573</v>
      </c>
      <c r="L4" s="85"/>
      <c r="M4" s="85" t="s">
        <v>590</v>
      </c>
      <c r="N4" s="85"/>
      <c r="O4" s="85" t="s">
        <v>581</v>
      </c>
      <c r="P4" s="85"/>
      <c r="Q4" s="28" t="s">
        <v>10</v>
      </c>
      <c r="R4" s="28" t="s">
        <v>11</v>
      </c>
      <c r="S4" s="28" t="s">
        <v>8</v>
      </c>
      <c r="T4" s="28" t="s">
        <v>580</v>
      </c>
    </row>
    <row r="5" spans="1:20" s="29" customFormat="1" ht="24.95" customHeight="1" x14ac:dyDescent="0.2">
      <c r="A5" s="93"/>
      <c r="B5" s="95"/>
      <c r="C5" s="85" t="s">
        <v>583</v>
      </c>
      <c r="D5" s="85"/>
      <c r="E5" s="85" t="s">
        <v>585</v>
      </c>
      <c r="F5" s="85"/>
      <c r="G5" s="85" t="s">
        <v>587</v>
      </c>
      <c r="H5" s="85"/>
      <c r="I5" s="85" t="s">
        <v>589</v>
      </c>
      <c r="J5" s="85"/>
      <c r="K5" s="88" t="s">
        <v>574</v>
      </c>
      <c r="L5" s="88"/>
      <c r="M5" s="85" t="s">
        <v>591</v>
      </c>
      <c r="N5" s="85"/>
      <c r="O5" s="28" t="s">
        <v>4</v>
      </c>
      <c r="P5" s="28" t="s">
        <v>2</v>
      </c>
      <c r="Q5" s="28" t="s">
        <v>217</v>
      </c>
      <c r="R5" s="28" t="s">
        <v>218</v>
      </c>
      <c r="S5" s="35" t="s">
        <v>4</v>
      </c>
      <c r="T5" s="28" t="s">
        <v>3</v>
      </c>
    </row>
    <row r="6" spans="1:20" s="23" customFormat="1" ht="24.95" customHeight="1" x14ac:dyDescent="0.25">
      <c r="A6" s="63">
        <v>1</v>
      </c>
      <c r="B6" s="64" t="s">
        <v>109</v>
      </c>
      <c r="C6" s="17" t="s">
        <v>641</v>
      </c>
      <c r="D6" s="19">
        <f t="shared" ref="D6:D69" si="0">IF(C6="AA",10, IF(C6="AB",9, IF(C6="BB",8, IF(C6="BC",7,IF(C6="CC",6, IF(C6="CD",5, IF(C6="DD",4,IF(C6="F",0))))))))</f>
        <v>8</v>
      </c>
      <c r="E6" s="17" t="s">
        <v>641</v>
      </c>
      <c r="F6" s="19">
        <f t="shared" ref="F6:F69" si="1">IF(E6="AA",10, IF(E6="AB",9, IF(E6="BB",8, IF(E6="BC",7,IF(E6="CC",6, IF(E6="CD",5, IF(E6="DD",4,IF(E6="F",0))))))))</f>
        <v>8</v>
      </c>
      <c r="G6" s="17" t="s">
        <v>641</v>
      </c>
      <c r="H6" s="19">
        <f t="shared" ref="H6:H69" si="2">IF(G6="AA",10, IF(G6="AB",9, IF(G6="BB",8, IF(G6="BC",7,IF(G6="CC",6, IF(G6="CD",5, IF(G6="DD",4,IF(G6="F",0))))))))</f>
        <v>8</v>
      </c>
      <c r="I6" s="17" t="s">
        <v>643</v>
      </c>
      <c r="J6" s="19">
        <f t="shared" ref="J6:J69" si="3">IF(I6="AA",10, IF(I6="AB",9, IF(I6="BB",8, IF(I6="BC",7,IF(I6="CC",6, IF(I6="CD",5, IF(I6="DD",4,IF(I6="F",0))))))))</f>
        <v>7</v>
      </c>
      <c r="K6" s="17" t="s">
        <v>644</v>
      </c>
      <c r="L6" s="19">
        <f t="shared" ref="L6:L69" si="4">IF(K6="AA",10, IF(K6="AB",9, IF(K6="BB",8, IF(K6="BC",7,IF(K6="CC",6, IF(K6="CD",5, IF(K6="DD",4,IF(K6="F",0))))))))</f>
        <v>9</v>
      </c>
      <c r="M6" s="17" t="s">
        <v>642</v>
      </c>
      <c r="N6" s="19">
        <f t="shared" ref="N6:N69" si="5">IF(M6="AA",10, IF(M6="AB",9, IF(M6="BB",8, IF(M6="BC",7,IF(M6="CC",6, IF(M6="CD",5, IF(M6="DD",4,IF(M6="F",0))))))))</f>
        <v>10</v>
      </c>
      <c r="O6" s="17">
        <f>(D6*8+F6*8+H6*8+J6*8+L6*6+N6*2)</f>
        <v>322</v>
      </c>
      <c r="P6" s="20">
        <f>(O6/40)</f>
        <v>8.0500000000000007</v>
      </c>
      <c r="Q6" s="17">
        <v>250</v>
      </c>
      <c r="R6" s="38">
        <v>318</v>
      </c>
      <c r="S6" s="40">
        <v>280</v>
      </c>
      <c r="T6" s="39">
        <f>(O6+Q6+R6+S6)/(160)</f>
        <v>7.3125</v>
      </c>
    </row>
    <row r="7" spans="1:20" s="23" customFormat="1" ht="24.95" customHeight="1" x14ac:dyDescent="0.25">
      <c r="A7" s="63">
        <f>A6+1</f>
        <v>2</v>
      </c>
      <c r="B7" s="64" t="s">
        <v>110</v>
      </c>
      <c r="C7" s="17" t="s">
        <v>645</v>
      </c>
      <c r="D7" s="19">
        <f t="shared" si="0"/>
        <v>6</v>
      </c>
      <c r="E7" s="17" t="s">
        <v>645</v>
      </c>
      <c r="F7" s="19">
        <f t="shared" si="1"/>
        <v>6</v>
      </c>
      <c r="G7" s="17" t="s">
        <v>644</v>
      </c>
      <c r="H7" s="19">
        <f t="shared" si="2"/>
        <v>9</v>
      </c>
      <c r="I7" s="17" t="s">
        <v>640</v>
      </c>
      <c r="J7" s="19">
        <f t="shared" si="3"/>
        <v>5</v>
      </c>
      <c r="K7" s="17" t="s">
        <v>644</v>
      </c>
      <c r="L7" s="19">
        <f t="shared" si="4"/>
        <v>9</v>
      </c>
      <c r="M7" s="17" t="s">
        <v>644</v>
      </c>
      <c r="N7" s="19">
        <f t="shared" si="5"/>
        <v>9</v>
      </c>
      <c r="O7" s="17">
        <f t="shared" ref="O7:O70" si="6">(D7*8+F7*8+H7*8+J7*8+L7*6+N7*2)</f>
        <v>280</v>
      </c>
      <c r="P7" s="20">
        <f t="shared" ref="P7:P70" si="7">(O7/40)</f>
        <v>7</v>
      </c>
      <c r="Q7" s="17">
        <v>235</v>
      </c>
      <c r="R7" s="38">
        <v>310</v>
      </c>
      <c r="S7" s="40">
        <v>278</v>
      </c>
      <c r="T7" s="39">
        <f t="shared" ref="T7:T70" si="8">(O7+Q7+R7+S7)/(160)</f>
        <v>6.8937499999999998</v>
      </c>
    </row>
    <row r="8" spans="1:20" s="23" customFormat="1" ht="24.95" customHeight="1" x14ac:dyDescent="0.25">
      <c r="A8" s="63">
        <f t="shared" ref="A8:A71" si="9">A7+1</f>
        <v>3</v>
      </c>
      <c r="B8" s="64" t="s">
        <v>111</v>
      </c>
      <c r="C8" s="17" t="s">
        <v>641</v>
      </c>
      <c r="D8" s="19">
        <f t="shared" si="0"/>
        <v>8</v>
      </c>
      <c r="E8" s="17" t="s">
        <v>641</v>
      </c>
      <c r="F8" s="19">
        <f t="shared" si="1"/>
        <v>8</v>
      </c>
      <c r="G8" s="17" t="s">
        <v>644</v>
      </c>
      <c r="H8" s="19">
        <f t="shared" si="2"/>
        <v>9</v>
      </c>
      <c r="I8" s="17" t="s">
        <v>640</v>
      </c>
      <c r="J8" s="19">
        <f t="shared" si="3"/>
        <v>5</v>
      </c>
      <c r="K8" s="17" t="s">
        <v>641</v>
      </c>
      <c r="L8" s="19">
        <f t="shared" si="4"/>
        <v>8</v>
      </c>
      <c r="M8" s="17" t="s">
        <v>644</v>
      </c>
      <c r="N8" s="19">
        <f t="shared" si="5"/>
        <v>9</v>
      </c>
      <c r="O8" s="17">
        <f t="shared" si="6"/>
        <v>306</v>
      </c>
      <c r="P8" s="20">
        <f t="shared" si="7"/>
        <v>7.65</v>
      </c>
      <c r="Q8" s="17">
        <v>252</v>
      </c>
      <c r="R8" s="38">
        <v>332</v>
      </c>
      <c r="S8" s="40">
        <v>306</v>
      </c>
      <c r="T8" s="39">
        <f t="shared" si="8"/>
        <v>7.4749999999999996</v>
      </c>
    </row>
    <row r="9" spans="1:20" s="23" customFormat="1" ht="24.95" customHeight="1" x14ac:dyDescent="0.25">
      <c r="A9" s="63">
        <f t="shared" si="9"/>
        <v>4</v>
      </c>
      <c r="B9" s="64" t="s">
        <v>112</v>
      </c>
      <c r="C9" s="17" t="s">
        <v>643</v>
      </c>
      <c r="D9" s="19">
        <f t="shared" si="0"/>
        <v>7</v>
      </c>
      <c r="E9" s="17" t="s">
        <v>643</v>
      </c>
      <c r="F9" s="19">
        <f t="shared" si="1"/>
        <v>7</v>
      </c>
      <c r="G9" s="17" t="s">
        <v>641</v>
      </c>
      <c r="H9" s="19">
        <f t="shared" si="2"/>
        <v>8</v>
      </c>
      <c r="I9" s="17" t="s">
        <v>640</v>
      </c>
      <c r="J9" s="19">
        <f t="shared" si="3"/>
        <v>5</v>
      </c>
      <c r="K9" s="17" t="s">
        <v>644</v>
      </c>
      <c r="L9" s="19">
        <f t="shared" si="4"/>
        <v>9</v>
      </c>
      <c r="M9" s="17" t="s">
        <v>644</v>
      </c>
      <c r="N9" s="19">
        <f t="shared" si="5"/>
        <v>9</v>
      </c>
      <c r="O9" s="17">
        <f t="shared" si="6"/>
        <v>288</v>
      </c>
      <c r="P9" s="20">
        <f t="shared" si="7"/>
        <v>7.2</v>
      </c>
      <c r="Q9" s="17">
        <v>285</v>
      </c>
      <c r="R9" s="38">
        <v>342</v>
      </c>
      <c r="S9" s="40">
        <v>298</v>
      </c>
      <c r="T9" s="39">
        <f t="shared" si="8"/>
        <v>7.5812499999999998</v>
      </c>
    </row>
    <row r="10" spans="1:20" s="23" customFormat="1" ht="24.95" customHeight="1" x14ac:dyDescent="0.25">
      <c r="A10" s="63">
        <f t="shared" si="9"/>
        <v>5</v>
      </c>
      <c r="B10" s="64" t="s">
        <v>113</v>
      </c>
      <c r="C10" s="17" t="s">
        <v>644</v>
      </c>
      <c r="D10" s="19">
        <f t="shared" si="0"/>
        <v>9</v>
      </c>
      <c r="E10" s="17" t="s">
        <v>645</v>
      </c>
      <c r="F10" s="19">
        <f t="shared" si="1"/>
        <v>6</v>
      </c>
      <c r="G10" s="17" t="s">
        <v>642</v>
      </c>
      <c r="H10" s="19">
        <f t="shared" si="2"/>
        <v>10</v>
      </c>
      <c r="I10" s="17" t="s">
        <v>643</v>
      </c>
      <c r="J10" s="19">
        <f t="shared" si="3"/>
        <v>7</v>
      </c>
      <c r="K10" s="17" t="s">
        <v>641</v>
      </c>
      <c r="L10" s="19">
        <f t="shared" si="4"/>
        <v>8</v>
      </c>
      <c r="M10" s="17" t="s">
        <v>644</v>
      </c>
      <c r="N10" s="19">
        <f t="shared" si="5"/>
        <v>9</v>
      </c>
      <c r="O10" s="17">
        <f t="shared" si="6"/>
        <v>322</v>
      </c>
      <c r="P10" s="20">
        <f t="shared" si="7"/>
        <v>8.0500000000000007</v>
      </c>
      <c r="Q10" s="17">
        <v>257</v>
      </c>
      <c r="R10" s="38">
        <v>338</v>
      </c>
      <c r="S10" s="40">
        <v>304</v>
      </c>
      <c r="T10" s="39">
        <f t="shared" si="8"/>
        <v>7.6312499999999996</v>
      </c>
    </row>
    <row r="11" spans="1:20" s="23" customFormat="1" ht="24.95" customHeight="1" x14ac:dyDescent="0.25">
      <c r="A11" s="63">
        <f t="shared" si="9"/>
        <v>6</v>
      </c>
      <c r="B11" s="64" t="s">
        <v>114</v>
      </c>
      <c r="C11" s="17" t="s">
        <v>647</v>
      </c>
      <c r="D11" s="19">
        <f t="shared" si="0"/>
        <v>4</v>
      </c>
      <c r="E11" s="17" t="s">
        <v>640</v>
      </c>
      <c r="F11" s="19">
        <f t="shared" si="1"/>
        <v>5</v>
      </c>
      <c r="G11" s="17" t="s">
        <v>645</v>
      </c>
      <c r="H11" s="19">
        <f t="shared" si="2"/>
        <v>6</v>
      </c>
      <c r="I11" s="17" t="s">
        <v>640</v>
      </c>
      <c r="J11" s="19">
        <f t="shared" si="3"/>
        <v>5</v>
      </c>
      <c r="K11" s="17" t="s">
        <v>645</v>
      </c>
      <c r="L11" s="19">
        <f t="shared" si="4"/>
        <v>6</v>
      </c>
      <c r="M11" s="17" t="s">
        <v>644</v>
      </c>
      <c r="N11" s="19">
        <f t="shared" si="5"/>
        <v>9</v>
      </c>
      <c r="O11" s="17">
        <f t="shared" si="6"/>
        <v>214</v>
      </c>
      <c r="P11" s="20">
        <f t="shared" si="7"/>
        <v>5.35</v>
      </c>
      <c r="Q11" s="45">
        <v>148</v>
      </c>
      <c r="R11" s="38">
        <v>196</v>
      </c>
      <c r="S11" s="48">
        <v>102</v>
      </c>
      <c r="T11" s="39">
        <f t="shared" si="8"/>
        <v>4.125</v>
      </c>
    </row>
    <row r="12" spans="1:20" s="23" customFormat="1" ht="24.95" customHeight="1" x14ac:dyDescent="0.25">
      <c r="A12" s="63">
        <f t="shared" si="9"/>
        <v>7</v>
      </c>
      <c r="B12" s="64" t="s">
        <v>115</v>
      </c>
      <c r="C12" s="17" t="s">
        <v>641</v>
      </c>
      <c r="D12" s="19">
        <f t="shared" si="0"/>
        <v>8</v>
      </c>
      <c r="E12" s="17" t="s">
        <v>641</v>
      </c>
      <c r="F12" s="19">
        <f t="shared" si="1"/>
        <v>8</v>
      </c>
      <c r="G12" s="17" t="s">
        <v>641</v>
      </c>
      <c r="H12" s="19">
        <f t="shared" si="2"/>
        <v>8</v>
      </c>
      <c r="I12" s="17" t="s">
        <v>645</v>
      </c>
      <c r="J12" s="19">
        <f t="shared" si="3"/>
        <v>6</v>
      </c>
      <c r="K12" s="17" t="s">
        <v>641</v>
      </c>
      <c r="L12" s="19">
        <f t="shared" si="4"/>
        <v>8</v>
      </c>
      <c r="M12" s="17" t="s">
        <v>644</v>
      </c>
      <c r="N12" s="19">
        <f t="shared" si="5"/>
        <v>9</v>
      </c>
      <c r="O12" s="17">
        <f t="shared" si="6"/>
        <v>306</v>
      </c>
      <c r="P12" s="20">
        <f t="shared" si="7"/>
        <v>7.65</v>
      </c>
      <c r="Q12" s="17">
        <v>261</v>
      </c>
      <c r="R12" s="38">
        <v>336</v>
      </c>
      <c r="S12" s="40">
        <v>272</v>
      </c>
      <c r="T12" s="39">
        <f t="shared" si="8"/>
        <v>7.34375</v>
      </c>
    </row>
    <row r="13" spans="1:20" s="23" customFormat="1" ht="24.95" customHeight="1" x14ac:dyDescent="0.25">
      <c r="A13" s="63">
        <f t="shared" si="9"/>
        <v>8</v>
      </c>
      <c r="B13" s="64" t="s">
        <v>116</v>
      </c>
      <c r="C13" s="17" t="s">
        <v>647</v>
      </c>
      <c r="D13" s="19">
        <f t="shared" si="0"/>
        <v>4</v>
      </c>
      <c r="E13" s="17" t="s">
        <v>640</v>
      </c>
      <c r="F13" s="19">
        <f t="shared" si="1"/>
        <v>5</v>
      </c>
      <c r="G13" s="17" t="s">
        <v>643</v>
      </c>
      <c r="H13" s="19">
        <f t="shared" si="2"/>
        <v>7</v>
      </c>
      <c r="I13" s="17" t="s">
        <v>645</v>
      </c>
      <c r="J13" s="19">
        <f t="shared" si="3"/>
        <v>6</v>
      </c>
      <c r="K13" s="17" t="s">
        <v>641</v>
      </c>
      <c r="L13" s="19">
        <f t="shared" si="4"/>
        <v>8</v>
      </c>
      <c r="M13" s="17" t="s">
        <v>644</v>
      </c>
      <c r="N13" s="19">
        <f t="shared" si="5"/>
        <v>9</v>
      </c>
      <c r="O13" s="17">
        <f t="shared" si="6"/>
        <v>242</v>
      </c>
      <c r="P13" s="20">
        <f t="shared" si="7"/>
        <v>6.05</v>
      </c>
      <c r="Q13" s="17">
        <v>223</v>
      </c>
      <c r="R13" s="38">
        <v>274</v>
      </c>
      <c r="S13" s="40">
        <v>232</v>
      </c>
      <c r="T13" s="39">
        <f t="shared" si="8"/>
        <v>6.0687499999999996</v>
      </c>
    </row>
    <row r="14" spans="1:20" s="23" customFormat="1" ht="24.95" customHeight="1" x14ac:dyDescent="0.25">
      <c r="A14" s="63">
        <f t="shared" si="9"/>
        <v>9</v>
      </c>
      <c r="B14" s="64" t="s">
        <v>117</v>
      </c>
      <c r="C14" s="17" t="s">
        <v>640</v>
      </c>
      <c r="D14" s="19">
        <f t="shared" si="0"/>
        <v>5</v>
      </c>
      <c r="E14" s="17" t="s">
        <v>645</v>
      </c>
      <c r="F14" s="19">
        <f t="shared" si="1"/>
        <v>6</v>
      </c>
      <c r="G14" s="17" t="s">
        <v>641</v>
      </c>
      <c r="H14" s="19">
        <f t="shared" si="2"/>
        <v>8</v>
      </c>
      <c r="I14" s="17" t="s">
        <v>647</v>
      </c>
      <c r="J14" s="19">
        <f t="shared" si="3"/>
        <v>4</v>
      </c>
      <c r="K14" s="17" t="s">
        <v>643</v>
      </c>
      <c r="L14" s="19">
        <f t="shared" si="4"/>
        <v>7</v>
      </c>
      <c r="M14" s="17" t="s">
        <v>644</v>
      </c>
      <c r="N14" s="19">
        <f t="shared" si="5"/>
        <v>9</v>
      </c>
      <c r="O14" s="17">
        <f t="shared" si="6"/>
        <v>244</v>
      </c>
      <c r="P14" s="20">
        <f t="shared" si="7"/>
        <v>6.1</v>
      </c>
      <c r="Q14" s="17">
        <v>210</v>
      </c>
      <c r="R14" s="38">
        <v>244</v>
      </c>
      <c r="S14" s="40">
        <v>228</v>
      </c>
      <c r="T14" s="39">
        <f t="shared" si="8"/>
        <v>5.7874999999999996</v>
      </c>
    </row>
    <row r="15" spans="1:20" s="23" customFormat="1" ht="24.95" customHeight="1" x14ac:dyDescent="0.25">
      <c r="A15" s="63">
        <f t="shared" si="9"/>
        <v>10</v>
      </c>
      <c r="B15" s="64" t="s">
        <v>118</v>
      </c>
      <c r="C15" s="17" t="s">
        <v>643</v>
      </c>
      <c r="D15" s="19">
        <f t="shared" si="0"/>
        <v>7</v>
      </c>
      <c r="E15" s="17" t="s">
        <v>643</v>
      </c>
      <c r="F15" s="19">
        <f t="shared" si="1"/>
        <v>7</v>
      </c>
      <c r="G15" s="17" t="s">
        <v>641</v>
      </c>
      <c r="H15" s="19">
        <f t="shared" si="2"/>
        <v>8</v>
      </c>
      <c r="I15" s="17" t="s">
        <v>645</v>
      </c>
      <c r="J15" s="19">
        <f t="shared" si="3"/>
        <v>6</v>
      </c>
      <c r="K15" s="17" t="s">
        <v>644</v>
      </c>
      <c r="L15" s="19">
        <f t="shared" si="4"/>
        <v>9</v>
      </c>
      <c r="M15" s="17" t="s">
        <v>644</v>
      </c>
      <c r="N15" s="19">
        <f t="shared" si="5"/>
        <v>9</v>
      </c>
      <c r="O15" s="17">
        <f t="shared" si="6"/>
        <v>296</v>
      </c>
      <c r="P15" s="20">
        <f t="shared" si="7"/>
        <v>7.4</v>
      </c>
      <c r="Q15" s="17">
        <v>242</v>
      </c>
      <c r="R15" s="38">
        <v>328</v>
      </c>
      <c r="S15" s="40">
        <v>282</v>
      </c>
      <c r="T15" s="39">
        <f t="shared" si="8"/>
        <v>7.1749999999999998</v>
      </c>
    </row>
    <row r="16" spans="1:20" s="23" customFormat="1" ht="24.95" customHeight="1" x14ac:dyDescent="0.25">
      <c r="A16" s="63">
        <f t="shared" si="9"/>
        <v>11</v>
      </c>
      <c r="B16" s="64" t="s">
        <v>119</v>
      </c>
      <c r="C16" s="17" t="s">
        <v>647</v>
      </c>
      <c r="D16" s="19">
        <f t="shared" si="0"/>
        <v>4</v>
      </c>
      <c r="E16" s="17" t="s">
        <v>645</v>
      </c>
      <c r="F16" s="19">
        <f t="shared" si="1"/>
        <v>6</v>
      </c>
      <c r="G16" s="17" t="s">
        <v>643</v>
      </c>
      <c r="H16" s="19">
        <f t="shared" si="2"/>
        <v>7</v>
      </c>
      <c r="I16" s="17" t="s">
        <v>647</v>
      </c>
      <c r="J16" s="19">
        <f t="shared" si="3"/>
        <v>4</v>
      </c>
      <c r="K16" s="17" t="s">
        <v>645</v>
      </c>
      <c r="L16" s="19">
        <f t="shared" si="4"/>
        <v>6</v>
      </c>
      <c r="M16" s="17" t="s">
        <v>642</v>
      </c>
      <c r="N16" s="19">
        <f t="shared" si="5"/>
        <v>10</v>
      </c>
      <c r="O16" s="17">
        <f t="shared" si="6"/>
        <v>224</v>
      </c>
      <c r="P16" s="20">
        <f t="shared" si="7"/>
        <v>5.6</v>
      </c>
      <c r="Q16" s="17">
        <v>206</v>
      </c>
      <c r="R16" s="38">
        <v>238</v>
      </c>
      <c r="S16" s="48">
        <v>200</v>
      </c>
      <c r="T16" s="39">
        <f t="shared" si="8"/>
        <v>5.4249999999999998</v>
      </c>
    </row>
    <row r="17" spans="1:20" s="23" customFormat="1" ht="24.95" customHeight="1" x14ac:dyDescent="0.25">
      <c r="A17" s="63">
        <f t="shared" si="9"/>
        <v>12</v>
      </c>
      <c r="B17" s="64" t="s">
        <v>120</v>
      </c>
      <c r="C17" s="17" t="s">
        <v>646</v>
      </c>
      <c r="D17" s="19">
        <f t="shared" si="0"/>
        <v>0</v>
      </c>
      <c r="E17" s="17" t="s">
        <v>640</v>
      </c>
      <c r="F17" s="19">
        <f t="shared" si="1"/>
        <v>5</v>
      </c>
      <c r="G17" s="17" t="s">
        <v>643</v>
      </c>
      <c r="H17" s="19">
        <f t="shared" si="2"/>
        <v>7</v>
      </c>
      <c r="I17" s="17" t="s">
        <v>640</v>
      </c>
      <c r="J17" s="19">
        <f t="shared" si="3"/>
        <v>5</v>
      </c>
      <c r="K17" s="17" t="s">
        <v>645</v>
      </c>
      <c r="L17" s="19">
        <f t="shared" si="4"/>
        <v>6</v>
      </c>
      <c r="M17" s="17" t="s">
        <v>644</v>
      </c>
      <c r="N17" s="19">
        <f t="shared" si="5"/>
        <v>9</v>
      </c>
      <c r="O17" s="17">
        <f t="shared" si="6"/>
        <v>190</v>
      </c>
      <c r="P17" s="20">
        <f t="shared" si="7"/>
        <v>4.75</v>
      </c>
      <c r="Q17" s="17">
        <v>212</v>
      </c>
      <c r="R17" s="38">
        <v>282</v>
      </c>
      <c r="S17" s="40">
        <v>144</v>
      </c>
      <c r="T17" s="39">
        <f t="shared" si="8"/>
        <v>5.1749999999999998</v>
      </c>
    </row>
    <row r="18" spans="1:20" s="23" customFormat="1" ht="24.95" customHeight="1" x14ac:dyDescent="0.25">
      <c r="A18" s="63">
        <f t="shared" si="9"/>
        <v>13</v>
      </c>
      <c r="B18" s="64" t="s">
        <v>121</v>
      </c>
      <c r="C18" s="17" t="s">
        <v>640</v>
      </c>
      <c r="D18" s="19">
        <f t="shared" si="0"/>
        <v>5</v>
      </c>
      <c r="E18" s="17" t="s">
        <v>640</v>
      </c>
      <c r="F18" s="19">
        <f t="shared" si="1"/>
        <v>5</v>
      </c>
      <c r="G18" s="17" t="s">
        <v>641</v>
      </c>
      <c r="H18" s="19">
        <f t="shared" si="2"/>
        <v>8</v>
      </c>
      <c r="I18" s="17" t="s">
        <v>640</v>
      </c>
      <c r="J18" s="19">
        <f t="shared" si="3"/>
        <v>5</v>
      </c>
      <c r="K18" s="17" t="s">
        <v>641</v>
      </c>
      <c r="L18" s="19">
        <f t="shared" si="4"/>
        <v>8</v>
      </c>
      <c r="M18" s="17" t="s">
        <v>642</v>
      </c>
      <c r="N18" s="19">
        <f t="shared" si="5"/>
        <v>10</v>
      </c>
      <c r="O18" s="17">
        <f t="shared" si="6"/>
        <v>252</v>
      </c>
      <c r="P18" s="20">
        <f t="shared" si="7"/>
        <v>6.3</v>
      </c>
      <c r="Q18" s="17">
        <v>250</v>
      </c>
      <c r="R18" s="38">
        <v>290</v>
      </c>
      <c r="S18" s="40">
        <v>212</v>
      </c>
      <c r="T18" s="39">
        <f t="shared" si="8"/>
        <v>6.2750000000000004</v>
      </c>
    </row>
    <row r="19" spans="1:20" s="23" customFormat="1" ht="24.95" customHeight="1" x14ac:dyDescent="0.25">
      <c r="A19" s="63">
        <f t="shared" si="9"/>
        <v>14</v>
      </c>
      <c r="B19" s="64" t="s">
        <v>122</v>
      </c>
      <c r="C19" s="17" t="s">
        <v>641</v>
      </c>
      <c r="D19" s="19">
        <f t="shared" si="0"/>
        <v>8</v>
      </c>
      <c r="E19" s="17" t="s">
        <v>642</v>
      </c>
      <c r="F19" s="19">
        <f t="shared" si="1"/>
        <v>10</v>
      </c>
      <c r="G19" s="17" t="s">
        <v>642</v>
      </c>
      <c r="H19" s="19">
        <f t="shared" si="2"/>
        <v>10</v>
      </c>
      <c r="I19" s="17" t="s">
        <v>643</v>
      </c>
      <c r="J19" s="19">
        <f t="shared" si="3"/>
        <v>7</v>
      </c>
      <c r="K19" s="17" t="s">
        <v>641</v>
      </c>
      <c r="L19" s="19">
        <f t="shared" si="4"/>
        <v>8</v>
      </c>
      <c r="M19" s="17" t="s">
        <v>644</v>
      </c>
      <c r="N19" s="19">
        <f t="shared" si="5"/>
        <v>9</v>
      </c>
      <c r="O19" s="17">
        <f t="shared" si="6"/>
        <v>346</v>
      </c>
      <c r="P19" s="20">
        <f t="shared" si="7"/>
        <v>8.65</v>
      </c>
      <c r="Q19" s="17">
        <v>291</v>
      </c>
      <c r="R19" s="38">
        <v>346</v>
      </c>
      <c r="S19" s="40">
        <v>314</v>
      </c>
      <c r="T19" s="39">
        <f t="shared" si="8"/>
        <v>8.1062499999999993</v>
      </c>
    </row>
    <row r="20" spans="1:20" s="23" customFormat="1" ht="24.95" customHeight="1" x14ac:dyDescent="0.25">
      <c r="A20" s="63">
        <f t="shared" si="9"/>
        <v>15</v>
      </c>
      <c r="B20" s="64" t="s">
        <v>123</v>
      </c>
      <c r="C20" s="17" t="s">
        <v>643</v>
      </c>
      <c r="D20" s="19">
        <f t="shared" si="0"/>
        <v>7</v>
      </c>
      <c r="E20" s="17" t="s">
        <v>644</v>
      </c>
      <c r="F20" s="19">
        <f t="shared" si="1"/>
        <v>9</v>
      </c>
      <c r="G20" s="17" t="s">
        <v>644</v>
      </c>
      <c r="H20" s="19">
        <f t="shared" si="2"/>
        <v>9</v>
      </c>
      <c r="I20" s="17" t="s">
        <v>640</v>
      </c>
      <c r="J20" s="19">
        <f t="shared" si="3"/>
        <v>5</v>
      </c>
      <c r="K20" s="17" t="s">
        <v>641</v>
      </c>
      <c r="L20" s="19">
        <f t="shared" si="4"/>
        <v>8</v>
      </c>
      <c r="M20" s="17" t="s">
        <v>642</v>
      </c>
      <c r="N20" s="19">
        <f t="shared" si="5"/>
        <v>10</v>
      </c>
      <c r="O20" s="17">
        <f t="shared" si="6"/>
        <v>308</v>
      </c>
      <c r="P20" s="20">
        <f t="shared" si="7"/>
        <v>7.7</v>
      </c>
      <c r="Q20" s="17">
        <v>222</v>
      </c>
      <c r="R20" s="38">
        <v>280</v>
      </c>
      <c r="S20" s="40">
        <v>268</v>
      </c>
      <c r="T20" s="39">
        <f t="shared" si="8"/>
        <v>6.7374999999999998</v>
      </c>
    </row>
    <row r="21" spans="1:20" s="23" customFormat="1" ht="24.95" customHeight="1" x14ac:dyDescent="0.25">
      <c r="A21" s="63">
        <f t="shared" si="9"/>
        <v>16</v>
      </c>
      <c r="B21" s="64" t="s">
        <v>124</v>
      </c>
      <c r="C21" s="17" t="s">
        <v>644</v>
      </c>
      <c r="D21" s="19">
        <f t="shared" si="0"/>
        <v>9</v>
      </c>
      <c r="E21" s="17" t="s">
        <v>641</v>
      </c>
      <c r="F21" s="19">
        <f t="shared" si="1"/>
        <v>8</v>
      </c>
      <c r="G21" s="17" t="s">
        <v>644</v>
      </c>
      <c r="H21" s="19">
        <f t="shared" si="2"/>
        <v>9</v>
      </c>
      <c r="I21" s="17" t="s">
        <v>643</v>
      </c>
      <c r="J21" s="19">
        <f t="shared" si="3"/>
        <v>7</v>
      </c>
      <c r="K21" s="17" t="s">
        <v>644</v>
      </c>
      <c r="L21" s="19">
        <f t="shared" si="4"/>
        <v>9</v>
      </c>
      <c r="M21" s="17" t="s">
        <v>642</v>
      </c>
      <c r="N21" s="19">
        <f t="shared" si="5"/>
        <v>10</v>
      </c>
      <c r="O21" s="17">
        <f t="shared" si="6"/>
        <v>338</v>
      </c>
      <c r="P21" s="20">
        <f t="shared" si="7"/>
        <v>8.4499999999999993</v>
      </c>
      <c r="Q21" s="17">
        <v>271</v>
      </c>
      <c r="R21" s="38">
        <v>348</v>
      </c>
      <c r="S21" s="40">
        <v>300</v>
      </c>
      <c r="T21" s="39">
        <f t="shared" si="8"/>
        <v>7.8562500000000002</v>
      </c>
    </row>
    <row r="22" spans="1:20" s="23" customFormat="1" ht="24.95" customHeight="1" x14ac:dyDescent="0.25">
      <c r="A22" s="63">
        <f t="shared" si="9"/>
        <v>17</v>
      </c>
      <c r="B22" s="64" t="s">
        <v>125</v>
      </c>
      <c r="C22" s="17" t="s">
        <v>641</v>
      </c>
      <c r="D22" s="19">
        <f t="shared" si="0"/>
        <v>8</v>
      </c>
      <c r="E22" s="17" t="s">
        <v>643</v>
      </c>
      <c r="F22" s="19">
        <f t="shared" si="1"/>
        <v>7</v>
      </c>
      <c r="G22" s="17" t="s">
        <v>644</v>
      </c>
      <c r="H22" s="19">
        <f t="shared" si="2"/>
        <v>9</v>
      </c>
      <c r="I22" s="17" t="s">
        <v>640</v>
      </c>
      <c r="J22" s="19">
        <f t="shared" si="3"/>
        <v>5</v>
      </c>
      <c r="K22" s="17" t="s">
        <v>641</v>
      </c>
      <c r="L22" s="19">
        <f t="shared" si="4"/>
        <v>8</v>
      </c>
      <c r="M22" s="17" t="s">
        <v>642</v>
      </c>
      <c r="N22" s="19">
        <f t="shared" si="5"/>
        <v>10</v>
      </c>
      <c r="O22" s="17">
        <f t="shared" si="6"/>
        <v>300</v>
      </c>
      <c r="P22" s="20">
        <f t="shared" si="7"/>
        <v>7.5</v>
      </c>
      <c r="Q22" s="17">
        <v>236</v>
      </c>
      <c r="R22" s="38">
        <v>330</v>
      </c>
      <c r="S22" s="40">
        <v>296</v>
      </c>
      <c r="T22" s="39">
        <f t="shared" si="8"/>
        <v>7.2625000000000002</v>
      </c>
    </row>
    <row r="23" spans="1:20" s="23" customFormat="1" ht="24.95" customHeight="1" x14ac:dyDescent="0.25">
      <c r="A23" s="63">
        <f t="shared" si="9"/>
        <v>18</v>
      </c>
      <c r="B23" s="64" t="s">
        <v>126</v>
      </c>
      <c r="C23" s="17" t="s">
        <v>643</v>
      </c>
      <c r="D23" s="19">
        <f t="shared" si="0"/>
        <v>7</v>
      </c>
      <c r="E23" s="17" t="s">
        <v>643</v>
      </c>
      <c r="F23" s="19">
        <f t="shared" si="1"/>
        <v>7</v>
      </c>
      <c r="G23" s="17" t="s">
        <v>641</v>
      </c>
      <c r="H23" s="19">
        <f t="shared" si="2"/>
        <v>8</v>
      </c>
      <c r="I23" s="17" t="s">
        <v>645</v>
      </c>
      <c r="J23" s="19">
        <f t="shared" si="3"/>
        <v>6</v>
      </c>
      <c r="K23" s="17" t="s">
        <v>644</v>
      </c>
      <c r="L23" s="19">
        <f t="shared" si="4"/>
        <v>9</v>
      </c>
      <c r="M23" s="17" t="s">
        <v>642</v>
      </c>
      <c r="N23" s="19">
        <f t="shared" si="5"/>
        <v>10</v>
      </c>
      <c r="O23" s="17">
        <f t="shared" si="6"/>
        <v>298</v>
      </c>
      <c r="P23" s="20">
        <f t="shared" si="7"/>
        <v>7.45</v>
      </c>
      <c r="Q23" s="17">
        <v>292</v>
      </c>
      <c r="R23" s="38">
        <v>346</v>
      </c>
      <c r="S23" s="40">
        <v>300</v>
      </c>
      <c r="T23" s="39">
        <f t="shared" si="8"/>
        <v>7.7249999999999996</v>
      </c>
    </row>
    <row r="24" spans="1:20" s="23" customFormat="1" ht="24.95" customHeight="1" x14ac:dyDescent="0.25">
      <c r="A24" s="63">
        <f t="shared" si="9"/>
        <v>19</v>
      </c>
      <c r="B24" s="64" t="s">
        <v>127</v>
      </c>
      <c r="C24" s="17" t="s">
        <v>640</v>
      </c>
      <c r="D24" s="19">
        <f t="shared" si="0"/>
        <v>5</v>
      </c>
      <c r="E24" s="17" t="s">
        <v>645</v>
      </c>
      <c r="F24" s="19">
        <f t="shared" si="1"/>
        <v>6</v>
      </c>
      <c r="G24" s="17" t="s">
        <v>642</v>
      </c>
      <c r="H24" s="19">
        <f t="shared" si="2"/>
        <v>10</v>
      </c>
      <c r="I24" s="17" t="s">
        <v>645</v>
      </c>
      <c r="J24" s="19">
        <f t="shared" si="3"/>
        <v>6</v>
      </c>
      <c r="K24" s="17" t="s">
        <v>643</v>
      </c>
      <c r="L24" s="19">
        <f t="shared" si="4"/>
        <v>7</v>
      </c>
      <c r="M24" s="17" t="s">
        <v>642</v>
      </c>
      <c r="N24" s="19">
        <f t="shared" si="5"/>
        <v>10</v>
      </c>
      <c r="O24" s="17">
        <f t="shared" si="6"/>
        <v>278</v>
      </c>
      <c r="P24" s="20">
        <f t="shared" si="7"/>
        <v>6.95</v>
      </c>
      <c r="Q24" s="17">
        <v>265</v>
      </c>
      <c r="R24" s="38">
        <v>344</v>
      </c>
      <c r="S24" s="40">
        <v>290</v>
      </c>
      <c r="T24" s="39">
        <f t="shared" si="8"/>
        <v>7.3562500000000002</v>
      </c>
    </row>
    <row r="25" spans="1:20" s="23" customFormat="1" ht="24.95" customHeight="1" x14ac:dyDescent="0.25">
      <c r="A25" s="63">
        <f t="shared" si="9"/>
        <v>20</v>
      </c>
      <c r="B25" s="64" t="s">
        <v>128</v>
      </c>
      <c r="C25" s="17" t="s">
        <v>644</v>
      </c>
      <c r="D25" s="19">
        <f t="shared" si="0"/>
        <v>9</v>
      </c>
      <c r="E25" s="17" t="s">
        <v>645</v>
      </c>
      <c r="F25" s="19">
        <f t="shared" si="1"/>
        <v>6</v>
      </c>
      <c r="G25" s="17" t="s">
        <v>641</v>
      </c>
      <c r="H25" s="19">
        <f t="shared" si="2"/>
        <v>8</v>
      </c>
      <c r="I25" s="17" t="s">
        <v>645</v>
      </c>
      <c r="J25" s="19">
        <f t="shared" si="3"/>
        <v>6</v>
      </c>
      <c r="K25" s="17" t="s">
        <v>644</v>
      </c>
      <c r="L25" s="19">
        <f t="shared" si="4"/>
        <v>9</v>
      </c>
      <c r="M25" s="17" t="s">
        <v>642</v>
      </c>
      <c r="N25" s="19">
        <f t="shared" si="5"/>
        <v>10</v>
      </c>
      <c r="O25" s="17">
        <f t="shared" si="6"/>
        <v>306</v>
      </c>
      <c r="P25" s="20">
        <f t="shared" si="7"/>
        <v>7.65</v>
      </c>
      <c r="Q25" s="17">
        <v>286</v>
      </c>
      <c r="R25" s="38">
        <v>342</v>
      </c>
      <c r="S25" s="40">
        <v>346</v>
      </c>
      <c r="T25" s="39">
        <f t="shared" si="8"/>
        <v>8</v>
      </c>
    </row>
    <row r="26" spans="1:20" s="23" customFormat="1" ht="24.95" customHeight="1" x14ac:dyDescent="0.25">
      <c r="A26" s="63">
        <f t="shared" si="9"/>
        <v>21</v>
      </c>
      <c r="B26" s="64" t="s">
        <v>129</v>
      </c>
      <c r="C26" s="17" t="s">
        <v>641</v>
      </c>
      <c r="D26" s="19">
        <f t="shared" si="0"/>
        <v>8</v>
      </c>
      <c r="E26" s="17" t="s">
        <v>643</v>
      </c>
      <c r="F26" s="19">
        <f t="shared" si="1"/>
        <v>7</v>
      </c>
      <c r="G26" s="17" t="s">
        <v>644</v>
      </c>
      <c r="H26" s="19">
        <f t="shared" si="2"/>
        <v>9</v>
      </c>
      <c r="I26" s="17" t="s">
        <v>640</v>
      </c>
      <c r="J26" s="19">
        <f t="shared" si="3"/>
        <v>5</v>
      </c>
      <c r="K26" s="17" t="s">
        <v>644</v>
      </c>
      <c r="L26" s="19">
        <f t="shared" si="4"/>
        <v>9</v>
      </c>
      <c r="M26" s="17" t="s">
        <v>642</v>
      </c>
      <c r="N26" s="19">
        <f t="shared" si="5"/>
        <v>10</v>
      </c>
      <c r="O26" s="17">
        <f t="shared" si="6"/>
        <v>306</v>
      </c>
      <c r="P26" s="20">
        <f t="shared" si="7"/>
        <v>7.65</v>
      </c>
      <c r="Q26" s="17">
        <v>256</v>
      </c>
      <c r="R26" s="38">
        <v>324</v>
      </c>
      <c r="S26" s="40">
        <v>312</v>
      </c>
      <c r="T26" s="39">
        <f t="shared" si="8"/>
        <v>7.4874999999999998</v>
      </c>
    </row>
    <row r="27" spans="1:20" s="23" customFormat="1" ht="24.95" customHeight="1" x14ac:dyDescent="0.25">
      <c r="A27" s="63">
        <f t="shared" si="9"/>
        <v>22</v>
      </c>
      <c r="B27" s="64" t="s">
        <v>130</v>
      </c>
      <c r="C27" s="17" t="s">
        <v>645</v>
      </c>
      <c r="D27" s="19">
        <f t="shared" si="0"/>
        <v>6</v>
      </c>
      <c r="E27" s="17" t="s">
        <v>643</v>
      </c>
      <c r="F27" s="19">
        <f t="shared" si="1"/>
        <v>7</v>
      </c>
      <c r="G27" s="17" t="s">
        <v>642</v>
      </c>
      <c r="H27" s="19">
        <f t="shared" si="2"/>
        <v>10</v>
      </c>
      <c r="I27" s="17" t="s">
        <v>645</v>
      </c>
      <c r="J27" s="19">
        <f t="shared" si="3"/>
        <v>6</v>
      </c>
      <c r="K27" s="17" t="s">
        <v>644</v>
      </c>
      <c r="L27" s="19">
        <f t="shared" si="4"/>
        <v>9</v>
      </c>
      <c r="M27" s="17" t="s">
        <v>642</v>
      </c>
      <c r="N27" s="19">
        <f t="shared" si="5"/>
        <v>10</v>
      </c>
      <c r="O27" s="17">
        <f t="shared" si="6"/>
        <v>306</v>
      </c>
      <c r="P27" s="20">
        <f t="shared" si="7"/>
        <v>7.65</v>
      </c>
      <c r="Q27" s="17">
        <v>333</v>
      </c>
      <c r="R27" s="38">
        <v>358</v>
      </c>
      <c r="S27" s="40">
        <v>354</v>
      </c>
      <c r="T27" s="39">
        <f t="shared" si="8"/>
        <v>8.4437499999999996</v>
      </c>
    </row>
    <row r="28" spans="1:20" s="23" customFormat="1" ht="24.95" customHeight="1" x14ac:dyDescent="0.25">
      <c r="A28" s="63">
        <f t="shared" si="9"/>
        <v>23</v>
      </c>
      <c r="B28" s="64" t="s">
        <v>131</v>
      </c>
      <c r="C28" s="17" t="s">
        <v>644</v>
      </c>
      <c r="D28" s="19">
        <f t="shared" si="0"/>
        <v>9</v>
      </c>
      <c r="E28" s="17" t="s">
        <v>641</v>
      </c>
      <c r="F28" s="19">
        <f t="shared" si="1"/>
        <v>8</v>
      </c>
      <c r="G28" s="17" t="s">
        <v>644</v>
      </c>
      <c r="H28" s="19">
        <f t="shared" si="2"/>
        <v>9</v>
      </c>
      <c r="I28" s="17" t="s">
        <v>641</v>
      </c>
      <c r="J28" s="19">
        <f t="shared" si="3"/>
        <v>8</v>
      </c>
      <c r="K28" s="17" t="s">
        <v>644</v>
      </c>
      <c r="L28" s="19">
        <f t="shared" si="4"/>
        <v>9</v>
      </c>
      <c r="M28" s="17" t="s">
        <v>642</v>
      </c>
      <c r="N28" s="19">
        <f t="shared" si="5"/>
        <v>10</v>
      </c>
      <c r="O28" s="17">
        <f t="shared" si="6"/>
        <v>346</v>
      </c>
      <c r="P28" s="20">
        <f t="shared" si="7"/>
        <v>8.65</v>
      </c>
      <c r="Q28" s="17">
        <v>306</v>
      </c>
      <c r="R28" s="38">
        <v>338</v>
      </c>
      <c r="S28" s="40">
        <v>290</v>
      </c>
      <c r="T28" s="39">
        <f t="shared" si="8"/>
        <v>8</v>
      </c>
    </row>
    <row r="29" spans="1:20" s="23" customFormat="1" ht="24.95" customHeight="1" x14ac:dyDescent="0.25">
      <c r="A29" s="63">
        <f t="shared" si="9"/>
        <v>24</v>
      </c>
      <c r="B29" s="64" t="s">
        <v>132</v>
      </c>
      <c r="C29" s="17" t="s">
        <v>644</v>
      </c>
      <c r="D29" s="19">
        <f t="shared" si="0"/>
        <v>9</v>
      </c>
      <c r="E29" s="17" t="s">
        <v>641</v>
      </c>
      <c r="F29" s="19">
        <f t="shared" si="1"/>
        <v>8</v>
      </c>
      <c r="G29" s="17" t="s">
        <v>641</v>
      </c>
      <c r="H29" s="19">
        <f t="shared" si="2"/>
        <v>8</v>
      </c>
      <c r="I29" s="17" t="s">
        <v>645</v>
      </c>
      <c r="J29" s="19">
        <f t="shared" si="3"/>
        <v>6</v>
      </c>
      <c r="K29" s="17" t="s">
        <v>644</v>
      </c>
      <c r="L29" s="19">
        <f t="shared" si="4"/>
        <v>9</v>
      </c>
      <c r="M29" s="17" t="s">
        <v>642</v>
      </c>
      <c r="N29" s="19">
        <f t="shared" si="5"/>
        <v>10</v>
      </c>
      <c r="O29" s="17">
        <f t="shared" si="6"/>
        <v>322</v>
      </c>
      <c r="P29" s="20">
        <f t="shared" si="7"/>
        <v>8.0500000000000007</v>
      </c>
      <c r="Q29" s="17">
        <v>283</v>
      </c>
      <c r="R29" s="38">
        <v>312</v>
      </c>
      <c r="S29" s="40">
        <v>280</v>
      </c>
      <c r="T29" s="39">
        <f t="shared" si="8"/>
        <v>7.4812500000000002</v>
      </c>
    </row>
    <row r="30" spans="1:20" s="23" customFormat="1" ht="24.95" customHeight="1" x14ac:dyDescent="0.25">
      <c r="A30" s="63">
        <f t="shared" si="9"/>
        <v>25</v>
      </c>
      <c r="B30" s="64" t="s">
        <v>133</v>
      </c>
      <c r="C30" s="17" t="s">
        <v>645</v>
      </c>
      <c r="D30" s="19">
        <f t="shared" si="0"/>
        <v>6</v>
      </c>
      <c r="E30" s="17" t="s">
        <v>643</v>
      </c>
      <c r="F30" s="19">
        <f t="shared" si="1"/>
        <v>7</v>
      </c>
      <c r="G30" s="17" t="s">
        <v>643</v>
      </c>
      <c r="H30" s="19">
        <f t="shared" si="2"/>
        <v>7</v>
      </c>
      <c r="I30" s="17" t="s">
        <v>647</v>
      </c>
      <c r="J30" s="19">
        <f t="shared" si="3"/>
        <v>4</v>
      </c>
      <c r="K30" s="17" t="s">
        <v>643</v>
      </c>
      <c r="L30" s="19">
        <f t="shared" si="4"/>
        <v>7</v>
      </c>
      <c r="M30" s="17" t="s">
        <v>642</v>
      </c>
      <c r="N30" s="19">
        <f t="shared" si="5"/>
        <v>10</v>
      </c>
      <c r="O30" s="17">
        <f t="shared" si="6"/>
        <v>254</v>
      </c>
      <c r="P30" s="20">
        <f t="shared" si="7"/>
        <v>6.35</v>
      </c>
      <c r="Q30" s="17">
        <v>239</v>
      </c>
      <c r="R30" s="38">
        <v>316</v>
      </c>
      <c r="S30" s="40">
        <v>264</v>
      </c>
      <c r="T30" s="39">
        <f t="shared" si="8"/>
        <v>6.7062499999999998</v>
      </c>
    </row>
    <row r="31" spans="1:20" s="23" customFormat="1" ht="24.95" customHeight="1" x14ac:dyDescent="0.25">
      <c r="A31" s="63">
        <f t="shared" si="9"/>
        <v>26</v>
      </c>
      <c r="B31" s="64" t="s">
        <v>134</v>
      </c>
      <c r="C31" s="17" t="s">
        <v>642</v>
      </c>
      <c r="D31" s="19">
        <f t="shared" si="0"/>
        <v>10</v>
      </c>
      <c r="E31" s="17" t="s">
        <v>642</v>
      </c>
      <c r="F31" s="19">
        <f t="shared" si="1"/>
        <v>10</v>
      </c>
      <c r="G31" s="17" t="s">
        <v>642</v>
      </c>
      <c r="H31" s="19">
        <f t="shared" si="2"/>
        <v>10</v>
      </c>
      <c r="I31" s="17" t="s">
        <v>643</v>
      </c>
      <c r="J31" s="19">
        <f t="shared" si="3"/>
        <v>7</v>
      </c>
      <c r="K31" s="17" t="s">
        <v>642</v>
      </c>
      <c r="L31" s="19">
        <f t="shared" si="4"/>
        <v>10</v>
      </c>
      <c r="M31" s="17" t="s">
        <v>642</v>
      </c>
      <c r="N31" s="19">
        <f t="shared" si="5"/>
        <v>10</v>
      </c>
      <c r="O31" s="17">
        <f t="shared" si="6"/>
        <v>376</v>
      </c>
      <c r="P31" s="20">
        <f t="shared" si="7"/>
        <v>9.4</v>
      </c>
      <c r="Q31" s="17">
        <v>362</v>
      </c>
      <c r="R31" s="38">
        <v>390</v>
      </c>
      <c r="S31" s="40">
        <v>384</v>
      </c>
      <c r="T31" s="39">
        <f t="shared" si="8"/>
        <v>9.4499999999999993</v>
      </c>
    </row>
    <row r="32" spans="1:20" s="23" customFormat="1" ht="24.95" customHeight="1" x14ac:dyDescent="0.25">
      <c r="A32" s="63">
        <f t="shared" si="9"/>
        <v>27</v>
      </c>
      <c r="B32" s="64" t="s">
        <v>135</v>
      </c>
      <c r="C32" s="60" t="s">
        <v>641</v>
      </c>
      <c r="D32" s="19">
        <f t="shared" si="0"/>
        <v>8</v>
      </c>
      <c r="E32" s="17" t="s">
        <v>645</v>
      </c>
      <c r="F32" s="19">
        <f t="shared" si="1"/>
        <v>6</v>
      </c>
      <c r="G32" s="17" t="s">
        <v>641</v>
      </c>
      <c r="H32" s="19">
        <f t="shared" si="2"/>
        <v>8</v>
      </c>
      <c r="I32" s="17" t="s">
        <v>640</v>
      </c>
      <c r="J32" s="19">
        <f t="shared" si="3"/>
        <v>5</v>
      </c>
      <c r="K32" s="17" t="s">
        <v>644</v>
      </c>
      <c r="L32" s="19">
        <f t="shared" si="4"/>
        <v>9</v>
      </c>
      <c r="M32" s="17" t="s">
        <v>644</v>
      </c>
      <c r="N32" s="19">
        <f t="shared" si="5"/>
        <v>9</v>
      </c>
      <c r="O32" s="17">
        <f t="shared" si="6"/>
        <v>288</v>
      </c>
      <c r="P32" s="20">
        <f t="shared" si="7"/>
        <v>7.2</v>
      </c>
      <c r="Q32" s="17">
        <v>320</v>
      </c>
      <c r="R32" s="38">
        <v>338</v>
      </c>
      <c r="S32" s="48">
        <v>322</v>
      </c>
      <c r="T32" s="39">
        <f t="shared" si="8"/>
        <v>7.9249999999999998</v>
      </c>
    </row>
    <row r="33" spans="1:20" s="23" customFormat="1" ht="24.95" customHeight="1" x14ac:dyDescent="0.25">
      <c r="A33" s="63">
        <f t="shared" si="9"/>
        <v>28</v>
      </c>
      <c r="B33" s="64" t="s">
        <v>136</v>
      </c>
      <c r="C33" s="17" t="s">
        <v>645</v>
      </c>
      <c r="D33" s="19">
        <f t="shared" si="0"/>
        <v>6</v>
      </c>
      <c r="E33" s="17" t="s">
        <v>645</v>
      </c>
      <c r="F33" s="19">
        <f t="shared" si="1"/>
        <v>6</v>
      </c>
      <c r="G33" s="17" t="s">
        <v>643</v>
      </c>
      <c r="H33" s="19">
        <f t="shared" si="2"/>
        <v>7</v>
      </c>
      <c r="I33" s="17" t="s">
        <v>645</v>
      </c>
      <c r="J33" s="19">
        <f t="shared" si="3"/>
        <v>6</v>
      </c>
      <c r="K33" s="17" t="s">
        <v>644</v>
      </c>
      <c r="L33" s="19">
        <f t="shared" si="4"/>
        <v>9</v>
      </c>
      <c r="M33" s="17" t="s">
        <v>642</v>
      </c>
      <c r="N33" s="19">
        <f t="shared" si="5"/>
        <v>10</v>
      </c>
      <c r="O33" s="17">
        <f t="shared" si="6"/>
        <v>274</v>
      </c>
      <c r="P33" s="20">
        <f t="shared" si="7"/>
        <v>6.85</v>
      </c>
      <c r="Q33" s="23">
        <v>257</v>
      </c>
      <c r="R33" s="38">
        <v>280</v>
      </c>
      <c r="S33" s="40">
        <v>286</v>
      </c>
      <c r="T33" s="39">
        <f t="shared" si="8"/>
        <v>6.8562500000000002</v>
      </c>
    </row>
    <row r="34" spans="1:20" s="23" customFormat="1" ht="24.95" customHeight="1" x14ac:dyDescent="0.25">
      <c r="A34" s="63">
        <f t="shared" si="9"/>
        <v>29</v>
      </c>
      <c r="B34" s="64" t="s">
        <v>137</v>
      </c>
      <c r="C34" s="17" t="s">
        <v>645</v>
      </c>
      <c r="D34" s="19">
        <f t="shared" si="0"/>
        <v>6</v>
      </c>
      <c r="E34" s="17" t="s">
        <v>643</v>
      </c>
      <c r="F34" s="19">
        <f t="shared" si="1"/>
        <v>7</v>
      </c>
      <c r="G34" s="17" t="s">
        <v>643</v>
      </c>
      <c r="H34" s="19">
        <f t="shared" si="2"/>
        <v>7</v>
      </c>
      <c r="I34" s="17" t="s">
        <v>647</v>
      </c>
      <c r="J34" s="19">
        <f t="shared" si="3"/>
        <v>4</v>
      </c>
      <c r="K34" s="17" t="s">
        <v>643</v>
      </c>
      <c r="L34" s="19">
        <f t="shared" si="4"/>
        <v>7</v>
      </c>
      <c r="M34" s="17" t="s">
        <v>644</v>
      </c>
      <c r="N34" s="19">
        <f t="shared" si="5"/>
        <v>9</v>
      </c>
      <c r="O34" s="17">
        <f t="shared" si="6"/>
        <v>252</v>
      </c>
      <c r="P34" s="20">
        <f t="shared" si="7"/>
        <v>6.3</v>
      </c>
      <c r="Q34" s="17">
        <v>210</v>
      </c>
      <c r="R34" s="38">
        <v>260</v>
      </c>
      <c r="S34" s="40">
        <v>218</v>
      </c>
      <c r="T34" s="39">
        <f t="shared" si="8"/>
        <v>5.875</v>
      </c>
    </row>
    <row r="35" spans="1:20" s="23" customFormat="1" ht="24.95" customHeight="1" x14ac:dyDescent="0.25">
      <c r="A35" s="63">
        <f t="shared" si="9"/>
        <v>30</v>
      </c>
      <c r="B35" s="64" t="s">
        <v>138</v>
      </c>
      <c r="C35" s="17" t="s">
        <v>645</v>
      </c>
      <c r="D35" s="19">
        <f t="shared" si="0"/>
        <v>6</v>
      </c>
      <c r="E35" s="17" t="s">
        <v>642</v>
      </c>
      <c r="F35" s="19">
        <f t="shared" si="1"/>
        <v>10</v>
      </c>
      <c r="G35" s="17" t="s">
        <v>644</v>
      </c>
      <c r="H35" s="19">
        <f t="shared" si="2"/>
        <v>9</v>
      </c>
      <c r="I35" s="17" t="s">
        <v>645</v>
      </c>
      <c r="J35" s="19">
        <f t="shared" si="3"/>
        <v>6</v>
      </c>
      <c r="K35" s="17" t="s">
        <v>644</v>
      </c>
      <c r="L35" s="19">
        <f t="shared" si="4"/>
        <v>9</v>
      </c>
      <c r="M35" s="17" t="s">
        <v>644</v>
      </c>
      <c r="N35" s="19">
        <f t="shared" si="5"/>
        <v>9</v>
      </c>
      <c r="O35" s="17">
        <f t="shared" si="6"/>
        <v>320</v>
      </c>
      <c r="P35" s="20">
        <f t="shared" si="7"/>
        <v>8</v>
      </c>
      <c r="Q35" s="23">
        <v>298</v>
      </c>
      <c r="R35" s="38">
        <v>340</v>
      </c>
      <c r="S35" s="40">
        <v>290</v>
      </c>
      <c r="T35" s="39">
        <f t="shared" si="8"/>
        <v>7.8</v>
      </c>
    </row>
    <row r="36" spans="1:20" s="23" customFormat="1" ht="24.95" customHeight="1" x14ac:dyDescent="0.25">
      <c r="A36" s="63">
        <f t="shared" si="9"/>
        <v>31</v>
      </c>
      <c r="B36" s="64" t="s">
        <v>139</v>
      </c>
      <c r="C36" s="17" t="s">
        <v>641</v>
      </c>
      <c r="D36" s="19">
        <f t="shared" si="0"/>
        <v>8</v>
      </c>
      <c r="E36" s="17" t="s">
        <v>644</v>
      </c>
      <c r="F36" s="19">
        <f t="shared" si="1"/>
        <v>9</v>
      </c>
      <c r="G36" s="17" t="s">
        <v>644</v>
      </c>
      <c r="H36" s="19">
        <f t="shared" si="2"/>
        <v>9</v>
      </c>
      <c r="I36" s="17" t="s">
        <v>645</v>
      </c>
      <c r="J36" s="19">
        <f t="shared" si="3"/>
        <v>6</v>
      </c>
      <c r="K36" s="17" t="s">
        <v>644</v>
      </c>
      <c r="L36" s="19">
        <f t="shared" si="4"/>
        <v>9</v>
      </c>
      <c r="M36" s="17" t="s">
        <v>642</v>
      </c>
      <c r="N36" s="19">
        <f t="shared" si="5"/>
        <v>10</v>
      </c>
      <c r="O36" s="17">
        <f t="shared" si="6"/>
        <v>330</v>
      </c>
      <c r="P36" s="20">
        <f t="shared" si="7"/>
        <v>8.25</v>
      </c>
      <c r="Q36" s="17">
        <v>309</v>
      </c>
      <c r="R36" s="38">
        <v>334</v>
      </c>
      <c r="S36" s="40">
        <v>342</v>
      </c>
      <c r="T36" s="39">
        <f t="shared" si="8"/>
        <v>8.21875</v>
      </c>
    </row>
    <row r="37" spans="1:20" s="23" customFormat="1" ht="24.95" customHeight="1" x14ac:dyDescent="0.25">
      <c r="A37" s="63">
        <f t="shared" si="9"/>
        <v>32</v>
      </c>
      <c r="B37" s="64" t="s">
        <v>140</v>
      </c>
      <c r="C37" s="17" t="s">
        <v>646</v>
      </c>
      <c r="D37" s="19">
        <f t="shared" si="0"/>
        <v>0</v>
      </c>
      <c r="E37" s="17" t="s">
        <v>640</v>
      </c>
      <c r="F37" s="19">
        <f t="shared" si="1"/>
        <v>5</v>
      </c>
      <c r="G37" s="17" t="s">
        <v>643</v>
      </c>
      <c r="H37" s="19">
        <f t="shared" si="2"/>
        <v>7</v>
      </c>
      <c r="I37" s="17" t="s">
        <v>640</v>
      </c>
      <c r="J37" s="19">
        <f t="shared" si="3"/>
        <v>5</v>
      </c>
      <c r="K37" s="17" t="s">
        <v>640</v>
      </c>
      <c r="L37" s="19">
        <f t="shared" si="4"/>
        <v>5</v>
      </c>
      <c r="M37" s="17" t="s">
        <v>644</v>
      </c>
      <c r="N37" s="19">
        <f t="shared" si="5"/>
        <v>9</v>
      </c>
      <c r="O37" s="17">
        <f t="shared" si="6"/>
        <v>184</v>
      </c>
      <c r="P37" s="20">
        <f t="shared" si="7"/>
        <v>4.5999999999999996</v>
      </c>
      <c r="Q37" s="17">
        <v>224</v>
      </c>
      <c r="R37" s="38">
        <v>290</v>
      </c>
      <c r="S37" s="48">
        <v>262</v>
      </c>
      <c r="T37" s="39">
        <f t="shared" si="8"/>
        <v>6</v>
      </c>
    </row>
    <row r="38" spans="1:20" s="23" customFormat="1" ht="24.95" customHeight="1" x14ac:dyDescent="0.25">
      <c r="A38" s="63">
        <f t="shared" si="9"/>
        <v>33</v>
      </c>
      <c r="B38" s="64" t="s">
        <v>141</v>
      </c>
      <c r="C38" s="17" t="s">
        <v>642</v>
      </c>
      <c r="D38" s="19">
        <f t="shared" si="0"/>
        <v>10</v>
      </c>
      <c r="E38" s="17" t="s">
        <v>642</v>
      </c>
      <c r="F38" s="19">
        <f t="shared" si="1"/>
        <v>10</v>
      </c>
      <c r="G38" s="17" t="s">
        <v>644</v>
      </c>
      <c r="H38" s="19">
        <f t="shared" si="2"/>
        <v>9</v>
      </c>
      <c r="I38" s="17" t="s">
        <v>641</v>
      </c>
      <c r="J38" s="19">
        <f t="shared" si="3"/>
        <v>8</v>
      </c>
      <c r="K38" s="17" t="s">
        <v>642</v>
      </c>
      <c r="L38" s="19">
        <f t="shared" si="4"/>
        <v>10</v>
      </c>
      <c r="M38" s="17" t="s">
        <v>642</v>
      </c>
      <c r="N38" s="19">
        <f t="shared" si="5"/>
        <v>10</v>
      </c>
      <c r="O38" s="17">
        <f t="shared" si="6"/>
        <v>376</v>
      </c>
      <c r="P38" s="20">
        <f t="shared" si="7"/>
        <v>9.4</v>
      </c>
      <c r="Q38" s="17">
        <v>331</v>
      </c>
      <c r="R38" s="38">
        <v>378</v>
      </c>
      <c r="S38" s="40">
        <v>346</v>
      </c>
      <c r="T38" s="39">
        <f t="shared" si="8"/>
        <v>8.9437499999999996</v>
      </c>
    </row>
    <row r="39" spans="1:20" s="23" customFormat="1" ht="24.95" customHeight="1" x14ac:dyDescent="0.25">
      <c r="A39" s="63">
        <f t="shared" si="9"/>
        <v>34</v>
      </c>
      <c r="B39" s="64" t="s">
        <v>142</v>
      </c>
      <c r="C39" s="17" t="s">
        <v>646</v>
      </c>
      <c r="D39" s="19">
        <f t="shared" si="0"/>
        <v>0</v>
      </c>
      <c r="E39" s="17" t="s">
        <v>647</v>
      </c>
      <c r="F39" s="19">
        <f t="shared" si="1"/>
        <v>4</v>
      </c>
      <c r="G39" s="17" t="s">
        <v>646</v>
      </c>
      <c r="H39" s="19">
        <f t="shared" si="2"/>
        <v>0</v>
      </c>
      <c r="I39" s="17" t="s">
        <v>646</v>
      </c>
      <c r="J39" s="19">
        <f t="shared" si="3"/>
        <v>0</v>
      </c>
      <c r="K39" s="17" t="s">
        <v>647</v>
      </c>
      <c r="L39" s="19">
        <f t="shared" si="4"/>
        <v>4</v>
      </c>
      <c r="M39" s="17" t="s">
        <v>641</v>
      </c>
      <c r="N39" s="19">
        <f t="shared" si="5"/>
        <v>8</v>
      </c>
      <c r="O39" s="17">
        <f t="shared" si="6"/>
        <v>72</v>
      </c>
      <c r="P39" s="20">
        <f t="shared" si="7"/>
        <v>1.8</v>
      </c>
      <c r="Q39" s="17">
        <v>187</v>
      </c>
      <c r="R39" s="38">
        <v>138</v>
      </c>
      <c r="S39" s="40">
        <v>48</v>
      </c>
      <c r="T39" s="39">
        <f t="shared" si="8"/>
        <v>2.78125</v>
      </c>
    </row>
    <row r="40" spans="1:20" s="23" customFormat="1" ht="24.95" customHeight="1" x14ac:dyDescent="0.25">
      <c r="A40" s="63">
        <f t="shared" si="9"/>
        <v>35</v>
      </c>
      <c r="B40" s="64" t="s">
        <v>143</v>
      </c>
      <c r="C40" s="17" t="s">
        <v>642</v>
      </c>
      <c r="D40" s="19">
        <f t="shared" si="0"/>
        <v>10</v>
      </c>
      <c r="E40" s="17" t="s">
        <v>641</v>
      </c>
      <c r="F40" s="19">
        <f t="shared" si="1"/>
        <v>8</v>
      </c>
      <c r="G40" s="17" t="s">
        <v>642</v>
      </c>
      <c r="H40" s="19">
        <f t="shared" si="2"/>
        <v>10</v>
      </c>
      <c r="I40" s="17" t="s">
        <v>640</v>
      </c>
      <c r="J40" s="19">
        <f t="shared" si="3"/>
        <v>5</v>
      </c>
      <c r="K40" s="17" t="s">
        <v>644</v>
      </c>
      <c r="L40" s="19">
        <f t="shared" si="4"/>
        <v>9</v>
      </c>
      <c r="M40" s="17" t="s">
        <v>642</v>
      </c>
      <c r="N40" s="19">
        <f t="shared" si="5"/>
        <v>10</v>
      </c>
      <c r="O40" s="17">
        <f t="shared" si="6"/>
        <v>338</v>
      </c>
      <c r="P40" s="20">
        <f t="shared" si="7"/>
        <v>8.4499999999999993</v>
      </c>
      <c r="Q40" s="17">
        <v>290</v>
      </c>
      <c r="R40" s="38">
        <v>336</v>
      </c>
      <c r="S40" s="40">
        <v>340</v>
      </c>
      <c r="T40" s="39">
        <f t="shared" si="8"/>
        <v>8.15</v>
      </c>
    </row>
    <row r="41" spans="1:20" s="23" customFormat="1" ht="24.95" customHeight="1" x14ac:dyDescent="0.25">
      <c r="A41" s="63">
        <f t="shared" si="9"/>
        <v>36</v>
      </c>
      <c r="B41" s="64" t="s">
        <v>144</v>
      </c>
      <c r="C41" s="17" t="s">
        <v>644</v>
      </c>
      <c r="D41" s="19">
        <f t="shared" si="0"/>
        <v>9</v>
      </c>
      <c r="E41" s="17" t="s">
        <v>644</v>
      </c>
      <c r="F41" s="19">
        <f t="shared" si="1"/>
        <v>9</v>
      </c>
      <c r="G41" s="17" t="s">
        <v>644</v>
      </c>
      <c r="H41" s="19">
        <f t="shared" si="2"/>
        <v>9</v>
      </c>
      <c r="I41" s="17" t="s">
        <v>645</v>
      </c>
      <c r="J41" s="19">
        <f t="shared" si="3"/>
        <v>6</v>
      </c>
      <c r="K41" s="17" t="s">
        <v>642</v>
      </c>
      <c r="L41" s="19">
        <f t="shared" si="4"/>
        <v>10</v>
      </c>
      <c r="M41" s="17" t="s">
        <v>642</v>
      </c>
      <c r="N41" s="19">
        <f t="shared" si="5"/>
        <v>10</v>
      </c>
      <c r="O41" s="17">
        <f t="shared" si="6"/>
        <v>344</v>
      </c>
      <c r="P41" s="20">
        <f t="shared" si="7"/>
        <v>8.6</v>
      </c>
      <c r="Q41" s="17">
        <v>293</v>
      </c>
      <c r="R41" s="38">
        <v>338</v>
      </c>
      <c r="S41" s="40">
        <v>342</v>
      </c>
      <c r="T41" s="39">
        <f t="shared" si="8"/>
        <v>8.2312499999999993</v>
      </c>
    </row>
    <row r="42" spans="1:20" s="23" customFormat="1" ht="24.95" customHeight="1" x14ac:dyDescent="0.25">
      <c r="A42" s="63">
        <f t="shared" si="9"/>
        <v>37</v>
      </c>
      <c r="B42" s="64" t="s">
        <v>145</v>
      </c>
      <c r="C42" s="17" t="s">
        <v>641</v>
      </c>
      <c r="D42" s="19">
        <f t="shared" si="0"/>
        <v>8</v>
      </c>
      <c r="E42" s="17" t="s">
        <v>645</v>
      </c>
      <c r="F42" s="19">
        <f t="shared" si="1"/>
        <v>6</v>
      </c>
      <c r="G42" s="17" t="s">
        <v>644</v>
      </c>
      <c r="H42" s="19">
        <f t="shared" si="2"/>
        <v>9</v>
      </c>
      <c r="I42" s="17" t="s">
        <v>645</v>
      </c>
      <c r="J42" s="19">
        <f t="shared" si="3"/>
        <v>6</v>
      </c>
      <c r="K42" s="17" t="s">
        <v>644</v>
      </c>
      <c r="L42" s="19">
        <f t="shared" si="4"/>
        <v>9</v>
      </c>
      <c r="M42" s="17" t="s">
        <v>642</v>
      </c>
      <c r="N42" s="19">
        <f t="shared" si="5"/>
        <v>10</v>
      </c>
      <c r="O42" s="17">
        <f t="shared" si="6"/>
        <v>306</v>
      </c>
      <c r="P42" s="20">
        <f t="shared" si="7"/>
        <v>7.65</v>
      </c>
      <c r="Q42" s="17">
        <v>268</v>
      </c>
      <c r="R42" s="38">
        <v>294</v>
      </c>
      <c r="S42" s="40">
        <v>304</v>
      </c>
      <c r="T42" s="39">
        <f t="shared" si="8"/>
        <v>7.3250000000000002</v>
      </c>
    </row>
    <row r="43" spans="1:20" s="23" customFormat="1" ht="24.95" customHeight="1" x14ac:dyDescent="0.25">
      <c r="A43" s="63">
        <f t="shared" si="9"/>
        <v>38</v>
      </c>
      <c r="B43" s="64" t="s">
        <v>146</v>
      </c>
      <c r="C43" s="17" t="s">
        <v>643</v>
      </c>
      <c r="D43" s="19">
        <f t="shared" si="0"/>
        <v>7</v>
      </c>
      <c r="E43" s="17" t="s">
        <v>643</v>
      </c>
      <c r="F43" s="19">
        <f t="shared" si="1"/>
        <v>7</v>
      </c>
      <c r="G43" s="17" t="s">
        <v>644</v>
      </c>
      <c r="H43" s="19">
        <f t="shared" si="2"/>
        <v>9</v>
      </c>
      <c r="I43" s="17" t="s">
        <v>640</v>
      </c>
      <c r="J43" s="19">
        <f t="shared" si="3"/>
        <v>5</v>
      </c>
      <c r="K43" s="17" t="s">
        <v>642</v>
      </c>
      <c r="L43" s="19">
        <f t="shared" si="4"/>
        <v>10</v>
      </c>
      <c r="M43" s="17" t="s">
        <v>644</v>
      </c>
      <c r="N43" s="19">
        <f t="shared" si="5"/>
        <v>9</v>
      </c>
      <c r="O43" s="17">
        <f t="shared" si="6"/>
        <v>302</v>
      </c>
      <c r="P43" s="20">
        <f t="shared" si="7"/>
        <v>7.55</v>
      </c>
      <c r="Q43" s="17">
        <v>248</v>
      </c>
      <c r="R43" s="38">
        <v>316</v>
      </c>
      <c r="S43" s="40">
        <v>270</v>
      </c>
      <c r="T43" s="39">
        <f t="shared" si="8"/>
        <v>7.1</v>
      </c>
    </row>
    <row r="44" spans="1:20" s="23" customFormat="1" ht="24.95" customHeight="1" x14ac:dyDescent="0.25">
      <c r="A44" s="63">
        <f t="shared" si="9"/>
        <v>39</v>
      </c>
      <c r="B44" s="64" t="s">
        <v>147</v>
      </c>
      <c r="C44" s="17" t="s">
        <v>641</v>
      </c>
      <c r="D44" s="19">
        <f t="shared" si="0"/>
        <v>8</v>
      </c>
      <c r="E44" s="17" t="s">
        <v>643</v>
      </c>
      <c r="F44" s="19">
        <f t="shared" si="1"/>
        <v>7</v>
      </c>
      <c r="G44" s="17" t="s">
        <v>643</v>
      </c>
      <c r="H44" s="19">
        <f t="shared" si="2"/>
        <v>7</v>
      </c>
      <c r="I44" s="17" t="s">
        <v>640</v>
      </c>
      <c r="J44" s="19">
        <f t="shared" si="3"/>
        <v>5</v>
      </c>
      <c r="K44" s="17" t="s">
        <v>642</v>
      </c>
      <c r="L44" s="19">
        <f t="shared" si="4"/>
        <v>10</v>
      </c>
      <c r="M44" s="17" t="s">
        <v>642</v>
      </c>
      <c r="N44" s="19">
        <f t="shared" si="5"/>
        <v>10</v>
      </c>
      <c r="O44" s="17">
        <f t="shared" si="6"/>
        <v>296</v>
      </c>
      <c r="P44" s="20">
        <f t="shared" si="7"/>
        <v>7.4</v>
      </c>
      <c r="Q44" s="17">
        <v>283</v>
      </c>
      <c r="R44" s="38">
        <v>320</v>
      </c>
      <c r="S44" s="40">
        <v>254</v>
      </c>
      <c r="T44" s="39">
        <f t="shared" si="8"/>
        <v>7.2062499999999998</v>
      </c>
    </row>
    <row r="45" spans="1:20" s="23" customFormat="1" ht="24.95" customHeight="1" x14ac:dyDescent="0.25">
      <c r="A45" s="63">
        <f t="shared" si="9"/>
        <v>40</v>
      </c>
      <c r="B45" s="64" t="s">
        <v>148</v>
      </c>
      <c r="C45" s="17" t="s">
        <v>641</v>
      </c>
      <c r="D45" s="19">
        <f t="shared" si="0"/>
        <v>8</v>
      </c>
      <c r="E45" s="17" t="s">
        <v>645</v>
      </c>
      <c r="F45" s="19">
        <f t="shared" si="1"/>
        <v>6</v>
      </c>
      <c r="G45" s="17" t="s">
        <v>644</v>
      </c>
      <c r="H45" s="19">
        <f t="shared" si="2"/>
        <v>9</v>
      </c>
      <c r="I45" s="17" t="s">
        <v>645</v>
      </c>
      <c r="J45" s="19">
        <f t="shared" si="3"/>
        <v>6</v>
      </c>
      <c r="K45" s="17" t="s">
        <v>644</v>
      </c>
      <c r="L45" s="19">
        <f t="shared" si="4"/>
        <v>9</v>
      </c>
      <c r="M45" s="17" t="s">
        <v>644</v>
      </c>
      <c r="N45" s="19">
        <f t="shared" si="5"/>
        <v>9</v>
      </c>
      <c r="O45" s="17">
        <f t="shared" si="6"/>
        <v>304</v>
      </c>
      <c r="P45" s="20">
        <f t="shared" si="7"/>
        <v>7.6</v>
      </c>
      <c r="Q45" s="17">
        <v>264</v>
      </c>
      <c r="R45" s="38">
        <v>334</v>
      </c>
      <c r="S45" s="40">
        <v>328</v>
      </c>
      <c r="T45" s="39">
        <f t="shared" si="8"/>
        <v>7.6875</v>
      </c>
    </row>
    <row r="46" spans="1:20" s="23" customFormat="1" ht="24.95" customHeight="1" x14ac:dyDescent="0.25">
      <c r="A46" s="63">
        <f t="shared" si="9"/>
        <v>41</v>
      </c>
      <c r="B46" s="64" t="s">
        <v>149</v>
      </c>
      <c r="C46" s="17" t="s">
        <v>647</v>
      </c>
      <c r="D46" s="19">
        <f t="shared" si="0"/>
        <v>4</v>
      </c>
      <c r="E46" s="17" t="s">
        <v>640</v>
      </c>
      <c r="F46" s="19">
        <f t="shared" si="1"/>
        <v>5</v>
      </c>
      <c r="G46" s="17" t="s">
        <v>641</v>
      </c>
      <c r="H46" s="19">
        <f t="shared" si="2"/>
        <v>8</v>
      </c>
      <c r="I46" s="17" t="s">
        <v>640</v>
      </c>
      <c r="J46" s="19">
        <f t="shared" si="3"/>
        <v>5</v>
      </c>
      <c r="K46" s="17" t="s">
        <v>645</v>
      </c>
      <c r="L46" s="19">
        <f t="shared" si="4"/>
        <v>6</v>
      </c>
      <c r="M46" s="17" t="s">
        <v>642</v>
      </c>
      <c r="N46" s="19">
        <f t="shared" si="5"/>
        <v>10</v>
      </c>
      <c r="O46" s="17">
        <f t="shared" si="6"/>
        <v>232</v>
      </c>
      <c r="P46" s="20">
        <f t="shared" si="7"/>
        <v>5.8</v>
      </c>
      <c r="Q46" s="17">
        <v>247</v>
      </c>
      <c r="R46" s="38">
        <v>272</v>
      </c>
      <c r="S46" s="40">
        <v>264</v>
      </c>
      <c r="T46" s="39">
        <f t="shared" si="8"/>
        <v>6.34375</v>
      </c>
    </row>
    <row r="47" spans="1:20" s="23" customFormat="1" ht="24.95" customHeight="1" x14ac:dyDescent="0.25">
      <c r="A47" s="63">
        <f t="shared" si="9"/>
        <v>42</v>
      </c>
      <c r="B47" s="64" t="s">
        <v>150</v>
      </c>
      <c r="C47" s="17" t="s">
        <v>644</v>
      </c>
      <c r="D47" s="19">
        <f t="shared" si="0"/>
        <v>9</v>
      </c>
      <c r="E47" s="17" t="s">
        <v>642</v>
      </c>
      <c r="F47" s="19">
        <f t="shared" si="1"/>
        <v>10</v>
      </c>
      <c r="G47" s="17" t="s">
        <v>642</v>
      </c>
      <c r="H47" s="19">
        <f t="shared" si="2"/>
        <v>10</v>
      </c>
      <c r="I47" s="17" t="s">
        <v>643</v>
      </c>
      <c r="J47" s="19">
        <f t="shared" si="3"/>
        <v>7</v>
      </c>
      <c r="K47" s="17" t="s">
        <v>644</v>
      </c>
      <c r="L47" s="19">
        <f t="shared" si="4"/>
        <v>9</v>
      </c>
      <c r="M47" s="17" t="s">
        <v>642</v>
      </c>
      <c r="N47" s="19">
        <f t="shared" si="5"/>
        <v>10</v>
      </c>
      <c r="O47" s="17">
        <f t="shared" si="6"/>
        <v>362</v>
      </c>
      <c r="P47" s="20">
        <f t="shared" si="7"/>
        <v>9.0500000000000007</v>
      </c>
      <c r="Q47" s="17">
        <v>304</v>
      </c>
      <c r="R47" s="38">
        <v>362</v>
      </c>
      <c r="S47" s="40">
        <v>306</v>
      </c>
      <c r="T47" s="39">
        <f t="shared" si="8"/>
        <v>8.3375000000000004</v>
      </c>
    </row>
    <row r="48" spans="1:20" s="23" customFormat="1" ht="24.95" customHeight="1" x14ac:dyDescent="0.25">
      <c r="A48" s="63">
        <f t="shared" si="9"/>
        <v>43</v>
      </c>
      <c r="B48" s="64" t="s">
        <v>151</v>
      </c>
      <c r="C48" s="17" t="s">
        <v>642</v>
      </c>
      <c r="D48" s="19">
        <f t="shared" si="0"/>
        <v>10</v>
      </c>
      <c r="E48" s="17" t="s">
        <v>644</v>
      </c>
      <c r="F48" s="19">
        <f t="shared" si="1"/>
        <v>9</v>
      </c>
      <c r="G48" s="17" t="s">
        <v>642</v>
      </c>
      <c r="H48" s="19">
        <f t="shared" si="2"/>
        <v>10</v>
      </c>
      <c r="I48" s="17" t="s">
        <v>641</v>
      </c>
      <c r="J48" s="19">
        <f t="shared" si="3"/>
        <v>8</v>
      </c>
      <c r="K48" s="17" t="s">
        <v>642</v>
      </c>
      <c r="L48" s="19">
        <f t="shared" si="4"/>
        <v>10</v>
      </c>
      <c r="M48" s="17" t="s">
        <v>642</v>
      </c>
      <c r="N48" s="19">
        <f t="shared" si="5"/>
        <v>10</v>
      </c>
      <c r="O48" s="17">
        <f t="shared" si="6"/>
        <v>376</v>
      </c>
      <c r="P48" s="20">
        <f t="shared" si="7"/>
        <v>9.4</v>
      </c>
      <c r="Q48" s="17">
        <v>309</v>
      </c>
      <c r="R48" s="38">
        <v>368</v>
      </c>
      <c r="S48" s="40">
        <v>374</v>
      </c>
      <c r="T48" s="39">
        <f t="shared" si="8"/>
        <v>8.9187499999999993</v>
      </c>
    </row>
    <row r="49" spans="1:20" s="23" customFormat="1" ht="24.95" customHeight="1" x14ac:dyDescent="0.25">
      <c r="A49" s="63">
        <f t="shared" si="9"/>
        <v>44</v>
      </c>
      <c r="B49" s="64" t="s">
        <v>152</v>
      </c>
      <c r="C49" s="17" t="s">
        <v>642</v>
      </c>
      <c r="D49" s="19">
        <f t="shared" si="0"/>
        <v>10</v>
      </c>
      <c r="E49" s="17" t="s">
        <v>644</v>
      </c>
      <c r="F49" s="19">
        <f t="shared" si="1"/>
        <v>9</v>
      </c>
      <c r="G49" s="17" t="s">
        <v>644</v>
      </c>
      <c r="H49" s="19">
        <f t="shared" si="2"/>
        <v>9</v>
      </c>
      <c r="I49" s="17" t="s">
        <v>644</v>
      </c>
      <c r="J49" s="19">
        <f t="shared" si="3"/>
        <v>9</v>
      </c>
      <c r="K49" s="17" t="s">
        <v>644</v>
      </c>
      <c r="L49" s="19">
        <f t="shared" si="4"/>
        <v>9</v>
      </c>
      <c r="M49" s="17" t="s">
        <v>644</v>
      </c>
      <c r="N49" s="19">
        <f t="shared" si="5"/>
        <v>9</v>
      </c>
      <c r="O49" s="17">
        <f t="shared" si="6"/>
        <v>368</v>
      </c>
      <c r="P49" s="20">
        <f t="shared" si="7"/>
        <v>9.1999999999999993</v>
      </c>
      <c r="Q49" s="17">
        <v>258</v>
      </c>
      <c r="R49" s="38">
        <v>300</v>
      </c>
      <c r="S49" s="40">
        <v>302</v>
      </c>
      <c r="T49" s="39">
        <f t="shared" si="8"/>
        <v>7.6749999999999998</v>
      </c>
    </row>
    <row r="50" spans="1:20" s="23" customFormat="1" ht="24.95" customHeight="1" x14ac:dyDescent="0.25">
      <c r="A50" s="63">
        <f t="shared" si="9"/>
        <v>45</v>
      </c>
      <c r="B50" s="64" t="s">
        <v>153</v>
      </c>
      <c r="C50" s="17" t="s">
        <v>644</v>
      </c>
      <c r="D50" s="19">
        <f t="shared" si="0"/>
        <v>9</v>
      </c>
      <c r="E50" s="17" t="s">
        <v>643</v>
      </c>
      <c r="F50" s="19">
        <f t="shared" si="1"/>
        <v>7</v>
      </c>
      <c r="G50" s="17" t="s">
        <v>642</v>
      </c>
      <c r="H50" s="19">
        <f t="shared" si="2"/>
        <v>10</v>
      </c>
      <c r="I50" s="17" t="s">
        <v>643</v>
      </c>
      <c r="J50" s="19">
        <f t="shared" si="3"/>
        <v>7</v>
      </c>
      <c r="K50" s="17" t="s">
        <v>642</v>
      </c>
      <c r="L50" s="19">
        <f t="shared" si="4"/>
        <v>10</v>
      </c>
      <c r="M50" s="17" t="s">
        <v>644</v>
      </c>
      <c r="N50" s="19">
        <f t="shared" si="5"/>
        <v>9</v>
      </c>
      <c r="O50" s="17">
        <f t="shared" si="6"/>
        <v>342</v>
      </c>
      <c r="P50" s="20">
        <f t="shared" si="7"/>
        <v>8.5500000000000007</v>
      </c>
      <c r="Q50" s="17">
        <v>277</v>
      </c>
      <c r="R50" s="38">
        <v>338</v>
      </c>
      <c r="S50" s="40">
        <v>326</v>
      </c>
      <c r="T50" s="39">
        <f t="shared" si="8"/>
        <v>8.0187500000000007</v>
      </c>
    </row>
    <row r="51" spans="1:20" s="23" customFormat="1" ht="24.95" customHeight="1" x14ac:dyDescent="0.25">
      <c r="A51" s="63">
        <f t="shared" si="9"/>
        <v>46</v>
      </c>
      <c r="B51" s="64" t="s">
        <v>154</v>
      </c>
      <c r="C51" s="17" t="s">
        <v>644</v>
      </c>
      <c r="D51" s="19">
        <f t="shared" si="0"/>
        <v>9</v>
      </c>
      <c r="E51" s="17" t="s">
        <v>643</v>
      </c>
      <c r="F51" s="19">
        <f t="shared" si="1"/>
        <v>7</v>
      </c>
      <c r="G51" s="17" t="s">
        <v>642</v>
      </c>
      <c r="H51" s="19">
        <f t="shared" si="2"/>
        <v>10</v>
      </c>
      <c r="I51" s="17" t="s">
        <v>641</v>
      </c>
      <c r="J51" s="19">
        <f t="shared" si="3"/>
        <v>8</v>
      </c>
      <c r="K51" s="17" t="s">
        <v>644</v>
      </c>
      <c r="L51" s="19">
        <f t="shared" si="4"/>
        <v>9</v>
      </c>
      <c r="M51" s="17" t="s">
        <v>642</v>
      </c>
      <c r="N51" s="19">
        <f t="shared" si="5"/>
        <v>10</v>
      </c>
      <c r="O51" s="17">
        <f t="shared" si="6"/>
        <v>346</v>
      </c>
      <c r="P51" s="20">
        <f t="shared" si="7"/>
        <v>8.65</v>
      </c>
      <c r="Q51" s="17">
        <v>329</v>
      </c>
      <c r="R51" s="38">
        <v>372</v>
      </c>
      <c r="S51" s="40">
        <v>354</v>
      </c>
      <c r="T51" s="39">
        <f t="shared" si="8"/>
        <v>8.7562499999999996</v>
      </c>
    </row>
    <row r="52" spans="1:20" s="23" customFormat="1" ht="24.95" customHeight="1" x14ac:dyDescent="0.25">
      <c r="A52" s="63">
        <f t="shared" si="9"/>
        <v>47</v>
      </c>
      <c r="B52" s="64" t="s">
        <v>155</v>
      </c>
      <c r="C52" s="17" t="s">
        <v>646</v>
      </c>
      <c r="D52" s="19">
        <f t="shared" si="0"/>
        <v>0</v>
      </c>
      <c r="E52" s="17" t="s">
        <v>640</v>
      </c>
      <c r="F52" s="19">
        <f t="shared" si="1"/>
        <v>5</v>
      </c>
      <c r="G52" s="17" t="s">
        <v>645</v>
      </c>
      <c r="H52" s="19">
        <f t="shared" si="2"/>
        <v>6</v>
      </c>
      <c r="I52" s="17" t="s">
        <v>647</v>
      </c>
      <c r="J52" s="19">
        <f t="shared" si="3"/>
        <v>4</v>
      </c>
      <c r="K52" s="17" t="s">
        <v>643</v>
      </c>
      <c r="L52" s="19">
        <f t="shared" si="4"/>
        <v>7</v>
      </c>
      <c r="M52" s="17" t="s">
        <v>644</v>
      </c>
      <c r="N52" s="19">
        <f t="shared" si="5"/>
        <v>9</v>
      </c>
      <c r="O52" s="17">
        <f t="shared" si="6"/>
        <v>180</v>
      </c>
      <c r="P52" s="20">
        <f t="shared" si="7"/>
        <v>4.5</v>
      </c>
      <c r="Q52" s="17">
        <v>177</v>
      </c>
      <c r="R52" s="38">
        <v>224</v>
      </c>
      <c r="S52" s="40">
        <v>192</v>
      </c>
      <c r="T52" s="39">
        <f t="shared" si="8"/>
        <v>4.8312499999999998</v>
      </c>
    </row>
    <row r="53" spans="1:20" s="23" customFormat="1" ht="24.95" customHeight="1" x14ac:dyDescent="0.25">
      <c r="A53" s="63">
        <f t="shared" si="9"/>
        <v>48</v>
      </c>
      <c r="B53" s="64" t="s">
        <v>156</v>
      </c>
      <c r="C53" s="17" t="s">
        <v>641</v>
      </c>
      <c r="D53" s="19">
        <f t="shared" si="0"/>
        <v>8</v>
      </c>
      <c r="E53" s="17" t="s">
        <v>641</v>
      </c>
      <c r="F53" s="19">
        <f t="shared" si="1"/>
        <v>8</v>
      </c>
      <c r="G53" s="17" t="s">
        <v>644</v>
      </c>
      <c r="H53" s="19">
        <f t="shared" si="2"/>
        <v>9</v>
      </c>
      <c r="I53" s="17" t="s">
        <v>643</v>
      </c>
      <c r="J53" s="19">
        <f t="shared" si="3"/>
        <v>7</v>
      </c>
      <c r="K53" s="17" t="s">
        <v>644</v>
      </c>
      <c r="L53" s="19">
        <f t="shared" si="4"/>
        <v>9</v>
      </c>
      <c r="M53" s="17" t="s">
        <v>644</v>
      </c>
      <c r="N53" s="19">
        <f t="shared" si="5"/>
        <v>9</v>
      </c>
      <c r="O53" s="17">
        <f t="shared" si="6"/>
        <v>328</v>
      </c>
      <c r="P53" s="20">
        <f t="shared" si="7"/>
        <v>8.1999999999999993</v>
      </c>
      <c r="Q53" s="17">
        <v>270</v>
      </c>
      <c r="R53" s="38">
        <v>350</v>
      </c>
      <c r="S53" s="40">
        <v>312</v>
      </c>
      <c r="T53" s="39">
        <f t="shared" si="8"/>
        <v>7.875</v>
      </c>
    </row>
    <row r="54" spans="1:20" s="23" customFormat="1" ht="24.95" customHeight="1" x14ac:dyDescent="0.25">
      <c r="A54" s="63">
        <f t="shared" si="9"/>
        <v>49</v>
      </c>
      <c r="B54" s="64" t="s">
        <v>157</v>
      </c>
      <c r="C54" s="17" t="s">
        <v>647</v>
      </c>
      <c r="D54" s="19">
        <f t="shared" si="0"/>
        <v>4</v>
      </c>
      <c r="E54" s="17" t="s">
        <v>640</v>
      </c>
      <c r="F54" s="19">
        <f t="shared" si="1"/>
        <v>5</v>
      </c>
      <c r="G54" s="17" t="s">
        <v>641</v>
      </c>
      <c r="H54" s="19">
        <f t="shared" si="2"/>
        <v>8</v>
      </c>
      <c r="I54" s="17" t="s">
        <v>647</v>
      </c>
      <c r="J54" s="19">
        <f t="shared" si="3"/>
        <v>4</v>
      </c>
      <c r="K54" s="17" t="s">
        <v>643</v>
      </c>
      <c r="L54" s="19">
        <f t="shared" si="4"/>
        <v>7</v>
      </c>
      <c r="M54" s="17" t="s">
        <v>642</v>
      </c>
      <c r="N54" s="19">
        <f t="shared" si="5"/>
        <v>10</v>
      </c>
      <c r="O54" s="17">
        <f t="shared" si="6"/>
        <v>230</v>
      </c>
      <c r="P54" s="20">
        <f t="shared" si="7"/>
        <v>5.75</v>
      </c>
      <c r="Q54" s="17">
        <v>170</v>
      </c>
      <c r="R54" s="38">
        <v>238</v>
      </c>
      <c r="S54" s="40">
        <v>184</v>
      </c>
      <c r="T54" s="39">
        <f t="shared" si="8"/>
        <v>5.1375000000000002</v>
      </c>
    </row>
    <row r="55" spans="1:20" s="23" customFormat="1" ht="24.95" customHeight="1" x14ac:dyDescent="0.25">
      <c r="A55" s="63">
        <f t="shared" si="9"/>
        <v>50</v>
      </c>
      <c r="B55" s="64" t="s">
        <v>158</v>
      </c>
      <c r="C55" s="17" t="s">
        <v>645</v>
      </c>
      <c r="D55" s="19">
        <f t="shared" si="0"/>
        <v>6</v>
      </c>
      <c r="E55" s="17" t="s">
        <v>645</v>
      </c>
      <c r="F55" s="19">
        <f t="shared" si="1"/>
        <v>6</v>
      </c>
      <c r="G55" s="17" t="s">
        <v>641</v>
      </c>
      <c r="H55" s="19">
        <f t="shared" si="2"/>
        <v>8</v>
      </c>
      <c r="I55" s="17" t="s">
        <v>645</v>
      </c>
      <c r="J55" s="19">
        <f t="shared" si="3"/>
        <v>6</v>
      </c>
      <c r="K55" s="17" t="s">
        <v>644</v>
      </c>
      <c r="L55" s="19">
        <f t="shared" si="4"/>
        <v>9</v>
      </c>
      <c r="M55" s="17" t="s">
        <v>642</v>
      </c>
      <c r="N55" s="19">
        <f t="shared" si="5"/>
        <v>10</v>
      </c>
      <c r="O55" s="17">
        <f t="shared" si="6"/>
        <v>282</v>
      </c>
      <c r="P55" s="20">
        <f t="shared" si="7"/>
        <v>7.05</v>
      </c>
      <c r="Q55" s="17">
        <v>252</v>
      </c>
      <c r="R55" s="38">
        <v>262</v>
      </c>
      <c r="S55" s="40">
        <v>214</v>
      </c>
      <c r="T55" s="39">
        <f t="shared" si="8"/>
        <v>6.3125</v>
      </c>
    </row>
    <row r="56" spans="1:20" s="23" customFormat="1" ht="24.95" customHeight="1" x14ac:dyDescent="0.25">
      <c r="A56" s="63">
        <f t="shared" si="9"/>
        <v>51</v>
      </c>
      <c r="B56" s="64" t="s">
        <v>159</v>
      </c>
      <c r="C56" s="17" t="s">
        <v>647</v>
      </c>
      <c r="D56" s="19">
        <f t="shared" si="0"/>
        <v>4</v>
      </c>
      <c r="E56" s="17" t="s">
        <v>647</v>
      </c>
      <c r="F56" s="19">
        <f t="shared" si="1"/>
        <v>4</v>
      </c>
      <c r="G56" s="17" t="s">
        <v>643</v>
      </c>
      <c r="H56" s="19">
        <f t="shared" si="2"/>
        <v>7</v>
      </c>
      <c r="I56" s="17" t="s">
        <v>647</v>
      </c>
      <c r="J56" s="19">
        <f t="shared" si="3"/>
        <v>4</v>
      </c>
      <c r="K56" s="17" t="s">
        <v>641</v>
      </c>
      <c r="L56" s="19">
        <f t="shared" si="4"/>
        <v>8</v>
      </c>
      <c r="M56" s="17" t="s">
        <v>642</v>
      </c>
      <c r="N56" s="19">
        <f t="shared" si="5"/>
        <v>10</v>
      </c>
      <c r="O56" s="17">
        <f t="shared" si="6"/>
        <v>220</v>
      </c>
      <c r="P56" s="20">
        <f t="shared" si="7"/>
        <v>5.5</v>
      </c>
      <c r="Q56" s="17">
        <v>206</v>
      </c>
      <c r="R56" s="38">
        <v>220</v>
      </c>
      <c r="S56" s="48">
        <v>170</v>
      </c>
      <c r="T56" s="39">
        <f t="shared" si="8"/>
        <v>5.0999999999999996</v>
      </c>
    </row>
    <row r="57" spans="1:20" s="23" customFormat="1" ht="24.95" customHeight="1" x14ac:dyDescent="0.25">
      <c r="A57" s="63">
        <f t="shared" si="9"/>
        <v>52</v>
      </c>
      <c r="B57" s="64" t="s">
        <v>160</v>
      </c>
      <c r="C57" s="17" t="s">
        <v>643</v>
      </c>
      <c r="D57" s="19">
        <f t="shared" si="0"/>
        <v>7</v>
      </c>
      <c r="E57" s="17" t="s">
        <v>645</v>
      </c>
      <c r="F57" s="19">
        <f t="shared" si="1"/>
        <v>6</v>
      </c>
      <c r="G57" s="17" t="s">
        <v>641</v>
      </c>
      <c r="H57" s="19">
        <f t="shared" si="2"/>
        <v>8</v>
      </c>
      <c r="I57" s="17" t="s">
        <v>643</v>
      </c>
      <c r="J57" s="19">
        <f t="shared" si="3"/>
        <v>7</v>
      </c>
      <c r="K57" s="17" t="s">
        <v>642</v>
      </c>
      <c r="L57" s="19">
        <f t="shared" si="4"/>
        <v>10</v>
      </c>
      <c r="M57" s="17" t="s">
        <v>644</v>
      </c>
      <c r="N57" s="19">
        <f t="shared" si="5"/>
        <v>9</v>
      </c>
      <c r="O57" s="17">
        <f t="shared" si="6"/>
        <v>302</v>
      </c>
      <c r="P57" s="20">
        <f t="shared" si="7"/>
        <v>7.55</v>
      </c>
      <c r="Q57" s="17">
        <v>239</v>
      </c>
      <c r="R57" s="38">
        <v>318</v>
      </c>
      <c r="S57" s="40">
        <v>290</v>
      </c>
      <c r="T57" s="39">
        <f t="shared" si="8"/>
        <v>7.1812500000000004</v>
      </c>
    </row>
    <row r="58" spans="1:20" s="23" customFormat="1" ht="24.95" customHeight="1" x14ac:dyDescent="0.25">
      <c r="A58" s="63">
        <f t="shared" si="9"/>
        <v>53</v>
      </c>
      <c r="B58" s="64" t="s">
        <v>161</v>
      </c>
      <c r="C58" s="17" t="s">
        <v>644</v>
      </c>
      <c r="D58" s="19">
        <f t="shared" si="0"/>
        <v>9</v>
      </c>
      <c r="E58" s="17" t="s">
        <v>644</v>
      </c>
      <c r="F58" s="19">
        <f t="shared" si="1"/>
        <v>9</v>
      </c>
      <c r="G58" s="17" t="s">
        <v>642</v>
      </c>
      <c r="H58" s="19">
        <f t="shared" si="2"/>
        <v>10</v>
      </c>
      <c r="I58" s="17" t="s">
        <v>643</v>
      </c>
      <c r="J58" s="19">
        <f t="shared" si="3"/>
        <v>7</v>
      </c>
      <c r="K58" s="17" t="s">
        <v>642</v>
      </c>
      <c r="L58" s="19">
        <f t="shared" si="4"/>
        <v>10</v>
      </c>
      <c r="M58" s="17" t="s">
        <v>642</v>
      </c>
      <c r="N58" s="19">
        <f t="shared" si="5"/>
        <v>10</v>
      </c>
      <c r="O58" s="17">
        <f t="shared" si="6"/>
        <v>360</v>
      </c>
      <c r="P58" s="20">
        <f t="shared" si="7"/>
        <v>9</v>
      </c>
      <c r="Q58" s="17">
        <v>295</v>
      </c>
      <c r="R58" s="38">
        <v>360</v>
      </c>
      <c r="S58" s="40">
        <v>342</v>
      </c>
      <c r="T58" s="39">
        <f t="shared" si="8"/>
        <v>8.4812499999999993</v>
      </c>
    </row>
    <row r="59" spans="1:20" s="23" customFormat="1" ht="24.95" customHeight="1" x14ac:dyDescent="0.25">
      <c r="A59" s="63">
        <f t="shared" si="9"/>
        <v>54</v>
      </c>
      <c r="B59" s="64" t="s">
        <v>162</v>
      </c>
      <c r="C59" s="17" t="s">
        <v>642</v>
      </c>
      <c r="D59" s="19">
        <f t="shared" si="0"/>
        <v>10</v>
      </c>
      <c r="E59" s="17" t="s">
        <v>641</v>
      </c>
      <c r="F59" s="19">
        <f t="shared" si="1"/>
        <v>8</v>
      </c>
      <c r="G59" s="17" t="s">
        <v>644</v>
      </c>
      <c r="H59" s="19">
        <f t="shared" si="2"/>
        <v>9</v>
      </c>
      <c r="I59" s="17" t="s">
        <v>641</v>
      </c>
      <c r="J59" s="19">
        <f t="shared" si="3"/>
        <v>8</v>
      </c>
      <c r="K59" s="17" t="s">
        <v>642</v>
      </c>
      <c r="L59" s="19">
        <f t="shared" si="4"/>
        <v>10</v>
      </c>
      <c r="M59" s="17" t="s">
        <v>644</v>
      </c>
      <c r="N59" s="19">
        <f t="shared" si="5"/>
        <v>9</v>
      </c>
      <c r="O59" s="17">
        <f t="shared" si="6"/>
        <v>358</v>
      </c>
      <c r="P59" s="20">
        <f t="shared" si="7"/>
        <v>8.9499999999999993</v>
      </c>
      <c r="Q59" s="17">
        <v>281</v>
      </c>
      <c r="R59" s="38">
        <v>356</v>
      </c>
      <c r="S59" s="40">
        <v>354</v>
      </c>
      <c r="T59" s="39">
        <f t="shared" si="8"/>
        <v>8.4312500000000004</v>
      </c>
    </row>
    <row r="60" spans="1:20" s="23" customFormat="1" ht="24.95" customHeight="1" x14ac:dyDescent="0.25">
      <c r="A60" s="63">
        <f t="shared" si="9"/>
        <v>55</v>
      </c>
      <c r="B60" s="64" t="s">
        <v>163</v>
      </c>
      <c r="C60" s="17" t="s">
        <v>647</v>
      </c>
      <c r="D60" s="19">
        <f t="shared" si="0"/>
        <v>4</v>
      </c>
      <c r="E60" s="17" t="s">
        <v>647</v>
      </c>
      <c r="F60" s="19">
        <f t="shared" si="1"/>
        <v>4</v>
      </c>
      <c r="G60" s="17" t="s">
        <v>647</v>
      </c>
      <c r="H60" s="19">
        <f t="shared" si="2"/>
        <v>4</v>
      </c>
      <c r="I60" s="17" t="s">
        <v>646</v>
      </c>
      <c r="J60" s="19">
        <f t="shared" si="3"/>
        <v>0</v>
      </c>
      <c r="K60" s="17" t="s">
        <v>641</v>
      </c>
      <c r="L60" s="19">
        <f t="shared" si="4"/>
        <v>8</v>
      </c>
      <c r="M60" s="17" t="s">
        <v>644</v>
      </c>
      <c r="N60" s="19">
        <f t="shared" si="5"/>
        <v>9</v>
      </c>
      <c r="O60" s="17">
        <f t="shared" si="6"/>
        <v>162</v>
      </c>
      <c r="P60" s="20">
        <f t="shared" si="7"/>
        <v>4.05</v>
      </c>
      <c r="Q60" s="17">
        <v>209</v>
      </c>
      <c r="R60" s="38">
        <v>254</v>
      </c>
      <c r="S60" s="40">
        <v>220</v>
      </c>
      <c r="T60" s="39">
        <f t="shared" si="8"/>
        <v>5.28125</v>
      </c>
    </row>
    <row r="61" spans="1:20" s="23" customFormat="1" ht="24.95" customHeight="1" x14ac:dyDescent="0.25">
      <c r="A61" s="63">
        <f t="shared" si="9"/>
        <v>56</v>
      </c>
      <c r="B61" s="64" t="s">
        <v>164</v>
      </c>
      <c r="C61" s="17" t="s">
        <v>643</v>
      </c>
      <c r="D61" s="19">
        <f t="shared" si="0"/>
        <v>7</v>
      </c>
      <c r="E61" s="17" t="s">
        <v>641</v>
      </c>
      <c r="F61" s="19">
        <f t="shared" si="1"/>
        <v>8</v>
      </c>
      <c r="G61" s="17" t="s">
        <v>644</v>
      </c>
      <c r="H61" s="19">
        <f t="shared" si="2"/>
        <v>9</v>
      </c>
      <c r="I61" s="17" t="s">
        <v>643</v>
      </c>
      <c r="J61" s="19">
        <f t="shared" si="3"/>
        <v>7</v>
      </c>
      <c r="K61" s="17" t="s">
        <v>644</v>
      </c>
      <c r="L61" s="19">
        <f t="shared" si="4"/>
        <v>9</v>
      </c>
      <c r="M61" s="17" t="s">
        <v>644</v>
      </c>
      <c r="N61" s="19">
        <f t="shared" si="5"/>
        <v>9</v>
      </c>
      <c r="O61" s="17">
        <f t="shared" si="6"/>
        <v>320</v>
      </c>
      <c r="P61" s="20">
        <f t="shared" si="7"/>
        <v>8</v>
      </c>
      <c r="Q61" s="17">
        <v>257</v>
      </c>
      <c r="R61" s="38">
        <v>322</v>
      </c>
      <c r="S61" s="40">
        <v>294</v>
      </c>
      <c r="T61" s="39">
        <f t="shared" si="8"/>
        <v>7.4562499999999998</v>
      </c>
    </row>
    <row r="62" spans="1:20" s="23" customFormat="1" ht="24.95" customHeight="1" x14ac:dyDescent="0.25">
      <c r="A62" s="63">
        <f t="shared" si="9"/>
        <v>57</v>
      </c>
      <c r="B62" s="64" t="s">
        <v>165</v>
      </c>
      <c r="C62" s="17" t="s">
        <v>644</v>
      </c>
      <c r="D62" s="19">
        <f t="shared" si="0"/>
        <v>9</v>
      </c>
      <c r="E62" s="17" t="s">
        <v>644</v>
      </c>
      <c r="F62" s="19">
        <f t="shared" si="1"/>
        <v>9</v>
      </c>
      <c r="G62" s="17" t="s">
        <v>642</v>
      </c>
      <c r="H62" s="19">
        <f t="shared" si="2"/>
        <v>10</v>
      </c>
      <c r="I62" s="17" t="s">
        <v>641</v>
      </c>
      <c r="J62" s="19">
        <f t="shared" si="3"/>
        <v>8</v>
      </c>
      <c r="K62" s="17" t="s">
        <v>642</v>
      </c>
      <c r="L62" s="19">
        <f t="shared" si="4"/>
        <v>10</v>
      </c>
      <c r="M62" s="17" t="s">
        <v>642</v>
      </c>
      <c r="N62" s="19">
        <f t="shared" si="5"/>
        <v>10</v>
      </c>
      <c r="O62" s="17">
        <f t="shared" si="6"/>
        <v>368</v>
      </c>
      <c r="P62" s="20">
        <f t="shared" si="7"/>
        <v>9.1999999999999993</v>
      </c>
      <c r="Q62" s="17">
        <v>322</v>
      </c>
      <c r="R62" s="38">
        <v>350</v>
      </c>
      <c r="S62" s="40">
        <v>376</v>
      </c>
      <c r="T62" s="39">
        <f t="shared" si="8"/>
        <v>8.85</v>
      </c>
    </row>
    <row r="63" spans="1:20" s="23" customFormat="1" ht="24.95" customHeight="1" x14ac:dyDescent="0.25">
      <c r="A63" s="63">
        <f t="shared" si="9"/>
        <v>58</v>
      </c>
      <c r="B63" s="64" t="s">
        <v>166</v>
      </c>
      <c r="C63" s="17" t="s">
        <v>640</v>
      </c>
      <c r="D63" s="19">
        <f t="shared" si="0"/>
        <v>5</v>
      </c>
      <c r="E63" s="17" t="s">
        <v>643</v>
      </c>
      <c r="F63" s="19">
        <f t="shared" si="1"/>
        <v>7</v>
      </c>
      <c r="G63" s="17" t="s">
        <v>641</v>
      </c>
      <c r="H63" s="19">
        <f t="shared" si="2"/>
        <v>8</v>
      </c>
      <c r="I63" s="17" t="s">
        <v>640</v>
      </c>
      <c r="J63" s="19">
        <f t="shared" si="3"/>
        <v>5</v>
      </c>
      <c r="K63" s="17" t="s">
        <v>644</v>
      </c>
      <c r="L63" s="19">
        <f t="shared" si="4"/>
        <v>9</v>
      </c>
      <c r="M63" s="17" t="s">
        <v>642</v>
      </c>
      <c r="N63" s="19">
        <f t="shared" si="5"/>
        <v>10</v>
      </c>
      <c r="O63" s="17">
        <f t="shared" si="6"/>
        <v>274</v>
      </c>
      <c r="P63" s="20">
        <f t="shared" si="7"/>
        <v>6.85</v>
      </c>
      <c r="Q63" s="17">
        <v>225</v>
      </c>
      <c r="R63" s="38">
        <v>252</v>
      </c>
      <c r="S63" s="40">
        <v>220</v>
      </c>
      <c r="T63" s="39">
        <f t="shared" si="8"/>
        <v>6.0687499999999996</v>
      </c>
    </row>
    <row r="64" spans="1:20" s="23" customFormat="1" ht="24.95" customHeight="1" x14ac:dyDescent="0.25">
      <c r="A64" s="63">
        <f t="shared" si="9"/>
        <v>59</v>
      </c>
      <c r="B64" s="64" t="s">
        <v>167</v>
      </c>
      <c r="C64" s="17" t="s">
        <v>640</v>
      </c>
      <c r="D64" s="19">
        <f t="shared" si="0"/>
        <v>5</v>
      </c>
      <c r="E64" s="17" t="s">
        <v>645</v>
      </c>
      <c r="F64" s="19">
        <f t="shared" si="1"/>
        <v>6</v>
      </c>
      <c r="G64" s="17" t="s">
        <v>644</v>
      </c>
      <c r="H64" s="19">
        <f t="shared" si="2"/>
        <v>9</v>
      </c>
      <c r="I64" s="17" t="s">
        <v>640</v>
      </c>
      <c r="J64" s="19">
        <f t="shared" si="3"/>
        <v>5</v>
      </c>
      <c r="K64" s="17" t="s">
        <v>644</v>
      </c>
      <c r="L64" s="19">
        <f t="shared" si="4"/>
        <v>9</v>
      </c>
      <c r="M64" s="17" t="s">
        <v>642</v>
      </c>
      <c r="N64" s="19">
        <f t="shared" si="5"/>
        <v>10</v>
      </c>
      <c r="O64" s="17">
        <f t="shared" si="6"/>
        <v>274</v>
      </c>
      <c r="P64" s="20">
        <f t="shared" si="7"/>
        <v>6.85</v>
      </c>
      <c r="Q64" s="17">
        <v>218</v>
      </c>
      <c r="R64" s="38">
        <v>274</v>
      </c>
      <c r="S64" s="40">
        <v>264</v>
      </c>
      <c r="T64" s="39">
        <f t="shared" si="8"/>
        <v>6.4375</v>
      </c>
    </row>
    <row r="65" spans="1:20" s="23" customFormat="1" ht="24.95" customHeight="1" x14ac:dyDescent="0.25">
      <c r="A65" s="63">
        <f t="shared" si="9"/>
        <v>60</v>
      </c>
      <c r="B65" s="64" t="s">
        <v>168</v>
      </c>
      <c r="C65" s="17" t="s">
        <v>641</v>
      </c>
      <c r="D65" s="19">
        <f t="shared" si="0"/>
        <v>8</v>
      </c>
      <c r="E65" s="17" t="s">
        <v>644</v>
      </c>
      <c r="F65" s="19">
        <f t="shared" si="1"/>
        <v>9</v>
      </c>
      <c r="G65" s="17" t="s">
        <v>642</v>
      </c>
      <c r="H65" s="19">
        <f t="shared" si="2"/>
        <v>10</v>
      </c>
      <c r="I65" s="17" t="s">
        <v>641</v>
      </c>
      <c r="J65" s="19">
        <f t="shared" si="3"/>
        <v>8</v>
      </c>
      <c r="K65" s="17" t="s">
        <v>644</v>
      </c>
      <c r="L65" s="19">
        <f t="shared" si="4"/>
        <v>9</v>
      </c>
      <c r="M65" s="17" t="s">
        <v>644</v>
      </c>
      <c r="N65" s="19">
        <f t="shared" si="5"/>
        <v>9</v>
      </c>
      <c r="O65" s="17">
        <f t="shared" si="6"/>
        <v>352</v>
      </c>
      <c r="P65" s="20">
        <f t="shared" si="7"/>
        <v>8.8000000000000007</v>
      </c>
      <c r="Q65" s="17">
        <v>275</v>
      </c>
      <c r="R65" s="38">
        <v>326</v>
      </c>
      <c r="S65" s="40">
        <v>360</v>
      </c>
      <c r="T65" s="39">
        <f t="shared" si="8"/>
        <v>8.2062500000000007</v>
      </c>
    </row>
    <row r="66" spans="1:20" s="23" customFormat="1" ht="24.95" customHeight="1" x14ac:dyDescent="0.25">
      <c r="A66" s="63">
        <f t="shared" si="9"/>
        <v>61</v>
      </c>
      <c r="B66" s="64" t="s">
        <v>169</v>
      </c>
      <c r="C66" s="17" t="s">
        <v>642</v>
      </c>
      <c r="D66" s="19">
        <f t="shared" si="0"/>
        <v>10</v>
      </c>
      <c r="E66" s="17" t="s">
        <v>642</v>
      </c>
      <c r="F66" s="19">
        <f t="shared" si="1"/>
        <v>10</v>
      </c>
      <c r="G66" s="17" t="s">
        <v>642</v>
      </c>
      <c r="H66" s="19">
        <f t="shared" si="2"/>
        <v>10</v>
      </c>
      <c r="I66" s="17" t="s">
        <v>642</v>
      </c>
      <c r="J66" s="19">
        <f t="shared" si="3"/>
        <v>10</v>
      </c>
      <c r="K66" s="17" t="s">
        <v>642</v>
      </c>
      <c r="L66" s="19">
        <f t="shared" si="4"/>
        <v>10</v>
      </c>
      <c r="M66" s="17" t="s">
        <v>644</v>
      </c>
      <c r="N66" s="19">
        <f t="shared" si="5"/>
        <v>9</v>
      </c>
      <c r="O66" s="17">
        <f t="shared" si="6"/>
        <v>398</v>
      </c>
      <c r="P66" s="20">
        <f t="shared" si="7"/>
        <v>9.9499999999999993</v>
      </c>
      <c r="Q66" s="17">
        <v>336</v>
      </c>
      <c r="R66" s="38">
        <v>404</v>
      </c>
      <c r="S66" s="40">
        <v>396</v>
      </c>
      <c r="T66" s="39">
        <f t="shared" si="8"/>
        <v>9.5875000000000004</v>
      </c>
    </row>
    <row r="67" spans="1:20" s="23" customFormat="1" ht="24.95" customHeight="1" x14ac:dyDescent="0.25">
      <c r="A67" s="63">
        <f t="shared" si="9"/>
        <v>62</v>
      </c>
      <c r="B67" s="64" t="s">
        <v>170</v>
      </c>
      <c r="C67" s="17" t="s">
        <v>640</v>
      </c>
      <c r="D67" s="19">
        <f t="shared" si="0"/>
        <v>5</v>
      </c>
      <c r="E67" s="17" t="s">
        <v>641</v>
      </c>
      <c r="F67" s="19">
        <f t="shared" si="1"/>
        <v>8</v>
      </c>
      <c r="G67" s="17" t="s">
        <v>644</v>
      </c>
      <c r="H67" s="19">
        <f t="shared" si="2"/>
        <v>9</v>
      </c>
      <c r="I67" s="17" t="s">
        <v>645</v>
      </c>
      <c r="J67" s="19">
        <f t="shared" si="3"/>
        <v>6</v>
      </c>
      <c r="K67" s="17" t="s">
        <v>644</v>
      </c>
      <c r="L67" s="19">
        <f t="shared" si="4"/>
        <v>9</v>
      </c>
      <c r="M67" s="17" t="s">
        <v>642</v>
      </c>
      <c r="N67" s="19">
        <f t="shared" si="5"/>
        <v>10</v>
      </c>
      <c r="O67" s="17">
        <f t="shared" si="6"/>
        <v>298</v>
      </c>
      <c r="P67" s="20">
        <f t="shared" si="7"/>
        <v>7.45</v>
      </c>
      <c r="Q67" s="17">
        <v>225</v>
      </c>
      <c r="R67" s="38">
        <v>276</v>
      </c>
      <c r="S67" s="40">
        <v>262</v>
      </c>
      <c r="T67" s="39">
        <f t="shared" si="8"/>
        <v>6.6312499999999996</v>
      </c>
    </row>
    <row r="68" spans="1:20" s="23" customFormat="1" ht="24.95" customHeight="1" x14ac:dyDescent="0.25">
      <c r="A68" s="63">
        <f t="shared" si="9"/>
        <v>63</v>
      </c>
      <c r="B68" s="64" t="s">
        <v>171</v>
      </c>
      <c r="C68" s="17" t="s">
        <v>645</v>
      </c>
      <c r="D68" s="19">
        <f t="shared" si="0"/>
        <v>6</v>
      </c>
      <c r="E68" s="17" t="s">
        <v>643</v>
      </c>
      <c r="F68" s="19">
        <f t="shared" si="1"/>
        <v>7</v>
      </c>
      <c r="G68" s="17" t="s">
        <v>641</v>
      </c>
      <c r="H68" s="19">
        <f t="shared" si="2"/>
        <v>8</v>
      </c>
      <c r="I68" s="17" t="s">
        <v>645</v>
      </c>
      <c r="J68" s="19">
        <f t="shared" si="3"/>
        <v>6</v>
      </c>
      <c r="K68" s="17" t="s">
        <v>644</v>
      </c>
      <c r="L68" s="19">
        <f t="shared" si="4"/>
        <v>9</v>
      </c>
      <c r="M68" s="17" t="s">
        <v>642</v>
      </c>
      <c r="N68" s="19">
        <f t="shared" si="5"/>
        <v>10</v>
      </c>
      <c r="O68" s="17">
        <f t="shared" si="6"/>
        <v>290</v>
      </c>
      <c r="P68" s="20">
        <f t="shared" si="7"/>
        <v>7.25</v>
      </c>
      <c r="Q68" s="17">
        <v>230</v>
      </c>
      <c r="R68" s="38">
        <v>274</v>
      </c>
      <c r="S68" s="40">
        <v>270</v>
      </c>
      <c r="T68" s="39">
        <f t="shared" si="8"/>
        <v>6.65</v>
      </c>
    </row>
    <row r="69" spans="1:20" s="23" customFormat="1" ht="24.95" customHeight="1" x14ac:dyDescent="0.25">
      <c r="A69" s="63">
        <f t="shared" si="9"/>
        <v>64</v>
      </c>
      <c r="B69" s="64" t="s">
        <v>172</v>
      </c>
      <c r="C69" s="17" t="s">
        <v>641</v>
      </c>
      <c r="D69" s="19">
        <f t="shared" si="0"/>
        <v>8</v>
      </c>
      <c r="E69" s="17" t="s">
        <v>644</v>
      </c>
      <c r="F69" s="19">
        <f t="shared" si="1"/>
        <v>9</v>
      </c>
      <c r="G69" s="17" t="s">
        <v>642</v>
      </c>
      <c r="H69" s="19">
        <f t="shared" si="2"/>
        <v>10</v>
      </c>
      <c r="I69" s="17" t="s">
        <v>645</v>
      </c>
      <c r="J69" s="19">
        <f t="shared" si="3"/>
        <v>6</v>
      </c>
      <c r="K69" s="17" t="s">
        <v>644</v>
      </c>
      <c r="L69" s="19">
        <f t="shared" si="4"/>
        <v>9</v>
      </c>
      <c r="M69" s="17" t="s">
        <v>644</v>
      </c>
      <c r="N69" s="19">
        <f t="shared" si="5"/>
        <v>9</v>
      </c>
      <c r="O69" s="17">
        <f t="shared" si="6"/>
        <v>336</v>
      </c>
      <c r="P69" s="20">
        <f t="shared" si="7"/>
        <v>8.4</v>
      </c>
      <c r="Q69" s="17">
        <v>239</v>
      </c>
      <c r="R69" s="38">
        <v>284</v>
      </c>
      <c r="S69" s="40">
        <v>320</v>
      </c>
      <c r="T69" s="39">
        <f t="shared" si="8"/>
        <v>7.3687500000000004</v>
      </c>
    </row>
    <row r="70" spans="1:20" s="23" customFormat="1" ht="24.95" customHeight="1" x14ac:dyDescent="0.25">
      <c r="A70" s="63">
        <f t="shared" si="9"/>
        <v>65</v>
      </c>
      <c r="B70" s="64" t="s">
        <v>173</v>
      </c>
      <c r="C70" s="17" t="s">
        <v>642</v>
      </c>
      <c r="D70" s="19">
        <f t="shared" ref="D70:D114" si="10">IF(C70="AA",10, IF(C70="AB",9, IF(C70="BB",8, IF(C70="BC",7,IF(C70="CC",6, IF(C70="CD",5, IF(C70="DD",4,IF(C70="F",0))))))))</f>
        <v>10</v>
      </c>
      <c r="E70" s="17" t="s">
        <v>642</v>
      </c>
      <c r="F70" s="19">
        <f t="shared" ref="F70:F114" si="11">IF(E70="AA",10, IF(E70="AB",9, IF(E70="BB",8, IF(E70="BC",7,IF(E70="CC",6, IF(E70="CD",5, IF(E70="DD",4,IF(E70="F",0))))))))</f>
        <v>10</v>
      </c>
      <c r="G70" s="17" t="s">
        <v>642</v>
      </c>
      <c r="H70" s="19">
        <f t="shared" ref="H70:H114" si="12">IF(G70="AA",10, IF(G70="AB",9, IF(G70="BB",8, IF(G70="BC",7,IF(G70="CC",6, IF(G70="CD",5, IF(G70="DD",4,IF(G70="F",0))))))))</f>
        <v>10</v>
      </c>
      <c r="I70" s="17" t="s">
        <v>641</v>
      </c>
      <c r="J70" s="19">
        <f t="shared" ref="J70:J114" si="13">IF(I70="AA",10, IF(I70="AB",9, IF(I70="BB",8, IF(I70="BC",7,IF(I70="CC",6, IF(I70="CD",5, IF(I70="DD",4,IF(I70="F",0))))))))</f>
        <v>8</v>
      </c>
      <c r="K70" s="17" t="s">
        <v>642</v>
      </c>
      <c r="L70" s="19">
        <f t="shared" ref="L70:L114" si="14">IF(K70="AA",10, IF(K70="AB",9, IF(K70="BB",8, IF(K70="BC",7,IF(K70="CC",6, IF(K70="CD",5, IF(K70="DD",4,IF(K70="F",0))))))))</f>
        <v>10</v>
      </c>
      <c r="M70" s="17" t="s">
        <v>642</v>
      </c>
      <c r="N70" s="19">
        <f t="shared" ref="N70:N114" si="15">IF(M70="AA",10, IF(M70="AB",9, IF(M70="BB",8, IF(M70="BC",7,IF(M70="CC",6, IF(M70="CD",5, IF(M70="DD",4,IF(M70="F",0))))))))</f>
        <v>10</v>
      </c>
      <c r="O70" s="17">
        <f t="shared" si="6"/>
        <v>384</v>
      </c>
      <c r="P70" s="20">
        <f t="shared" si="7"/>
        <v>9.6</v>
      </c>
      <c r="Q70" s="17">
        <v>318</v>
      </c>
      <c r="R70" s="38">
        <v>378</v>
      </c>
      <c r="S70" s="40">
        <v>372</v>
      </c>
      <c r="T70" s="39">
        <f t="shared" si="8"/>
        <v>9.0749999999999993</v>
      </c>
    </row>
    <row r="71" spans="1:20" s="23" customFormat="1" ht="24.95" customHeight="1" x14ac:dyDescent="0.25">
      <c r="A71" s="63">
        <f t="shared" si="9"/>
        <v>66</v>
      </c>
      <c r="B71" s="64" t="s">
        <v>174</v>
      </c>
      <c r="C71" s="17" t="s">
        <v>642</v>
      </c>
      <c r="D71" s="19">
        <f t="shared" si="10"/>
        <v>10</v>
      </c>
      <c r="E71" s="17" t="s">
        <v>642</v>
      </c>
      <c r="F71" s="19">
        <f t="shared" si="11"/>
        <v>10</v>
      </c>
      <c r="G71" s="17" t="s">
        <v>642</v>
      </c>
      <c r="H71" s="19">
        <f t="shared" si="12"/>
        <v>10</v>
      </c>
      <c r="I71" s="17" t="s">
        <v>641</v>
      </c>
      <c r="J71" s="19">
        <f t="shared" si="13"/>
        <v>8</v>
      </c>
      <c r="K71" s="17" t="s">
        <v>642</v>
      </c>
      <c r="L71" s="19">
        <f t="shared" si="14"/>
        <v>10</v>
      </c>
      <c r="M71" s="17" t="s">
        <v>642</v>
      </c>
      <c r="N71" s="19">
        <f t="shared" si="15"/>
        <v>10</v>
      </c>
      <c r="O71" s="17">
        <f t="shared" ref="O71:O114" si="16">(D71*8+F71*8+H71*8+J71*8+L71*6+N71*2)</f>
        <v>384</v>
      </c>
      <c r="P71" s="20">
        <f t="shared" ref="P71:P114" si="17">(O71/40)</f>
        <v>9.6</v>
      </c>
      <c r="Q71" s="17">
        <v>263</v>
      </c>
      <c r="R71" s="38">
        <v>276</v>
      </c>
      <c r="S71" s="40">
        <v>342</v>
      </c>
      <c r="T71" s="39">
        <f t="shared" ref="T71:T113" si="18">(O71+Q71+R71+S71)/(160)</f>
        <v>7.90625</v>
      </c>
    </row>
    <row r="72" spans="1:20" s="23" customFormat="1" ht="24.95" customHeight="1" x14ac:dyDescent="0.25">
      <c r="A72" s="63">
        <f t="shared" ref="A72:A114" si="19">A71+1</f>
        <v>67</v>
      </c>
      <c r="B72" s="64" t="s">
        <v>175</v>
      </c>
      <c r="C72" s="17" t="s">
        <v>644</v>
      </c>
      <c r="D72" s="19">
        <f t="shared" si="10"/>
        <v>9</v>
      </c>
      <c r="E72" s="17" t="s">
        <v>644</v>
      </c>
      <c r="F72" s="19">
        <f t="shared" si="11"/>
        <v>9</v>
      </c>
      <c r="G72" s="17" t="s">
        <v>642</v>
      </c>
      <c r="H72" s="19">
        <f t="shared" si="12"/>
        <v>10</v>
      </c>
      <c r="I72" s="17" t="s">
        <v>643</v>
      </c>
      <c r="J72" s="19">
        <f t="shared" si="13"/>
        <v>7</v>
      </c>
      <c r="K72" s="17" t="s">
        <v>642</v>
      </c>
      <c r="L72" s="19">
        <f t="shared" si="14"/>
        <v>10</v>
      </c>
      <c r="M72" s="17" t="s">
        <v>642</v>
      </c>
      <c r="N72" s="19">
        <f t="shared" si="15"/>
        <v>10</v>
      </c>
      <c r="O72" s="17">
        <f t="shared" si="16"/>
        <v>360</v>
      </c>
      <c r="P72" s="20">
        <f t="shared" si="17"/>
        <v>9</v>
      </c>
      <c r="Q72" s="17">
        <v>308</v>
      </c>
      <c r="R72" s="38">
        <v>338</v>
      </c>
      <c r="S72" s="40">
        <v>354</v>
      </c>
      <c r="T72" s="39">
        <f t="shared" si="18"/>
        <v>8.5</v>
      </c>
    </row>
    <row r="73" spans="1:20" s="23" customFormat="1" ht="24.95" customHeight="1" x14ac:dyDescent="0.25">
      <c r="A73" s="63">
        <f t="shared" si="19"/>
        <v>68</v>
      </c>
      <c r="B73" s="64" t="s">
        <v>176</v>
      </c>
      <c r="C73" s="17" t="s">
        <v>640</v>
      </c>
      <c r="D73" s="19">
        <f t="shared" si="10"/>
        <v>5</v>
      </c>
      <c r="E73" s="17" t="s">
        <v>643</v>
      </c>
      <c r="F73" s="19">
        <f t="shared" si="11"/>
        <v>7</v>
      </c>
      <c r="G73" s="17" t="s">
        <v>644</v>
      </c>
      <c r="H73" s="19">
        <f t="shared" si="12"/>
        <v>9</v>
      </c>
      <c r="I73" s="17" t="s">
        <v>645</v>
      </c>
      <c r="J73" s="19">
        <f t="shared" si="13"/>
        <v>6</v>
      </c>
      <c r="K73" s="17" t="s">
        <v>644</v>
      </c>
      <c r="L73" s="19">
        <f t="shared" si="14"/>
        <v>9</v>
      </c>
      <c r="M73" s="17" t="s">
        <v>644</v>
      </c>
      <c r="N73" s="19">
        <f t="shared" si="15"/>
        <v>9</v>
      </c>
      <c r="O73" s="17">
        <f t="shared" si="16"/>
        <v>288</v>
      </c>
      <c r="P73" s="20">
        <f t="shared" si="17"/>
        <v>7.2</v>
      </c>
      <c r="Q73" s="17">
        <v>242</v>
      </c>
      <c r="R73" s="38">
        <v>280</v>
      </c>
      <c r="S73" s="40">
        <v>288</v>
      </c>
      <c r="T73" s="39">
        <f t="shared" si="18"/>
        <v>6.8624999999999998</v>
      </c>
    </row>
    <row r="74" spans="1:20" s="23" customFormat="1" ht="24.95" customHeight="1" x14ac:dyDescent="0.25">
      <c r="A74" s="63">
        <f t="shared" si="19"/>
        <v>69</v>
      </c>
      <c r="B74" s="64" t="s">
        <v>177</v>
      </c>
      <c r="C74" s="17" t="s">
        <v>642</v>
      </c>
      <c r="D74" s="19">
        <f t="shared" si="10"/>
        <v>10</v>
      </c>
      <c r="E74" s="17" t="s">
        <v>642</v>
      </c>
      <c r="F74" s="19">
        <f t="shared" si="11"/>
        <v>10</v>
      </c>
      <c r="G74" s="17" t="s">
        <v>642</v>
      </c>
      <c r="H74" s="19">
        <f t="shared" si="12"/>
        <v>10</v>
      </c>
      <c r="I74" s="17" t="s">
        <v>643</v>
      </c>
      <c r="J74" s="19">
        <f t="shared" si="13"/>
        <v>7</v>
      </c>
      <c r="K74" s="17" t="s">
        <v>642</v>
      </c>
      <c r="L74" s="19">
        <f t="shared" si="14"/>
        <v>10</v>
      </c>
      <c r="M74" s="17" t="s">
        <v>642</v>
      </c>
      <c r="N74" s="19">
        <f t="shared" si="15"/>
        <v>10</v>
      </c>
      <c r="O74" s="17">
        <f t="shared" si="16"/>
        <v>376</v>
      </c>
      <c r="P74" s="20">
        <f t="shared" si="17"/>
        <v>9.4</v>
      </c>
      <c r="Q74" s="17">
        <v>307</v>
      </c>
      <c r="R74" s="38">
        <v>352</v>
      </c>
      <c r="S74" s="40">
        <v>364</v>
      </c>
      <c r="T74" s="39">
        <f t="shared" si="18"/>
        <v>8.7437500000000004</v>
      </c>
    </row>
    <row r="75" spans="1:20" s="23" customFormat="1" ht="24.95" customHeight="1" x14ac:dyDescent="0.25">
      <c r="A75" s="63">
        <f t="shared" si="19"/>
        <v>70</v>
      </c>
      <c r="B75" s="64" t="s">
        <v>178</v>
      </c>
      <c r="C75" s="17" t="s">
        <v>645</v>
      </c>
      <c r="D75" s="19">
        <f t="shared" si="10"/>
        <v>6</v>
      </c>
      <c r="E75" s="17" t="s">
        <v>645</v>
      </c>
      <c r="F75" s="19">
        <f t="shared" si="11"/>
        <v>6</v>
      </c>
      <c r="G75" s="17" t="s">
        <v>643</v>
      </c>
      <c r="H75" s="19">
        <f t="shared" si="12"/>
        <v>7</v>
      </c>
      <c r="I75" s="17" t="s">
        <v>645</v>
      </c>
      <c r="J75" s="19">
        <f t="shared" si="13"/>
        <v>6</v>
      </c>
      <c r="K75" s="17" t="s">
        <v>643</v>
      </c>
      <c r="L75" s="19">
        <f t="shared" si="14"/>
        <v>7</v>
      </c>
      <c r="M75" s="17" t="s">
        <v>642</v>
      </c>
      <c r="N75" s="19">
        <f t="shared" si="15"/>
        <v>10</v>
      </c>
      <c r="O75" s="17">
        <f t="shared" si="16"/>
        <v>262</v>
      </c>
      <c r="P75" s="20">
        <f t="shared" si="17"/>
        <v>6.55</v>
      </c>
      <c r="Q75" s="17">
        <v>207</v>
      </c>
      <c r="R75" s="38">
        <v>240</v>
      </c>
      <c r="S75" s="40">
        <v>250</v>
      </c>
      <c r="T75" s="39">
        <f t="shared" si="18"/>
        <v>5.9937500000000004</v>
      </c>
    </row>
    <row r="76" spans="1:20" s="23" customFormat="1" ht="24.95" customHeight="1" x14ac:dyDescent="0.25">
      <c r="A76" s="63">
        <f t="shared" si="19"/>
        <v>71</v>
      </c>
      <c r="B76" s="64" t="s">
        <v>179</v>
      </c>
      <c r="C76" s="17" t="s">
        <v>644</v>
      </c>
      <c r="D76" s="19">
        <f t="shared" si="10"/>
        <v>9</v>
      </c>
      <c r="E76" s="17" t="s">
        <v>644</v>
      </c>
      <c r="F76" s="19">
        <f t="shared" si="11"/>
        <v>9</v>
      </c>
      <c r="G76" s="17" t="s">
        <v>642</v>
      </c>
      <c r="H76" s="19">
        <f t="shared" si="12"/>
        <v>10</v>
      </c>
      <c r="I76" s="17" t="s">
        <v>644</v>
      </c>
      <c r="J76" s="19">
        <f t="shared" si="13"/>
        <v>9</v>
      </c>
      <c r="K76" s="17" t="s">
        <v>642</v>
      </c>
      <c r="L76" s="19">
        <f t="shared" si="14"/>
        <v>10</v>
      </c>
      <c r="M76" s="17" t="s">
        <v>642</v>
      </c>
      <c r="N76" s="19">
        <f t="shared" si="15"/>
        <v>10</v>
      </c>
      <c r="O76" s="17">
        <f t="shared" si="16"/>
        <v>376</v>
      </c>
      <c r="P76" s="20">
        <f t="shared" si="17"/>
        <v>9.4</v>
      </c>
      <c r="Q76" s="17">
        <v>316</v>
      </c>
      <c r="R76" s="38">
        <v>378</v>
      </c>
      <c r="S76" s="40">
        <v>356</v>
      </c>
      <c r="T76" s="39">
        <f t="shared" si="18"/>
        <v>8.9124999999999996</v>
      </c>
    </row>
    <row r="77" spans="1:20" s="23" customFormat="1" ht="24.95" customHeight="1" x14ac:dyDescent="0.25">
      <c r="A77" s="63">
        <f t="shared" si="19"/>
        <v>72</v>
      </c>
      <c r="B77" s="64" t="s">
        <v>180</v>
      </c>
      <c r="C77" s="17" t="s">
        <v>641</v>
      </c>
      <c r="D77" s="19">
        <f t="shared" si="10"/>
        <v>8</v>
      </c>
      <c r="E77" s="17" t="s">
        <v>643</v>
      </c>
      <c r="F77" s="19">
        <f t="shared" si="11"/>
        <v>7</v>
      </c>
      <c r="G77" s="17" t="s">
        <v>642</v>
      </c>
      <c r="H77" s="19">
        <f t="shared" si="12"/>
        <v>10</v>
      </c>
      <c r="I77" s="17" t="s">
        <v>645</v>
      </c>
      <c r="J77" s="19">
        <f t="shared" si="13"/>
        <v>6</v>
      </c>
      <c r="K77" s="17" t="s">
        <v>644</v>
      </c>
      <c r="L77" s="19">
        <f t="shared" si="14"/>
        <v>9</v>
      </c>
      <c r="M77" s="17" t="s">
        <v>642</v>
      </c>
      <c r="N77" s="19">
        <f t="shared" si="15"/>
        <v>10</v>
      </c>
      <c r="O77" s="17">
        <f t="shared" si="16"/>
        <v>322</v>
      </c>
      <c r="P77" s="20">
        <f t="shared" si="17"/>
        <v>8.0500000000000007</v>
      </c>
      <c r="Q77" s="17">
        <v>300</v>
      </c>
      <c r="R77" s="38">
        <v>346</v>
      </c>
      <c r="S77" s="40">
        <v>312</v>
      </c>
      <c r="T77" s="39">
        <f t="shared" si="18"/>
        <v>8</v>
      </c>
    </row>
    <row r="78" spans="1:20" s="23" customFormat="1" ht="24.95" customHeight="1" x14ac:dyDescent="0.25">
      <c r="A78" s="63">
        <f t="shared" si="19"/>
        <v>73</v>
      </c>
      <c r="B78" s="64" t="s">
        <v>181</v>
      </c>
      <c r="C78" s="17" t="s">
        <v>647</v>
      </c>
      <c r="D78" s="19">
        <f t="shared" si="10"/>
        <v>4</v>
      </c>
      <c r="E78" s="17" t="s">
        <v>643</v>
      </c>
      <c r="F78" s="19">
        <f t="shared" si="11"/>
        <v>7</v>
      </c>
      <c r="G78" s="17" t="s">
        <v>641</v>
      </c>
      <c r="H78" s="19">
        <f t="shared" si="12"/>
        <v>8</v>
      </c>
      <c r="I78" s="17" t="s">
        <v>640</v>
      </c>
      <c r="J78" s="19">
        <f t="shared" si="13"/>
        <v>5</v>
      </c>
      <c r="K78" s="17" t="s">
        <v>643</v>
      </c>
      <c r="L78" s="19">
        <f t="shared" si="14"/>
        <v>7</v>
      </c>
      <c r="M78" s="17" t="s">
        <v>644</v>
      </c>
      <c r="N78" s="19">
        <f t="shared" si="15"/>
        <v>9</v>
      </c>
      <c r="O78" s="17">
        <f t="shared" si="16"/>
        <v>252</v>
      </c>
      <c r="P78" s="20">
        <f t="shared" si="17"/>
        <v>6.3</v>
      </c>
      <c r="Q78" s="17">
        <v>239</v>
      </c>
      <c r="R78" s="38">
        <v>260</v>
      </c>
      <c r="S78" s="40">
        <v>282</v>
      </c>
      <c r="T78" s="39">
        <f t="shared" si="18"/>
        <v>6.4562499999999998</v>
      </c>
    </row>
    <row r="79" spans="1:20" s="23" customFormat="1" ht="24.95" customHeight="1" x14ac:dyDescent="0.25">
      <c r="A79" s="63">
        <f t="shared" si="19"/>
        <v>74</v>
      </c>
      <c r="B79" s="64" t="s">
        <v>182</v>
      </c>
      <c r="C79" s="17" t="s">
        <v>642</v>
      </c>
      <c r="D79" s="19">
        <f t="shared" si="10"/>
        <v>10</v>
      </c>
      <c r="E79" s="17" t="s">
        <v>642</v>
      </c>
      <c r="F79" s="19">
        <f t="shared" si="11"/>
        <v>10</v>
      </c>
      <c r="G79" s="17" t="s">
        <v>642</v>
      </c>
      <c r="H79" s="19">
        <f t="shared" si="12"/>
        <v>10</v>
      </c>
      <c r="I79" s="17" t="s">
        <v>643</v>
      </c>
      <c r="J79" s="19">
        <f t="shared" si="13"/>
        <v>7</v>
      </c>
      <c r="K79" s="17" t="s">
        <v>644</v>
      </c>
      <c r="L79" s="19">
        <f t="shared" si="14"/>
        <v>9</v>
      </c>
      <c r="M79" s="17" t="s">
        <v>642</v>
      </c>
      <c r="N79" s="19">
        <f t="shared" si="15"/>
        <v>10</v>
      </c>
      <c r="O79" s="17">
        <f t="shared" si="16"/>
        <v>370</v>
      </c>
      <c r="P79" s="20">
        <f t="shared" si="17"/>
        <v>9.25</v>
      </c>
      <c r="Q79" s="17">
        <v>298</v>
      </c>
      <c r="R79" s="38">
        <v>320</v>
      </c>
      <c r="S79" s="40">
        <v>360</v>
      </c>
      <c r="T79" s="39">
        <f t="shared" si="18"/>
        <v>8.4250000000000007</v>
      </c>
    </row>
    <row r="80" spans="1:20" s="23" customFormat="1" ht="24.95" customHeight="1" x14ac:dyDescent="0.25">
      <c r="A80" s="63">
        <f t="shared" si="19"/>
        <v>75</v>
      </c>
      <c r="B80" s="64" t="s">
        <v>183</v>
      </c>
      <c r="C80" s="17" t="s">
        <v>646</v>
      </c>
      <c r="D80" s="19">
        <f t="shared" si="10"/>
        <v>0</v>
      </c>
      <c r="E80" s="17" t="s">
        <v>647</v>
      </c>
      <c r="F80" s="19">
        <f t="shared" si="11"/>
        <v>4</v>
      </c>
      <c r="G80" s="17" t="s">
        <v>645</v>
      </c>
      <c r="H80" s="19">
        <f t="shared" si="12"/>
        <v>6</v>
      </c>
      <c r="I80" s="17" t="s">
        <v>647</v>
      </c>
      <c r="J80" s="19">
        <f t="shared" si="13"/>
        <v>4</v>
      </c>
      <c r="K80" s="17" t="s">
        <v>640</v>
      </c>
      <c r="L80" s="19">
        <f t="shared" si="14"/>
        <v>5</v>
      </c>
      <c r="M80" s="17" t="s">
        <v>644</v>
      </c>
      <c r="N80" s="19">
        <f t="shared" si="15"/>
        <v>9</v>
      </c>
      <c r="O80" s="17">
        <f t="shared" si="16"/>
        <v>160</v>
      </c>
      <c r="P80" s="20">
        <f t="shared" si="17"/>
        <v>4</v>
      </c>
      <c r="Q80" s="17">
        <v>252</v>
      </c>
      <c r="R80" s="38">
        <v>254</v>
      </c>
      <c r="S80" s="40">
        <v>254</v>
      </c>
      <c r="T80" s="39">
        <f t="shared" si="18"/>
        <v>5.75</v>
      </c>
    </row>
    <row r="81" spans="1:20" s="23" customFormat="1" ht="24.95" customHeight="1" x14ac:dyDescent="0.25">
      <c r="A81" s="63">
        <f t="shared" si="19"/>
        <v>76</v>
      </c>
      <c r="B81" s="64" t="s">
        <v>184</v>
      </c>
      <c r="C81" s="17" t="s">
        <v>647</v>
      </c>
      <c r="D81" s="19">
        <f t="shared" si="10"/>
        <v>4</v>
      </c>
      <c r="E81" s="17" t="s">
        <v>640</v>
      </c>
      <c r="F81" s="19">
        <f t="shared" si="11"/>
        <v>5</v>
      </c>
      <c r="G81" s="17" t="s">
        <v>645</v>
      </c>
      <c r="H81" s="19">
        <f t="shared" si="12"/>
        <v>6</v>
      </c>
      <c r="I81" s="17" t="s">
        <v>640</v>
      </c>
      <c r="J81" s="19">
        <f t="shared" si="13"/>
        <v>5</v>
      </c>
      <c r="K81" s="17" t="s">
        <v>643</v>
      </c>
      <c r="L81" s="19">
        <f t="shared" si="14"/>
        <v>7</v>
      </c>
      <c r="M81" s="17" t="s">
        <v>642</v>
      </c>
      <c r="N81" s="19">
        <f t="shared" si="15"/>
        <v>10</v>
      </c>
      <c r="O81" s="17">
        <f t="shared" si="16"/>
        <v>222</v>
      </c>
      <c r="P81" s="20">
        <f t="shared" si="17"/>
        <v>5.55</v>
      </c>
      <c r="Q81" s="17">
        <v>215</v>
      </c>
      <c r="R81" s="38">
        <v>214</v>
      </c>
      <c r="S81" s="40">
        <v>226</v>
      </c>
      <c r="T81" s="39">
        <f t="shared" si="18"/>
        <v>5.4812500000000002</v>
      </c>
    </row>
    <row r="82" spans="1:20" s="23" customFormat="1" ht="24.95" customHeight="1" x14ac:dyDescent="0.25">
      <c r="A82" s="63">
        <f t="shared" si="19"/>
        <v>77</v>
      </c>
      <c r="B82" s="64" t="s">
        <v>185</v>
      </c>
      <c r="C82" s="17" t="s">
        <v>647</v>
      </c>
      <c r="D82" s="19">
        <f t="shared" si="10"/>
        <v>4</v>
      </c>
      <c r="E82" s="17" t="s">
        <v>641</v>
      </c>
      <c r="F82" s="19">
        <f t="shared" si="11"/>
        <v>8</v>
      </c>
      <c r="G82" s="17" t="s">
        <v>641</v>
      </c>
      <c r="H82" s="19">
        <f t="shared" si="12"/>
        <v>8</v>
      </c>
      <c r="I82" s="17" t="s">
        <v>645</v>
      </c>
      <c r="J82" s="19">
        <f t="shared" si="13"/>
        <v>6</v>
      </c>
      <c r="K82" s="17" t="s">
        <v>641</v>
      </c>
      <c r="L82" s="19">
        <f t="shared" si="14"/>
        <v>8</v>
      </c>
      <c r="M82" s="17" t="s">
        <v>642</v>
      </c>
      <c r="N82" s="19">
        <f t="shared" si="15"/>
        <v>10</v>
      </c>
      <c r="O82" s="17">
        <f t="shared" si="16"/>
        <v>276</v>
      </c>
      <c r="P82" s="20">
        <f t="shared" si="17"/>
        <v>6.9</v>
      </c>
      <c r="Q82" s="17">
        <v>305</v>
      </c>
      <c r="R82" s="23">
        <v>278</v>
      </c>
      <c r="S82" s="40">
        <v>352</v>
      </c>
      <c r="T82" s="39">
        <f t="shared" si="18"/>
        <v>7.5687499999999996</v>
      </c>
    </row>
    <row r="83" spans="1:20" s="23" customFormat="1" ht="24.95" customHeight="1" x14ac:dyDescent="0.25">
      <c r="A83" s="63">
        <f t="shared" si="19"/>
        <v>78</v>
      </c>
      <c r="B83" s="64" t="s">
        <v>186</v>
      </c>
      <c r="C83" s="17" t="s">
        <v>643</v>
      </c>
      <c r="D83" s="19">
        <f t="shared" si="10"/>
        <v>7</v>
      </c>
      <c r="E83" s="17" t="s">
        <v>641</v>
      </c>
      <c r="F83" s="19">
        <f t="shared" si="11"/>
        <v>8</v>
      </c>
      <c r="G83" s="17" t="s">
        <v>643</v>
      </c>
      <c r="H83" s="19">
        <f t="shared" si="12"/>
        <v>7</v>
      </c>
      <c r="I83" s="17" t="s">
        <v>647</v>
      </c>
      <c r="J83" s="19">
        <f t="shared" si="13"/>
        <v>4</v>
      </c>
      <c r="K83" s="17" t="s">
        <v>643</v>
      </c>
      <c r="L83" s="19">
        <f t="shared" si="14"/>
        <v>7</v>
      </c>
      <c r="M83" s="17" t="s">
        <v>642</v>
      </c>
      <c r="N83" s="19">
        <f t="shared" si="15"/>
        <v>10</v>
      </c>
      <c r="O83" s="17">
        <f t="shared" si="16"/>
        <v>270</v>
      </c>
      <c r="P83" s="20">
        <f t="shared" si="17"/>
        <v>6.75</v>
      </c>
      <c r="Q83" s="17">
        <v>282</v>
      </c>
      <c r="R83" s="38">
        <v>278</v>
      </c>
      <c r="S83" s="40">
        <v>292</v>
      </c>
      <c r="T83" s="39">
        <f t="shared" si="18"/>
        <v>7.0125000000000002</v>
      </c>
    </row>
    <row r="84" spans="1:20" s="23" customFormat="1" ht="24.95" customHeight="1" x14ac:dyDescent="0.25">
      <c r="A84" s="63">
        <f t="shared" si="19"/>
        <v>79</v>
      </c>
      <c r="B84" s="64" t="s">
        <v>187</v>
      </c>
      <c r="C84" s="17" t="s">
        <v>647</v>
      </c>
      <c r="D84" s="19">
        <f t="shared" si="10"/>
        <v>4</v>
      </c>
      <c r="E84" s="17" t="s">
        <v>645</v>
      </c>
      <c r="F84" s="19">
        <f t="shared" si="11"/>
        <v>6</v>
      </c>
      <c r="G84" s="17" t="s">
        <v>644</v>
      </c>
      <c r="H84" s="19">
        <f t="shared" si="12"/>
        <v>9</v>
      </c>
      <c r="I84" s="17" t="s">
        <v>645</v>
      </c>
      <c r="J84" s="19">
        <f t="shared" si="13"/>
        <v>6</v>
      </c>
      <c r="K84" s="17" t="s">
        <v>641</v>
      </c>
      <c r="L84" s="19">
        <f t="shared" si="14"/>
        <v>8</v>
      </c>
      <c r="M84" s="17" t="s">
        <v>644</v>
      </c>
      <c r="N84" s="19">
        <f t="shared" si="15"/>
        <v>9</v>
      </c>
      <c r="O84" s="17">
        <f t="shared" si="16"/>
        <v>266</v>
      </c>
      <c r="P84" s="20">
        <f t="shared" si="17"/>
        <v>6.65</v>
      </c>
      <c r="Q84" s="17">
        <v>275</v>
      </c>
      <c r="R84" s="38">
        <v>300</v>
      </c>
      <c r="S84" s="40">
        <v>266</v>
      </c>
      <c r="T84" s="39">
        <f t="shared" si="18"/>
        <v>6.9187500000000002</v>
      </c>
    </row>
    <row r="85" spans="1:20" s="23" customFormat="1" ht="24.95" customHeight="1" x14ac:dyDescent="0.25">
      <c r="A85" s="63">
        <f t="shared" si="19"/>
        <v>80</v>
      </c>
      <c r="B85" s="64" t="s">
        <v>188</v>
      </c>
      <c r="C85" s="17" t="s">
        <v>647</v>
      </c>
      <c r="D85" s="19">
        <f t="shared" si="10"/>
        <v>4</v>
      </c>
      <c r="E85" s="17" t="s">
        <v>647</v>
      </c>
      <c r="F85" s="19">
        <f t="shared" si="11"/>
        <v>4</v>
      </c>
      <c r="G85" s="17" t="s">
        <v>643</v>
      </c>
      <c r="H85" s="19">
        <f t="shared" si="12"/>
        <v>7</v>
      </c>
      <c r="I85" s="17" t="s">
        <v>645</v>
      </c>
      <c r="J85" s="19">
        <f t="shared" si="13"/>
        <v>6</v>
      </c>
      <c r="K85" s="17" t="s">
        <v>644</v>
      </c>
      <c r="L85" s="19">
        <f t="shared" si="14"/>
        <v>9</v>
      </c>
      <c r="M85" s="17" t="s">
        <v>644</v>
      </c>
      <c r="N85" s="19">
        <f t="shared" si="15"/>
        <v>9</v>
      </c>
      <c r="O85" s="17">
        <f t="shared" si="16"/>
        <v>240</v>
      </c>
      <c r="P85" s="20">
        <f t="shared" si="17"/>
        <v>6</v>
      </c>
      <c r="Q85" s="45">
        <v>209</v>
      </c>
      <c r="R85" s="38">
        <v>238</v>
      </c>
      <c r="S85" s="48">
        <v>202</v>
      </c>
      <c r="T85" s="39">
        <f t="shared" si="18"/>
        <v>5.5562500000000004</v>
      </c>
    </row>
    <row r="86" spans="1:20" s="23" customFormat="1" ht="24.95" customHeight="1" x14ac:dyDescent="0.25">
      <c r="A86" s="63">
        <f t="shared" si="19"/>
        <v>81</v>
      </c>
      <c r="B86" s="64" t="s">
        <v>189</v>
      </c>
      <c r="C86" s="17" t="s">
        <v>646</v>
      </c>
      <c r="D86" s="19">
        <f t="shared" si="10"/>
        <v>0</v>
      </c>
      <c r="E86" s="17" t="s">
        <v>646</v>
      </c>
      <c r="F86" s="19">
        <f t="shared" si="11"/>
        <v>0</v>
      </c>
      <c r="G86" s="17" t="s">
        <v>640</v>
      </c>
      <c r="H86" s="19">
        <f t="shared" si="12"/>
        <v>5</v>
      </c>
      <c r="I86" s="17" t="s">
        <v>647</v>
      </c>
      <c r="J86" s="19">
        <f t="shared" si="13"/>
        <v>4</v>
      </c>
      <c r="K86" s="17" t="s">
        <v>647</v>
      </c>
      <c r="L86" s="19">
        <f t="shared" si="14"/>
        <v>4</v>
      </c>
      <c r="M86" s="17" t="s">
        <v>644</v>
      </c>
      <c r="N86" s="19">
        <f t="shared" si="15"/>
        <v>9</v>
      </c>
      <c r="O86" s="17">
        <f t="shared" si="16"/>
        <v>114</v>
      </c>
      <c r="P86" s="20">
        <f t="shared" si="17"/>
        <v>2.85</v>
      </c>
      <c r="Q86" s="17">
        <v>179</v>
      </c>
      <c r="R86" s="38">
        <v>196</v>
      </c>
      <c r="S86" s="48">
        <v>180</v>
      </c>
      <c r="T86" s="39">
        <f t="shared" si="18"/>
        <v>4.1812500000000004</v>
      </c>
    </row>
    <row r="87" spans="1:20" s="23" customFormat="1" ht="24.95" customHeight="1" x14ac:dyDescent="0.25">
      <c r="A87" s="63">
        <f t="shared" si="19"/>
        <v>82</v>
      </c>
      <c r="B87" s="64" t="s">
        <v>190</v>
      </c>
      <c r="C87" s="17" t="s">
        <v>644</v>
      </c>
      <c r="D87" s="19">
        <f t="shared" si="10"/>
        <v>9</v>
      </c>
      <c r="E87" s="17" t="s">
        <v>644</v>
      </c>
      <c r="F87" s="19">
        <f t="shared" si="11"/>
        <v>9</v>
      </c>
      <c r="G87" s="17" t="s">
        <v>644</v>
      </c>
      <c r="H87" s="19">
        <f t="shared" si="12"/>
        <v>9</v>
      </c>
      <c r="I87" s="17" t="s">
        <v>640</v>
      </c>
      <c r="J87" s="19">
        <f t="shared" si="13"/>
        <v>5</v>
      </c>
      <c r="K87" s="17" t="s">
        <v>642</v>
      </c>
      <c r="L87" s="19">
        <f t="shared" si="14"/>
        <v>10</v>
      </c>
      <c r="M87" s="17" t="s">
        <v>642</v>
      </c>
      <c r="N87" s="19">
        <f t="shared" si="15"/>
        <v>10</v>
      </c>
      <c r="O87" s="17">
        <f t="shared" si="16"/>
        <v>336</v>
      </c>
      <c r="P87" s="20">
        <f t="shared" si="17"/>
        <v>8.4</v>
      </c>
      <c r="Q87" s="17">
        <v>295</v>
      </c>
      <c r="R87" s="38">
        <v>340</v>
      </c>
      <c r="S87" s="40">
        <v>332</v>
      </c>
      <c r="T87" s="39">
        <f t="shared" si="18"/>
        <v>8.1437500000000007</v>
      </c>
    </row>
    <row r="88" spans="1:20" s="23" customFormat="1" ht="24.95" customHeight="1" x14ac:dyDescent="0.25">
      <c r="A88" s="63">
        <f t="shared" si="19"/>
        <v>83</v>
      </c>
      <c r="B88" s="64" t="s">
        <v>191</v>
      </c>
      <c r="C88" s="17" t="s">
        <v>647</v>
      </c>
      <c r="D88" s="19">
        <f t="shared" si="10"/>
        <v>4</v>
      </c>
      <c r="E88" s="17" t="s">
        <v>640</v>
      </c>
      <c r="F88" s="19">
        <f t="shared" si="11"/>
        <v>5</v>
      </c>
      <c r="G88" s="17" t="s">
        <v>640</v>
      </c>
      <c r="H88" s="19">
        <f t="shared" si="12"/>
        <v>5</v>
      </c>
      <c r="I88" s="17" t="s">
        <v>640</v>
      </c>
      <c r="J88" s="19">
        <f t="shared" si="13"/>
        <v>5</v>
      </c>
      <c r="K88" s="17" t="s">
        <v>643</v>
      </c>
      <c r="L88" s="19">
        <f t="shared" si="14"/>
        <v>7</v>
      </c>
      <c r="M88" s="17" t="s">
        <v>644</v>
      </c>
      <c r="N88" s="19">
        <f t="shared" si="15"/>
        <v>9</v>
      </c>
      <c r="O88" s="17">
        <f t="shared" si="16"/>
        <v>212</v>
      </c>
      <c r="P88" s="20">
        <f t="shared" si="17"/>
        <v>5.3</v>
      </c>
      <c r="Q88" s="17">
        <v>220</v>
      </c>
      <c r="R88" s="38">
        <v>282</v>
      </c>
      <c r="S88" s="40">
        <v>222</v>
      </c>
      <c r="T88" s="39">
        <f t="shared" si="18"/>
        <v>5.85</v>
      </c>
    </row>
    <row r="89" spans="1:20" s="23" customFormat="1" ht="24.95" customHeight="1" x14ac:dyDescent="0.25">
      <c r="A89" s="63">
        <f t="shared" si="19"/>
        <v>84</v>
      </c>
      <c r="B89" s="64" t="s">
        <v>192</v>
      </c>
      <c r="C89" s="17" t="s">
        <v>645</v>
      </c>
      <c r="D89" s="19">
        <f t="shared" si="10"/>
        <v>6</v>
      </c>
      <c r="E89" s="17" t="s">
        <v>645</v>
      </c>
      <c r="F89" s="19">
        <f t="shared" si="11"/>
        <v>6</v>
      </c>
      <c r="G89" s="17" t="s">
        <v>641</v>
      </c>
      <c r="H89" s="19">
        <f t="shared" si="12"/>
        <v>8</v>
      </c>
      <c r="I89" s="17" t="s">
        <v>640</v>
      </c>
      <c r="J89" s="19">
        <f t="shared" si="13"/>
        <v>5</v>
      </c>
      <c r="K89" s="17" t="s">
        <v>641</v>
      </c>
      <c r="L89" s="19">
        <f t="shared" si="14"/>
        <v>8</v>
      </c>
      <c r="M89" s="17" t="s">
        <v>644</v>
      </c>
      <c r="N89" s="19">
        <f t="shared" si="15"/>
        <v>9</v>
      </c>
      <c r="O89" s="17">
        <f t="shared" si="16"/>
        <v>266</v>
      </c>
      <c r="P89" s="20">
        <f t="shared" si="17"/>
        <v>6.65</v>
      </c>
      <c r="Q89" s="17">
        <v>248</v>
      </c>
      <c r="R89" s="38">
        <v>302</v>
      </c>
      <c r="S89" s="40">
        <v>290</v>
      </c>
      <c r="T89" s="39">
        <f t="shared" si="18"/>
        <v>6.9124999999999996</v>
      </c>
    </row>
    <row r="90" spans="1:20" s="23" customFormat="1" ht="24.95" customHeight="1" x14ac:dyDescent="0.25">
      <c r="A90" s="63">
        <f t="shared" si="19"/>
        <v>85</v>
      </c>
      <c r="B90" s="64" t="s">
        <v>193</v>
      </c>
      <c r="C90" s="17" t="s">
        <v>641</v>
      </c>
      <c r="D90" s="19">
        <f t="shared" si="10"/>
        <v>8</v>
      </c>
      <c r="E90" s="17" t="s">
        <v>644</v>
      </c>
      <c r="F90" s="19">
        <f t="shared" si="11"/>
        <v>9</v>
      </c>
      <c r="G90" s="17" t="s">
        <v>642</v>
      </c>
      <c r="H90" s="19">
        <f t="shared" si="12"/>
        <v>10</v>
      </c>
      <c r="I90" s="17" t="s">
        <v>643</v>
      </c>
      <c r="J90" s="19">
        <f t="shared" si="13"/>
        <v>7</v>
      </c>
      <c r="K90" s="17" t="s">
        <v>644</v>
      </c>
      <c r="L90" s="19">
        <f t="shared" si="14"/>
        <v>9</v>
      </c>
      <c r="M90" s="17" t="s">
        <v>642</v>
      </c>
      <c r="N90" s="19">
        <f t="shared" si="15"/>
        <v>10</v>
      </c>
      <c r="O90" s="17">
        <f t="shared" si="16"/>
        <v>346</v>
      </c>
      <c r="P90" s="20">
        <f t="shared" si="17"/>
        <v>8.65</v>
      </c>
      <c r="Q90" s="17">
        <v>238</v>
      </c>
      <c r="R90" s="38">
        <v>320</v>
      </c>
      <c r="S90" s="40">
        <v>336</v>
      </c>
      <c r="T90" s="39">
        <f t="shared" si="18"/>
        <v>7.75</v>
      </c>
    </row>
    <row r="91" spans="1:20" s="23" customFormat="1" ht="24.95" customHeight="1" x14ac:dyDescent="0.25">
      <c r="A91" s="63">
        <f t="shared" si="19"/>
        <v>86</v>
      </c>
      <c r="B91" s="64" t="s">
        <v>194</v>
      </c>
      <c r="C91" s="17" t="s">
        <v>647</v>
      </c>
      <c r="D91" s="19">
        <f t="shared" si="10"/>
        <v>4</v>
      </c>
      <c r="E91" s="17" t="s">
        <v>647</v>
      </c>
      <c r="F91" s="19">
        <f t="shared" si="11"/>
        <v>4</v>
      </c>
      <c r="G91" s="17" t="s">
        <v>645</v>
      </c>
      <c r="H91" s="19">
        <f t="shared" si="12"/>
        <v>6</v>
      </c>
      <c r="I91" s="17" t="s">
        <v>647</v>
      </c>
      <c r="J91" s="19">
        <f t="shared" si="13"/>
        <v>4</v>
      </c>
      <c r="K91" s="17" t="s">
        <v>643</v>
      </c>
      <c r="L91" s="19">
        <f t="shared" si="14"/>
        <v>7</v>
      </c>
      <c r="M91" s="17" t="s">
        <v>644</v>
      </c>
      <c r="N91" s="19">
        <f t="shared" si="15"/>
        <v>9</v>
      </c>
      <c r="O91" s="17">
        <f t="shared" si="16"/>
        <v>204</v>
      </c>
      <c r="P91" s="20">
        <f t="shared" si="17"/>
        <v>5.0999999999999996</v>
      </c>
      <c r="Q91" s="17">
        <v>210</v>
      </c>
      <c r="R91" s="38">
        <v>236</v>
      </c>
      <c r="S91" s="40">
        <v>210</v>
      </c>
      <c r="T91" s="39">
        <f t="shared" si="18"/>
        <v>5.375</v>
      </c>
    </row>
    <row r="92" spans="1:20" s="23" customFormat="1" ht="24.95" customHeight="1" x14ac:dyDescent="0.25">
      <c r="A92" s="63">
        <f t="shared" si="19"/>
        <v>87</v>
      </c>
      <c r="B92" s="64" t="s">
        <v>195</v>
      </c>
      <c r="C92" s="17" t="s">
        <v>646</v>
      </c>
      <c r="D92" s="19">
        <f t="shared" si="10"/>
        <v>0</v>
      </c>
      <c r="E92" s="17" t="s">
        <v>640</v>
      </c>
      <c r="F92" s="19">
        <f t="shared" si="11"/>
        <v>5</v>
      </c>
      <c r="G92" s="17" t="s">
        <v>645</v>
      </c>
      <c r="H92" s="19">
        <f t="shared" si="12"/>
        <v>6</v>
      </c>
      <c r="I92" s="17" t="s">
        <v>646</v>
      </c>
      <c r="J92" s="19">
        <f t="shared" si="13"/>
        <v>0</v>
      </c>
      <c r="K92" s="17" t="s">
        <v>645</v>
      </c>
      <c r="L92" s="19">
        <f t="shared" si="14"/>
        <v>6</v>
      </c>
      <c r="M92" s="17" t="s">
        <v>644</v>
      </c>
      <c r="N92" s="19">
        <f t="shared" si="15"/>
        <v>9</v>
      </c>
      <c r="O92" s="17">
        <f t="shared" si="16"/>
        <v>142</v>
      </c>
      <c r="P92" s="20">
        <f t="shared" si="17"/>
        <v>3.55</v>
      </c>
      <c r="Q92" s="45">
        <v>172</v>
      </c>
      <c r="R92" s="38">
        <v>268</v>
      </c>
      <c r="S92" s="40">
        <v>210</v>
      </c>
      <c r="T92" s="39">
        <f t="shared" si="18"/>
        <v>4.95</v>
      </c>
    </row>
    <row r="93" spans="1:20" s="23" customFormat="1" ht="24.95" customHeight="1" x14ac:dyDescent="0.25">
      <c r="A93" s="63">
        <f t="shared" si="19"/>
        <v>88</v>
      </c>
      <c r="B93" s="64" t="s">
        <v>196</v>
      </c>
      <c r="C93" s="17" t="s">
        <v>643</v>
      </c>
      <c r="D93" s="19">
        <f t="shared" si="10"/>
        <v>7</v>
      </c>
      <c r="E93" s="17" t="s">
        <v>643</v>
      </c>
      <c r="F93" s="19">
        <f t="shared" si="11"/>
        <v>7</v>
      </c>
      <c r="G93" s="17" t="s">
        <v>642</v>
      </c>
      <c r="H93" s="19">
        <f t="shared" si="12"/>
        <v>10</v>
      </c>
      <c r="I93" s="17" t="s">
        <v>645</v>
      </c>
      <c r="J93" s="19">
        <f t="shared" si="13"/>
        <v>6</v>
      </c>
      <c r="K93" s="17" t="s">
        <v>641</v>
      </c>
      <c r="L93" s="19">
        <f t="shared" si="14"/>
        <v>8</v>
      </c>
      <c r="M93" s="17" t="s">
        <v>644</v>
      </c>
      <c r="N93" s="19">
        <f t="shared" si="15"/>
        <v>9</v>
      </c>
      <c r="O93" s="17">
        <f t="shared" si="16"/>
        <v>306</v>
      </c>
      <c r="P93" s="20">
        <f t="shared" si="17"/>
        <v>7.65</v>
      </c>
      <c r="Q93" s="17">
        <v>255</v>
      </c>
      <c r="R93" s="38">
        <v>320</v>
      </c>
      <c r="S93" s="40">
        <v>286</v>
      </c>
      <c r="T93" s="39">
        <f t="shared" si="18"/>
        <v>7.2937500000000002</v>
      </c>
    </row>
    <row r="94" spans="1:20" s="23" customFormat="1" ht="24.95" customHeight="1" x14ac:dyDescent="0.25">
      <c r="A94" s="63">
        <f t="shared" si="19"/>
        <v>89</v>
      </c>
      <c r="B94" s="64" t="s">
        <v>197</v>
      </c>
      <c r="C94" s="17" t="s">
        <v>645</v>
      </c>
      <c r="D94" s="19">
        <f t="shared" si="10"/>
        <v>6</v>
      </c>
      <c r="E94" s="17" t="s">
        <v>640</v>
      </c>
      <c r="F94" s="19">
        <f t="shared" si="11"/>
        <v>5</v>
      </c>
      <c r="G94" s="17" t="s">
        <v>641</v>
      </c>
      <c r="H94" s="19">
        <f t="shared" si="12"/>
        <v>8</v>
      </c>
      <c r="I94" s="17" t="s">
        <v>647</v>
      </c>
      <c r="J94" s="19">
        <f t="shared" si="13"/>
        <v>4</v>
      </c>
      <c r="K94" s="17" t="s">
        <v>641</v>
      </c>
      <c r="L94" s="19">
        <f t="shared" si="14"/>
        <v>8</v>
      </c>
      <c r="M94" s="17" t="s">
        <v>644</v>
      </c>
      <c r="N94" s="19">
        <f t="shared" si="15"/>
        <v>9</v>
      </c>
      <c r="O94" s="17">
        <f t="shared" si="16"/>
        <v>250</v>
      </c>
      <c r="P94" s="20">
        <f t="shared" si="17"/>
        <v>6.25</v>
      </c>
      <c r="Q94" s="17">
        <v>235</v>
      </c>
      <c r="R94" s="38">
        <v>282</v>
      </c>
      <c r="S94" s="48">
        <v>278</v>
      </c>
      <c r="T94" s="39">
        <f t="shared" si="18"/>
        <v>6.53125</v>
      </c>
    </row>
    <row r="95" spans="1:20" s="23" customFormat="1" ht="24.95" customHeight="1" x14ac:dyDescent="0.25">
      <c r="A95" s="63">
        <f t="shared" si="19"/>
        <v>90</v>
      </c>
      <c r="B95" s="64" t="s">
        <v>198</v>
      </c>
      <c r="C95" s="17" t="s">
        <v>640</v>
      </c>
      <c r="D95" s="19">
        <f t="shared" si="10"/>
        <v>5</v>
      </c>
      <c r="E95" s="17" t="s">
        <v>645</v>
      </c>
      <c r="F95" s="19">
        <f t="shared" si="11"/>
        <v>6</v>
      </c>
      <c r="G95" s="17" t="s">
        <v>644</v>
      </c>
      <c r="H95" s="19">
        <f t="shared" si="12"/>
        <v>9</v>
      </c>
      <c r="I95" s="17" t="s">
        <v>647</v>
      </c>
      <c r="J95" s="19">
        <f t="shared" si="13"/>
        <v>4</v>
      </c>
      <c r="K95" s="17" t="s">
        <v>641</v>
      </c>
      <c r="L95" s="19">
        <f t="shared" si="14"/>
        <v>8</v>
      </c>
      <c r="M95" s="17" t="s">
        <v>642</v>
      </c>
      <c r="N95" s="19">
        <f t="shared" si="15"/>
        <v>10</v>
      </c>
      <c r="O95" s="17">
        <f t="shared" si="16"/>
        <v>260</v>
      </c>
      <c r="P95" s="20">
        <f t="shared" si="17"/>
        <v>6.5</v>
      </c>
      <c r="Q95" s="17">
        <v>263</v>
      </c>
      <c r="R95" s="38">
        <v>296</v>
      </c>
      <c r="S95" s="40">
        <v>298</v>
      </c>
      <c r="T95" s="39">
        <f t="shared" si="18"/>
        <v>6.9812500000000002</v>
      </c>
    </row>
    <row r="96" spans="1:20" s="23" customFormat="1" ht="24.95" customHeight="1" x14ac:dyDescent="0.25">
      <c r="A96" s="63">
        <f t="shared" si="19"/>
        <v>91</v>
      </c>
      <c r="B96" s="64" t="s">
        <v>199</v>
      </c>
      <c r="C96" s="17" t="s">
        <v>646</v>
      </c>
      <c r="D96" s="19">
        <f t="shared" si="10"/>
        <v>0</v>
      </c>
      <c r="E96" s="17" t="s">
        <v>646</v>
      </c>
      <c r="F96" s="19">
        <f t="shared" si="11"/>
        <v>0</v>
      </c>
      <c r="G96" s="17" t="s">
        <v>640</v>
      </c>
      <c r="H96" s="19">
        <f t="shared" si="12"/>
        <v>5</v>
      </c>
      <c r="I96" s="17" t="s">
        <v>646</v>
      </c>
      <c r="J96" s="19">
        <f t="shared" si="13"/>
        <v>0</v>
      </c>
      <c r="K96" s="17" t="s">
        <v>643</v>
      </c>
      <c r="L96" s="19">
        <f t="shared" si="14"/>
        <v>7</v>
      </c>
      <c r="M96" s="17" t="s">
        <v>644</v>
      </c>
      <c r="N96" s="19">
        <f t="shared" si="15"/>
        <v>9</v>
      </c>
      <c r="O96" s="17">
        <f t="shared" si="16"/>
        <v>100</v>
      </c>
      <c r="P96" s="20">
        <f t="shared" si="17"/>
        <v>2.5</v>
      </c>
      <c r="Q96" s="45">
        <v>128</v>
      </c>
      <c r="R96" s="38">
        <v>194</v>
      </c>
      <c r="S96" s="48">
        <v>148</v>
      </c>
      <c r="T96" s="39">
        <f t="shared" si="18"/>
        <v>3.5625</v>
      </c>
    </row>
    <row r="97" spans="1:20" s="23" customFormat="1" ht="24.95" customHeight="1" x14ac:dyDescent="0.25">
      <c r="A97" s="63">
        <f t="shared" si="19"/>
        <v>92</v>
      </c>
      <c r="B97" s="64" t="s">
        <v>200</v>
      </c>
      <c r="C97" s="17" t="s">
        <v>646</v>
      </c>
      <c r="D97" s="19">
        <f t="shared" si="10"/>
        <v>0</v>
      </c>
      <c r="E97" s="17" t="s">
        <v>646</v>
      </c>
      <c r="F97" s="19">
        <f t="shared" si="11"/>
        <v>0</v>
      </c>
      <c r="G97" s="17" t="s">
        <v>647</v>
      </c>
      <c r="H97" s="19">
        <f t="shared" si="12"/>
        <v>4</v>
      </c>
      <c r="I97" s="17" t="s">
        <v>646</v>
      </c>
      <c r="J97" s="19">
        <f t="shared" si="13"/>
        <v>0</v>
      </c>
      <c r="K97" s="17" t="s">
        <v>645</v>
      </c>
      <c r="L97" s="19">
        <f t="shared" si="14"/>
        <v>6</v>
      </c>
      <c r="M97" s="17" t="s">
        <v>644</v>
      </c>
      <c r="N97" s="19">
        <f t="shared" si="15"/>
        <v>9</v>
      </c>
      <c r="O97" s="17">
        <f t="shared" si="16"/>
        <v>86</v>
      </c>
      <c r="P97" s="20">
        <f t="shared" si="17"/>
        <v>2.15</v>
      </c>
      <c r="Q97" s="17">
        <v>204</v>
      </c>
      <c r="R97" s="38">
        <v>244</v>
      </c>
      <c r="S97" s="40">
        <v>188</v>
      </c>
      <c r="T97" s="39">
        <f t="shared" si="18"/>
        <v>4.5125000000000002</v>
      </c>
    </row>
    <row r="98" spans="1:20" s="23" customFormat="1" ht="24.95" customHeight="1" x14ac:dyDescent="0.25">
      <c r="A98" s="63">
        <f t="shared" si="19"/>
        <v>93</v>
      </c>
      <c r="B98" s="64" t="s">
        <v>201</v>
      </c>
      <c r="C98" s="17" t="s">
        <v>643</v>
      </c>
      <c r="D98" s="19">
        <f t="shared" si="10"/>
        <v>7</v>
      </c>
      <c r="E98" s="17" t="s">
        <v>645</v>
      </c>
      <c r="F98" s="19">
        <f t="shared" si="11"/>
        <v>6</v>
      </c>
      <c r="G98" s="17" t="s">
        <v>644</v>
      </c>
      <c r="H98" s="19">
        <f t="shared" si="12"/>
        <v>9</v>
      </c>
      <c r="I98" s="17" t="s">
        <v>646</v>
      </c>
      <c r="J98" s="19">
        <f t="shared" si="13"/>
        <v>0</v>
      </c>
      <c r="K98" s="17" t="s">
        <v>641</v>
      </c>
      <c r="L98" s="19">
        <f t="shared" si="14"/>
        <v>8</v>
      </c>
      <c r="M98" s="17" t="s">
        <v>644</v>
      </c>
      <c r="N98" s="19">
        <f t="shared" si="15"/>
        <v>9</v>
      </c>
      <c r="O98" s="17">
        <f t="shared" si="16"/>
        <v>242</v>
      </c>
      <c r="P98" s="20">
        <f t="shared" si="17"/>
        <v>6.05</v>
      </c>
      <c r="Q98" s="17">
        <v>193</v>
      </c>
      <c r="R98" s="38">
        <v>296</v>
      </c>
      <c r="S98" s="40">
        <v>318</v>
      </c>
      <c r="T98" s="39">
        <f t="shared" si="18"/>
        <v>6.5562500000000004</v>
      </c>
    </row>
    <row r="99" spans="1:20" s="23" customFormat="1" ht="24.95" customHeight="1" x14ac:dyDescent="0.25">
      <c r="A99" s="63">
        <f t="shared" si="19"/>
        <v>94</v>
      </c>
      <c r="B99" s="64" t="s">
        <v>202</v>
      </c>
      <c r="C99" s="17" t="s">
        <v>643</v>
      </c>
      <c r="D99" s="19">
        <f t="shared" si="10"/>
        <v>7</v>
      </c>
      <c r="E99" s="17" t="s">
        <v>643</v>
      </c>
      <c r="F99" s="19">
        <f t="shared" si="11"/>
        <v>7</v>
      </c>
      <c r="G99" s="17" t="s">
        <v>644</v>
      </c>
      <c r="H99" s="19">
        <f t="shared" si="12"/>
        <v>9</v>
      </c>
      <c r="I99" s="17" t="s">
        <v>640</v>
      </c>
      <c r="J99" s="19">
        <f t="shared" si="13"/>
        <v>5</v>
      </c>
      <c r="K99" s="17" t="s">
        <v>641</v>
      </c>
      <c r="L99" s="19">
        <f t="shared" si="14"/>
        <v>8</v>
      </c>
      <c r="M99" s="17" t="s">
        <v>644</v>
      </c>
      <c r="N99" s="19">
        <f t="shared" si="15"/>
        <v>9</v>
      </c>
      <c r="O99" s="17">
        <f t="shared" si="16"/>
        <v>290</v>
      </c>
      <c r="P99" s="20">
        <f t="shared" si="17"/>
        <v>7.25</v>
      </c>
      <c r="Q99" s="17">
        <v>245</v>
      </c>
      <c r="R99" s="38">
        <v>302</v>
      </c>
      <c r="S99" s="40">
        <v>320</v>
      </c>
      <c r="T99" s="39">
        <f t="shared" si="18"/>
        <v>7.2312500000000002</v>
      </c>
    </row>
    <row r="100" spans="1:20" s="23" customFormat="1" ht="24.95" customHeight="1" x14ac:dyDescent="0.25">
      <c r="A100" s="63">
        <f t="shared" si="19"/>
        <v>95</v>
      </c>
      <c r="B100" s="64" t="s">
        <v>203</v>
      </c>
      <c r="C100" s="17" t="s">
        <v>645</v>
      </c>
      <c r="D100" s="19">
        <f t="shared" si="10"/>
        <v>6</v>
      </c>
      <c r="E100" s="17" t="s">
        <v>643</v>
      </c>
      <c r="F100" s="19">
        <f t="shared" si="11"/>
        <v>7</v>
      </c>
      <c r="G100" s="17" t="s">
        <v>643</v>
      </c>
      <c r="H100" s="19">
        <f t="shared" si="12"/>
        <v>7</v>
      </c>
      <c r="I100" s="17" t="s">
        <v>640</v>
      </c>
      <c r="J100" s="19">
        <f t="shared" si="13"/>
        <v>5</v>
      </c>
      <c r="K100" s="17" t="s">
        <v>641</v>
      </c>
      <c r="L100" s="19">
        <f t="shared" si="14"/>
        <v>8</v>
      </c>
      <c r="M100" s="17" t="s">
        <v>644</v>
      </c>
      <c r="N100" s="19">
        <f t="shared" si="15"/>
        <v>9</v>
      </c>
      <c r="O100" s="17">
        <f t="shared" si="16"/>
        <v>266</v>
      </c>
      <c r="P100" s="20">
        <f t="shared" si="17"/>
        <v>6.65</v>
      </c>
      <c r="Q100" s="17">
        <v>283</v>
      </c>
      <c r="R100" s="38">
        <v>288</v>
      </c>
      <c r="S100" s="40">
        <v>316</v>
      </c>
      <c r="T100" s="39">
        <f t="shared" si="18"/>
        <v>7.2062499999999998</v>
      </c>
    </row>
    <row r="101" spans="1:20" s="23" customFormat="1" ht="24.95" customHeight="1" x14ac:dyDescent="0.25">
      <c r="A101" s="63">
        <f t="shared" si="19"/>
        <v>96</v>
      </c>
      <c r="B101" s="64" t="s">
        <v>204</v>
      </c>
      <c r="C101" s="17" t="s">
        <v>643</v>
      </c>
      <c r="D101" s="19">
        <f t="shared" si="10"/>
        <v>7</v>
      </c>
      <c r="E101" s="17" t="s">
        <v>643</v>
      </c>
      <c r="F101" s="19">
        <f t="shared" si="11"/>
        <v>7</v>
      </c>
      <c r="G101" s="17" t="s">
        <v>641</v>
      </c>
      <c r="H101" s="19">
        <f t="shared" si="12"/>
        <v>8</v>
      </c>
      <c r="I101" s="17" t="s">
        <v>647</v>
      </c>
      <c r="J101" s="19">
        <f t="shared" si="13"/>
        <v>4</v>
      </c>
      <c r="K101" s="17" t="s">
        <v>641</v>
      </c>
      <c r="L101" s="19">
        <f t="shared" si="14"/>
        <v>8</v>
      </c>
      <c r="M101" s="17" t="s">
        <v>644</v>
      </c>
      <c r="N101" s="19">
        <f t="shared" si="15"/>
        <v>9</v>
      </c>
      <c r="O101" s="17">
        <f t="shared" si="16"/>
        <v>274</v>
      </c>
      <c r="P101" s="20">
        <f t="shared" si="17"/>
        <v>6.85</v>
      </c>
      <c r="Q101" s="17">
        <v>226</v>
      </c>
      <c r="R101" s="38">
        <v>290</v>
      </c>
      <c r="S101" s="40">
        <v>294</v>
      </c>
      <c r="T101" s="39">
        <f t="shared" si="18"/>
        <v>6.7750000000000004</v>
      </c>
    </row>
    <row r="102" spans="1:20" s="23" customFormat="1" ht="24.95" customHeight="1" x14ac:dyDescent="0.25">
      <c r="A102" s="63">
        <f t="shared" si="19"/>
        <v>97</v>
      </c>
      <c r="B102" s="64" t="s">
        <v>205</v>
      </c>
      <c r="C102" s="17" t="s">
        <v>644</v>
      </c>
      <c r="D102" s="19">
        <f t="shared" si="10"/>
        <v>9</v>
      </c>
      <c r="E102" s="17" t="s">
        <v>641</v>
      </c>
      <c r="F102" s="19">
        <f t="shared" si="11"/>
        <v>8</v>
      </c>
      <c r="G102" s="17" t="s">
        <v>644</v>
      </c>
      <c r="H102" s="19">
        <f t="shared" si="12"/>
        <v>9</v>
      </c>
      <c r="I102" s="17" t="s">
        <v>643</v>
      </c>
      <c r="J102" s="19">
        <f t="shared" si="13"/>
        <v>7</v>
      </c>
      <c r="K102" s="17" t="s">
        <v>641</v>
      </c>
      <c r="L102" s="19">
        <f t="shared" si="14"/>
        <v>8</v>
      </c>
      <c r="M102" s="17" t="s">
        <v>644</v>
      </c>
      <c r="N102" s="19">
        <f t="shared" si="15"/>
        <v>9</v>
      </c>
      <c r="O102" s="17">
        <f t="shared" si="16"/>
        <v>330</v>
      </c>
      <c r="P102" s="20">
        <f t="shared" si="17"/>
        <v>8.25</v>
      </c>
      <c r="Q102" s="17">
        <v>277</v>
      </c>
      <c r="R102" s="38">
        <v>314</v>
      </c>
      <c r="S102" s="40">
        <v>330</v>
      </c>
      <c r="T102" s="39">
        <f t="shared" si="18"/>
        <v>7.8187499999999996</v>
      </c>
    </row>
    <row r="103" spans="1:20" s="23" customFormat="1" ht="24.95" customHeight="1" x14ac:dyDescent="0.25">
      <c r="A103" s="63">
        <f t="shared" si="19"/>
        <v>98</v>
      </c>
      <c r="B103" s="64" t="s">
        <v>206</v>
      </c>
      <c r="C103" s="17" t="s">
        <v>647</v>
      </c>
      <c r="D103" s="19">
        <f t="shared" si="10"/>
        <v>4</v>
      </c>
      <c r="E103" s="17" t="s">
        <v>640</v>
      </c>
      <c r="F103" s="19">
        <f t="shared" si="11"/>
        <v>5</v>
      </c>
      <c r="G103" s="17" t="s">
        <v>643</v>
      </c>
      <c r="H103" s="19">
        <f t="shared" si="12"/>
        <v>7</v>
      </c>
      <c r="I103" s="17" t="s">
        <v>647</v>
      </c>
      <c r="J103" s="19">
        <f t="shared" si="13"/>
        <v>4</v>
      </c>
      <c r="K103" s="17" t="s">
        <v>641</v>
      </c>
      <c r="L103" s="19">
        <f t="shared" si="14"/>
        <v>8</v>
      </c>
      <c r="M103" s="17" t="s">
        <v>644</v>
      </c>
      <c r="N103" s="19">
        <f t="shared" si="15"/>
        <v>9</v>
      </c>
      <c r="O103" s="17">
        <f t="shared" si="16"/>
        <v>226</v>
      </c>
      <c r="P103" s="20">
        <f t="shared" si="17"/>
        <v>5.65</v>
      </c>
      <c r="Q103" s="17">
        <v>280</v>
      </c>
      <c r="R103" s="38">
        <v>272</v>
      </c>
      <c r="S103" s="40">
        <v>236</v>
      </c>
      <c r="T103" s="39">
        <f t="shared" si="18"/>
        <v>6.3375000000000004</v>
      </c>
    </row>
    <row r="104" spans="1:20" s="23" customFormat="1" ht="24.95" customHeight="1" x14ac:dyDescent="0.25">
      <c r="A104" s="63">
        <f t="shared" si="19"/>
        <v>99</v>
      </c>
      <c r="B104" s="64" t="s">
        <v>207</v>
      </c>
      <c r="C104" s="17" t="s">
        <v>645</v>
      </c>
      <c r="D104" s="19">
        <f t="shared" si="10"/>
        <v>6</v>
      </c>
      <c r="E104" s="17" t="s">
        <v>643</v>
      </c>
      <c r="F104" s="19">
        <f t="shared" si="11"/>
        <v>7</v>
      </c>
      <c r="G104" s="17" t="s">
        <v>644</v>
      </c>
      <c r="H104" s="19">
        <f t="shared" si="12"/>
        <v>9</v>
      </c>
      <c r="I104" s="17" t="s">
        <v>645</v>
      </c>
      <c r="J104" s="19">
        <f t="shared" si="13"/>
        <v>6</v>
      </c>
      <c r="K104" s="17" t="s">
        <v>644</v>
      </c>
      <c r="L104" s="19">
        <f t="shared" si="14"/>
        <v>9</v>
      </c>
      <c r="M104" s="17" t="s">
        <v>644</v>
      </c>
      <c r="N104" s="19">
        <f t="shared" si="15"/>
        <v>9</v>
      </c>
      <c r="O104" s="17">
        <f t="shared" si="16"/>
        <v>296</v>
      </c>
      <c r="P104" s="20">
        <f t="shared" si="17"/>
        <v>7.4</v>
      </c>
      <c r="Q104" s="17">
        <v>261</v>
      </c>
      <c r="R104" s="38">
        <v>268</v>
      </c>
      <c r="S104" s="40">
        <v>284</v>
      </c>
      <c r="T104" s="39">
        <f t="shared" si="18"/>
        <v>6.9312500000000004</v>
      </c>
    </row>
    <row r="105" spans="1:20" s="23" customFormat="1" ht="24.95" customHeight="1" x14ac:dyDescent="0.25">
      <c r="A105" s="63">
        <f t="shared" si="19"/>
        <v>100</v>
      </c>
      <c r="B105" s="64" t="s">
        <v>208</v>
      </c>
      <c r="C105" s="17" t="s">
        <v>644</v>
      </c>
      <c r="D105" s="19">
        <f t="shared" si="10"/>
        <v>9</v>
      </c>
      <c r="E105" s="17" t="s">
        <v>641</v>
      </c>
      <c r="F105" s="19">
        <f t="shared" si="11"/>
        <v>8</v>
      </c>
      <c r="G105" s="17" t="s">
        <v>641</v>
      </c>
      <c r="H105" s="19">
        <f t="shared" si="12"/>
        <v>8</v>
      </c>
      <c r="I105" s="17" t="s">
        <v>645</v>
      </c>
      <c r="J105" s="19">
        <f t="shared" si="13"/>
        <v>6</v>
      </c>
      <c r="K105" s="17" t="s">
        <v>641</v>
      </c>
      <c r="L105" s="19">
        <f t="shared" si="14"/>
        <v>8</v>
      </c>
      <c r="M105" s="17" t="s">
        <v>644</v>
      </c>
      <c r="N105" s="19">
        <f t="shared" si="15"/>
        <v>9</v>
      </c>
      <c r="O105" s="17">
        <f t="shared" si="16"/>
        <v>314</v>
      </c>
      <c r="P105" s="20">
        <f t="shared" si="17"/>
        <v>7.85</v>
      </c>
      <c r="Q105" s="17">
        <v>276</v>
      </c>
      <c r="R105" s="38">
        <v>322</v>
      </c>
      <c r="S105" s="40">
        <v>264</v>
      </c>
      <c r="T105" s="39">
        <f t="shared" si="18"/>
        <v>7.35</v>
      </c>
    </row>
    <row r="106" spans="1:20" s="23" customFormat="1" ht="24.95" customHeight="1" x14ac:dyDescent="0.25">
      <c r="A106" s="63">
        <f t="shared" si="19"/>
        <v>101</v>
      </c>
      <c r="B106" s="64" t="s">
        <v>209</v>
      </c>
      <c r="C106" s="17" t="s">
        <v>647</v>
      </c>
      <c r="D106" s="19">
        <f t="shared" si="10"/>
        <v>4</v>
      </c>
      <c r="E106" s="17" t="s">
        <v>646</v>
      </c>
      <c r="F106" s="19">
        <f t="shared" si="11"/>
        <v>0</v>
      </c>
      <c r="G106" s="17" t="s">
        <v>641</v>
      </c>
      <c r="H106" s="19">
        <f t="shared" si="12"/>
        <v>8</v>
      </c>
      <c r="I106" s="17" t="s">
        <v>647</v>
      </c>
      <c r="J106" s="19">
        <f t="shared" si="13"/>
        <v>4</v>
      </c>
      <c r="K106" s="17" t="s">
        <v>645</v>
      </c>
      <c r="L106" s="19">
        <f t="shared" si="14"/>
        <v>6</v>
      </c>
      <c r="M106" s="17" t="s">
        <v>644</v>
      </c>
      <c r="N106" s="19">
        <f t="shared" si="15"/>
        <v>9</v>
      </c>
      <c r="O106" s="17">
        <f t="shared" si="16"/>
        <v>182</v>
      </c>
      <c r="P106" s="20">
        <f t="shared" si="17"/>
        <v>4.55</v>
      </c>
      <c r="Q106" s="17">
        <v>203</v>
      </c>
      <c r="R106" s="38">
        <v>254</v>
      </c>
      <c r="S106" s="48">
        <v>234</v>
      </c>
      <c r="T106" s="39">
        <f t="shared" si="18"/>
        <v>5.4562499999999998</v>
      </c>
    </row>
    <row r="107" spans="1:20" s="23" customFormat="1" ht="24.95" customHeight="1" x14ac:dyDescent="0.25">
      <c r="A107" s="63">
        <f t="shared" si="19"/>
        <v>102</v>
      </c>
      <c r="B107" s="64" t="s">
        <v>210</v>
      </c>
      <c r="C107" s="17" t="s">
        <v>640</v>
      </c>
      <c r="D107" s="19">
        <f t="shared" si="10"/>
        <v>5</v>
      </c>
      <c r="E107" s="17" t="s">
        <v>641</v>
      </c>
      <c r="F107" s="19">
        <f t="shared" si="11"/>
        <v>8</v>
      </c>
      <c r="G107" s="17" t="s">
        <v>641</v>
      </c>
      <c r="H107" s="19">
        <f t="shared" si="12"/>
        <v>8</v>
      </c>
      <c r="I107" s="17" t="s">
        <v>645</v>
      </c>
      <c r="J107" s="19">
        <f t="shared" si="13"/>
        <v>6</v>
      </c>
      <c r="K107" s="17" t="s">
        <v>641</v>
      </c>
      <c r="L107" s="19">
        <f t="shared" si="14"/>
        <v>8</v>
      </c>
      <c r="M107" s="17" t="s">
        <v>644</v>
      </c>
      <c r="N107" s="19">
        <f t="shared" si="15"/>
        <v>9</v>
      </c>
      <c r="O107" s="17">
        <f t="shared" si="16"/>
        <v>282</v>
      </c>
      <c r="P107" s="20">
        <f t="shared" si="17"/>
        <v>7.05</v>
      </c>
      <c r="Q107" s="17">
        <v>241</v>
      </c>
      <c r="R107" s="38">
        <v>300</v>
      </c>
      <c r="S107" s="48">
        <v>252</v>
      </c>
      <c r="T107" s="39">
        <f t="shared" si="18"/>
        <v>6.71875</v>
      </c>
    </row>
    <row r="108" spans="1:20" s="23" customFormat="1" ht="24.95" customHeight="1" x14ac:dyDescent="0.25">
      <c r="A108" s="63">
        <f t="shared" si="19"/>
        <v>103</v>
      </c>
      <c r="B108" s="64" t="s">
        <v>211</v>
      </c>
      <c r="C108" s="17" t="s">
        <v>646</v>
      </c>
      <c r="D108" s="19">
        <f t="shared" si="10"/>
        <v>0</v>
      </c>
      <c r="E108" s="17" t="s">
        <v>645</v>
      </c>
      <c r="F108" s="19">
        <f t="shared" si="11"/>
        <v>6</v>
      </c>
      <c r="G108" s="17" t="s">
        <v>645</v>
      </c>
      <c r="H108" s="19">
        <f t="shared" si="12"/>
        <v>6</v>
      </c>
      <c r="I108" s="17" t="s">
        <v>640</v>
      </c>
      <c r="J108" s="19">
        <f t="shared" si="13"/>
        <v>5</v>
      </c>
      <c r="K108" s="17" t="s">
        <v>641</v>
      </c>
      <c r="L108" s="19">
        <f t="shared" si="14"/>
        <v>8</v>
      </c>
      <c r="M108" s="17" t="s">
        <v>644</v>
      </c>
      <c r="N108" s="19">
        <f t="shared" si="15"/>
        <v>9</v>
      </c>
      <c r="O108" s="17">
        <f t="shared" si="16"/>
        <v>202</v>
      </c>
      <c r="P108" s="20">
        <f t="shared" si="17"/>
        <v>5.05</v>
      </c>
      <c r="Q108" s="17">
        <v>211</v>
      </c>
      <c r="R108" s="38">
        <v>302</v>
      </c>
      <c r="S108" s="40">
        <v>260</v>
      </c>
      <c r="T108" s="39">
        <f t="shared" si="18"/>
        <v>6.09375</v>
      </c>
    </row>
    <row r="109" spans="1:20" s="23" customFormat="1" ht="24.95" customHeight="1" x14ac:dyDescent="0.25">
      <c r="A109" s="63">
        <f t="shared" si="19"/>
        <v>104</v>
      </c>
      <c r="B109" s="64" t="s">
        <v>212</v>
      </c>
      <c r="C109" s="17" t="s">
        <v>647</v>
      </c>
      <c r="D109" s="19">
        <f t="shared" si="10"/>
        <v>4</v>
      </c>
      <c r="E109" s="17" t="s">
        <v>647</v>
      </c>
      <c r="F109" s="19">
        <f t="shared" si="11"/>
        <v>4</v>
      </c>
      <c r="G109" s="17" t="s">
        <v>645</v>
      </c>
      <c r="H109" s="19">
        <f t="shared" si="12"/>
        <v>6</v>
      </c>
      <c r="I109" s="17" t="s">
        <v>646</v>
      </c>
      <c r="J109" s="19">
        <f t="shared" si="13"/>
        <v>0</v>
      </c>
      <c r="K109" s="17" t="s">
        <v>641</v>
      </c>
      <c r="L109" s="19">
        <f t="shared" si="14"/>
        <v>8</v>
      </c>
      <c r="M109" s="17" t="s">
        <v>644</v>
      </c>
      <c r="N109" s="19">
        <f t="shared" si="15"/>
        <v>9</v>
      </c>
      <c r="O109" s="17">
        <f t="shared" si="16"/>
        <v>178</v>
      </c>
      <c r="P109" s="20">
        <f t="shared" si="17"/>
        <v>4.45</v>
      </c>
      <c r="Q109" s="17">
        <v>242</v>
      </c>
      <c r="R109" s="38">
        <v>312</v>
      </c>
      <c r="S109" s="40">
        <v>236</v>
      </c>
      <c r="T109" s="39">
        <f t="shared" si="18"/>
        <v>6.05</v>
      </c>
    </row>
    <row r="110" spans="1:20" s="23" customFormat="1" ht="24.95" customHeight="1" x14ac:dyDescent="0.25">
      <c r="A110" s="63">
        <f t="shared" si="19"/>
        <v>105</v>
      </c>
      <c r="B110" s="64" t="s">
        <v>213</v>
      </c>
      <c r="C110" s="17" t="s">
        <v>647</v>
      </c>
      <c r="D110" s="19">
        <f t="shared" si="10"/>
        <v>4</v>
      </c>
      <c r="E110" s="17" t="s">
        <v>640</v>
      </c>
      <c r="F110" s="19">
        <f t="shared" si="11"/>
        <v>5</v>
      </c>
      <c r="G110" s="17" t="s">
        <v>643</v>
      </c>
      <c r="H110" s="19">
        <f t="shared" si="12"/>
        <v>7</v>
      </c>
      <c r="I110" s="17" t="s">
        <v>646</v>
      </c>
      <c r="J110" s="19">
        <f t="shared" si="13"/>
        <v>0</v>
      </c>
      <c r="K110" s="17" t="s">
        <v>643</v>
      </c>
      <c r="L110" s="19">
        <f t="shared" si="14"/>
        <v>7</v>
      </c>
      <c r="M110" s="17" t="s">
        <v>644</v>
      </c>
      <c r="N110" s="19">
        <f t="shared" si="15"/>
        <v>9</v>
      </c>
      <c r="O110" s="17">
        <f t="shared" si="16"/>
        <v>188</v>
      </c>
      <c r="P110" s="20">
        <f t="shared" si="17"/>
        <v>4.7</v>
      </c>
      <c r="Q110" s="17">
        <v>198</v>
      </c>
      <c r="R110" s="38">
        <v>230</v>
      </c>
      <c r="S110" s="48">
        <v>232</v>
      </c>
      <c r="T110" s="39">
        <f t="shared" si="18"/>
        <v>5.3</v>
      </c>
    </row>
    <row r="111" spans="1:20" s="23" customFormat="1" ht="24.95" customHeight="1" x14ac:dyDescent="0.25">
      <c r="A111" s="63">
        <f t="shared" si="19"/>
        <v>106</v>
      </c>
      <c r="B111" s="64" t="s">
        <v>214</v>
      </c>
      <c r="C111" s="17" t="s">
        <v>645</v>
      </c>
      <c r="D111" s="19">
        <f t="shared" si="10"/>
        <v>6</v>
      </c>
      <c r="E111" s="17" t="s">
        <v>643</v>
      </c>
      <c r="F111" s="19">
        <f t="shared" si="11"/>
        <v>7</v>
      </c>
      <c r="G111" s="17" t="s">
        <v>644</v>
      </c>
      <c r="H111" s="19">
        <f t="shared" si="12"/>
        <v>9</v>
      </c>
      <c r="I111" s="17" t="s">
        <v>645</v>
      </c>
      <c r="J111" s="19">
        <f t="shared" si="13"/>
        <v>6</v>
      </c>
      <c r="K111" s="17" t="s">
        <v>644</v>
      </c>
      <c r="L111" s="19">
        <f t="shared" si="14"/>
        <v>9</v>
      </c>
      <c r="M111" s="17" t="s">
        <v>644</v>
      </c>
      <c r="N111" s="19">
        <f t="shared" si="15"/>
        <v>9</v>
      </c>
      <c r="O111" s="17">
        <f t="shared" si="16"/>
        <v>296</v>
      </c>
      <c r="P111" s="20">
        <f t="shared" si="17"/>
        <v>7.4</v>
      </c>
      <c r="Q111" s="17">
        <v>289</v>
      </c>
      <c r="R111" s="38">
        <v>308</v>
      </c>
      <c r="S111" s="40">
        <v>284</v>
      </c>
      <c r="T111" s="39">
        <f t="shared" si="18"/>
        <v>7.3562500000000002</v>
      </c>
    </row>
    <row r="112" spans="1:20" s="23" customFormat="1" ht="24.95" customHeight="1" x14ac:dyDescent="0.25">
      <c r="A112" s="63">
        <f t="shared" si="19"/>
        <v>107</v>
      </c>
      <c r="B112" s="64" t="s">
        <v>215</v>
      </c>
      <c r="C112" s="17" t="s">
        <v>646</v>
      </c>
      <c r="D112" s="19">
        <f t="shared" si="10"/>
        <v>0</v>
      </c>
      <c r="E112" s="17" t="s">
        <v>646</v>
      </c>
      <c r="F112" s="19">
        <f t="shared" si="11"/>
        <v>0</v>
      </c>
      <c r="G112" s="17" t="s">
        <v>647</v>
      </c>
      <c r="H112" s="19">
        <f t="shared" si="12"/>
        <v>4</v>
      </c>
      <c r="I112" s="17" t="s">
        <v>646</v>
      </c>
      <c r="J112" s="19">
        <f t="shared" si="13"/>
        <v>0</v>
      </c>
      <c r="K112" s="17" t="s">
        <v>640</v>
      </c>
      <c r="L112" s="19">
        <f t="shared" si="14"/>
        <v>5</v>
      </c>
      <c r="M112" s="17" t="s">
        <v>644</v>
      </c>
      <c r="N112" s="19">
        <f t="shared" si="15"/>
        <v>9</v>
      </c>
      <c r="O112" s="17">
        <f t="shared" si="16"/>
        <v>80</v>
      </c>
      <c r="P112" s="20">
        <f t="shared" si="17"/>
        <v>2</v>
      </c>
      <c r="Q112" s="17">
        <v>187</v>
      </c>
      <c r="R112" s="38">
        <v>212</v>
      </c>
      <c r="S112" s="48">
        <v>196</v>
      </c>
      <c r="T112" s="39">
        <f t="shared" si="18"/>
        <v>4.21875</v>
      </c>
    </row>
    <row r="113" spans="1:20" s="23" customFormat="1" ht="24.95" customHeight="1" x14ac:dyDescent="0.25">
      <c r="A113" s="63">
        <f t="shared" si="19"/>
        <v>108</v>
      </c>
      <c r="B113" s="64" t="s">
        <v>216</v>
      </c>
      <c r="C113" s="17" t="s">
        <v>646</v>
      </c>
      <c r="D113" s="19">
        <f t="shared" si="10"/>
        <v>0</v>
      </c>
      <c r="E113" s="17" t="s">
        <v>640</v>
      </c>
      <c r="F113" s="19">
        <f t="shared" si="11"/>
        <v>5</v>
      </c>
      <c r="G113" s="17" t="s">
        <v>647</v>
      </c>
      <c r="H113" s="19">
        <f t="shared" si="12"/>
        <v>4</v>
      </c>
      <c r="I113" s="17" t="s">
        <v>646</v>
      </c>
      <c r="J113" s="19">
        <f t="shared" si="13"/>
        <v>0</v>
      </c>
      <c r="K113" s="17" t="s">
        <v>643</v>
      </c>
      <c r="L113" s="19">
        <f t="shared" si="14"/>
        <v>7</v>
      </c>
      <c r="M113" s="17" t="s">
        <v>644</v>
      </c>
      <c r="N113" s="19">
        <f t="shared" si="15"/>
        <v>9</v>
      </c>
      <c r="O113" s="17">
        <f t="shared" si="16"/>
        <v>132</v>
      </c>
      <c r="P113" s="20">
        <f t="shared" si="17"/>
        <v>3.3</v>
      </c>
      <c r="Q113" s="45">
        <v>196</v>
      </c>
      <c r="R113" s="38">
        <v>214</v>
      </c>
      <c r="S113" s="40">
        <v>156</v>
      </c>
      <c r="T113" s="39">
        <f t="shared" si="18"/>
        <v>4.3624999999999998</v>
      </c>
    </row>
    <row r="114" spans="1:20" s="16" customFormat="1" ht="24.95" customHeight="1" x14ac:dyDescent="0.25">
      <c r="A114" s="63">
        <f t="shared" si="19"/>
        <v>109</v>
      </c>
      <c r="B114" s="65" t="s">
        <v>639</v>
      </c>
      <c r="C114" s="78" t="s">
        <v>647</v>
      </c>
      <c r="D114" s="19">
        <f t="shared" si="10"/>
        <v>4</v>
      </c>
      <c r="E114" s="78" t="s">
        <v>647</v>
      </c>
      <c r="F114" s="19">
        <f t="shared" si="11"/>
        <v>4</v>
      </c>
      <c r="G114" s="78" t="s">
        <v>647</v>
      </c>
      <c r="H114" s="19">
        <f t="shared" si="12"/>
        <v>4</v>
      </c>
      <c r="I114" s="80" t="s">
        <v>646</v>
      </c>
      <c r="J114" s="19">
        <f t="shared" si="13"/>
        <v>0</v>
      </c>
      <c r="K114" s="78" t="s">
        <v>647</v>
      </c>
      <c r="L114" s="19">
        <f t="shared" si="14"/>
        <v>4</v>
      </c>
      <c r="M114" s="78" t="s">
        <v>641</v>
      </c>
      <c r="N114" s="19">
        <f t="shared" si="15"/>
        <v>8</v>
      </c>
      <c r="O114" s="17">
        <f t="shared" si="16"/>
        <v>136</v>
      </c>
      <c r="P114" s="20">
        <f t="shared" si="17"/>
        <v>3.4</v>
      </c>
      <c r="S114" s="79"/>
    </row>
  </sheetData>
  <mergeCells count="18">
    <mergeCell ref="C5:D5"/>
    <mergeCell ref="E5:F5"/>
    <mergeCell ref="G5:H5"/>
    <mergeCell ref="B3:T3"/>
    <mergeCell ref="K4:L4"/>
    <mergeCell ref="M4:N4"/>
    <mergeCell ref="K5:L5"/>
    <mergeCell ref="M5:N5"/>
    <mergeCell ref="A1:T1"/>
    <mergeCell ref="A2:T2"/>
    <mergeCell ref="A4:A5"/>
    <mergeCell ref="B4:B5"/>
    <mergeCell ref="C4:D4"/>
    <mergeCell ref="E4:F4"/>
    <mergeCell ref="G4:H4"/>
    <mergeCell ref="I4:J4"/>
    <mergeCell ref="I5:J5"/>
    <mergeCell ref="O4:P4"/>
  </mergeCells>
  <dataValidations count="1">
    <dataValidation type="textLength" operator="greaterThan" showInputMessage="1" showErrorMessage="1" errorTitle="Grade Point" error="Dont Change." promptTitle="Grade Point" prompt="This is Grade Point obtained" sqref="J6:J114 D6:D114 L6:L114 F6:F114 H6:H114 N6:N114">
      <formula1>10</formula1>
    </dataValidation>
  </dataValidations>
  <pageMargins left="0.7" right="0.7" top="0.75" bottom="0.75" header="0.3" footer="0.3"/>
  <pageSetup paperSize="5" orientation="landscape" verticalDpi="0" r:id="rId1"/>
  <headerFooter>
    <oddFooter>&amp;L&amp;18 1st Tabulator                               2nd Tabulator&amp;C&amp;18Asstt. Registrar, Acad&amp;R&amp;18Registrar                                Dean Academic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11"/>
  <sheetViews>
    <sheetView view="pageBreakPreview" zoomScale="89" zoomScaleNormal="134" zoomScaleSheetLayoutView="89" workbookViewId="0">
      <pane xSplit="2" ySplit="4" topLeftCell="C104" activePane="bottomRight" state="frozen"/>
      <selection pane="topRight" activeCell="C1" sqref="C1"/>
      <selection pane="bottomLeft" activeCell="A8" sqref="A8"/>
      <selection pane="bottomRight" activeCell="V5" sqref="V5:V110"/>
    </sheetView>
  </sheetViews>
  <sheetFormatPr defaultRowHeight="30" customHeight="1" x14ac:dyDescent="0.25"/>
  <cols>
    <col min="1" max="1" width="6.85546875" style="11" customWidth="1"/>
    <col min="2" max="2" width="19.7109375" style="11" customWidth="1"/>
    <col min="3" max="3" width="8.140625" style="16" customWidth="1"/>
    <col min="4" max="4" width="7.140625" style="11" customWidth="1"/>
    <col min="5" max="5" width="7.85546875" style="16" customWidth="1"/>
    <col min="6" max="6" width="7.140625" style="11" customWidth="1"/>
    <col min="7" max="7" width="7.28515625" style="16" customWidth="1"/>
    <col min="8" max="8" width="7.42578125" style="11" customWidth="1"/>
    <col min="9" max="9" width="7.42578125" style="16" customWidth="1"/>
    <col min="10" max="10" width="7.5703125" style="11" customWidth="1"/>
    <col min="11" max="11" width="7.7109375" style="16" customWidth="1"/>
    <col min="12" max="12" width="6.7109375" style="11" customWidth="1"/>
    <col min="13" max="13" width="8.28515625" style="16" customWidth="1"/>
    <col min="14" max="14" width="7" style="11" customWidth="1"/>
    <col min="15" max="15" width="7.7109375" style="16" customWidth="1"/>
    <col min="16" max="16" width="7.42578125" style="11" customWidth="1"/>
    <col min="17" max="17" width="9.85546875" style="11" customWidth="1"/>
    <col min="18" max="18" width="8.7109375" style="11" customWidth="1"/>
    <col min="19" max="19" width="9.42578125" style="16" customWidth="1"/>
    <col min="20" max="20" width="9.85546875" style="16" customWidth="1"/>
    <col min="21" max="21" width="9.7109375" style="16" customWidth="1"/>
    <col min="22" max="22" width="8.7109375" style="11" customWidth="1"/>
    <col min="23" max="16384" width="9.140625" style="11"/>
  </cols>
  <sheetData>
    <row r="1" spans="1:23" ht="30" customHeight="1" x14ac:dyDescent="0.2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27"/>
    </row>
    <row r="2" spans="1:23" ht="30" customHeight="1" x14ac:dyDescent="0.25">
      <c r="A2" s="97" t="s">
        <v>650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27"/>
    </row>
    <row r="3" spans="1:23" ht="28.5" customHeight="1" x14ac:dyDescent="0.25">
      <c r="A3" s="98" t="s">
        <v>0</v>
      </c>
      <c r="B3" s="100" t="s">
        <v>1</v>
      </c>
      <c r="C3" s="102" t="s">
        <v>592</v>
      </c>
      <c r="D3" s="102"/>
      <c r="E3" s="102" t="s">
        <v>594</v>
      </c>
      <c r="F3" s="102"/>
      <c r="G3" s="102" t="s">
        <v>596</v>
      </c>
      <c r="H3" s="102"/>
      <c r="I3" s="102" t="s">
        <v>598</v>
      </c>
      <c r="J3" s="102"/>
      <c r="K3" s="102" t="s">
        <v>600</v>
      </c>
      <c r="L3" s="102"/>
      <c r="M3" s="102" t="s">
        <v>601</v>
      </c>
      <c r="N3" s="102"/>
      <c r="O3" s="102" t="s">
        <v>603</v>
      </c>
      <c r="P3" s="102"/>
      <c r="Q3" s="102" t="s">
        <v>579</v>
      </c>
      <c r="R3" s="102"/>
      <c r="S3" s="9" t="s">
        <v>10</v>
      </c>
      <c r="T3" s="9" t="s">
        <v>11</v>
      </c>
      <c r="U3" s="9" t="s">
        <v>8</v>
      </c>
      <c r="V3" s="9" t="s">
        <v>580</v>
      </c>
    </row>
    <row r="4" spans="1:23" ht="24" customHeight="1" x14ac:dyDescent="0.25">
      <c r="A4" s="99"/>
      <c r="B4" s="101"/>
      <c r="C4" s="103" t="s">
        <v>593</v>
      </c>
      <c r="D4" s="103"/>
      <c r="E4" s="103" t="s">
        <v>595</v>
      </c>
      <c r="F4" s="103"/>
      <c r="G4" s="103" t="s">
        <v>597</v>
      </c>
      <c r="H4" s="103"/>
      <c r="I4" s="103" t="s">
        <v>599</v>
      </c>
      <c r="J4" s="103"/>
      <c r="K4" s="103" t="s">
        <v>574</v>
      </c>
      <c r="L4" s="103"/>
      <c r="M4" s="103" t="s">
        <v>602</v>
      </c>
      <c r="N4" s="103"/>
      <c r="O4" s="103" t="s">
        <v>604</v>
      </c>
      <c r="P4" s="103"/>
      <c r="Q4" s="37" t="s">
        <v>4</v>
      </c>
      <c r="R4" s="37" t="s">
        <v>2</v>
      </c>
      <c r="S4" s="10" t="s">
        <v>217</v>
      </c>
      <c r="T4" s="10" t="s">
        <v>218</v>
      </c>
      <c r="U4" s="37" t="s">
        <v>4</v>
      </c>
      <c r="V4" s="37" t="s">
        <v>3</v>
      </c>
    </row>
    <row r="5" spans="1:23" s="8" customFormat="1" ht="30" customHeight="1" x14ac:dyDescent="0.25">
      <c r="A5" s="17">
        <v>1</v>
      </c>
      <c r="B5" s="7" t="s">
        <v>219</v>
      </c>
      <c r="C5" s="1" t="s">
        <v>641</v>
      </c>
      <c r="D5" s="2">
        <f t="shared" ref="D5:J20" si="0">IF(C5="AA",10, IF(C5="AB",9, IF(C5="BB",8, IF(C5="BC",7,IF(C5="CC",6, IF(C5="CD",5, IF(C5="DD",4,IF(C5="F",0))))))))</f>
        <v>8</v>
      </c>
      <c r="E5" s="1" t="s">
        <v>643</v>
      </c>
      <c r="F5" s="2">
        <f t="shared" si="0"/>
        <v>7</v>
      </c>
      <c r="G5" s="1" t="s">
        <v>645</v>
      </c>
      <c r="H5" s="2">
        <f t="shared" si="0"/>
        <v>6</v>
      </c>
      <c r="I5" s="1" t="s">
        <v>644</v>
      </c>
      <c r="J5" s="2">
        <f t="shared" si="0"/>
        <v>9</v>
      </c>
      <c r="K5" s="1" t="s">
        <v>641</v>
      </c>
      <c r="L5" s="2">
        <f t="shared" ref="L5:L68" si="1">IF(K5="AA",10, IF(K5="AB",9, IF(K5="BB",8, IF(K5="BC",7,IF(K5="CC",6, IF(K5="CD",5, IF(K5="DD",4,IF(K5="F",0))))))))</f>
        <v>8</v>
      </c>
      <c r="M5" s="1" t="s">
        <v>642</v>
      </c>
      <c r="N5" s="2">
        <f t="shared" ref="N5:N68" si="2">IF(M5="AA",10, IF(M5="AB",9, IF(M5="BB",8, IF(M5="BC",7,IF(M5="CC",6, IF(M5="CD",5, IF(M5="DD",4,IF(M5="F",0))))))))</f>
        <v>10</v>
      </c>
      <c r="O5" s="1" t="s">
        <v>642</v>
      </c>
      <c r="P5" s="2">
        <f t="shared" ref="P5:P68" si="3">IF(O5="AA",10, IF(O5="AB",9, IF(O5="BB",8, IF(O5="BC",7,IF(O5="CC",6, IF(O5="CD",5, IF(O5="DD",4,IF(O5="F",0))))))))</f>
        <v>10</v>
      </c>
      <c r="Q5" s="1">
        <f>(D5*8+F5*8+H5*8+J5*6+L5*6+N5*2+P5*2)</f>
        <v>310</v>
      </c>
      <c r="R5" s="3">
        <f>(Q5/40)</f>
        <v>7.75</v>
      </c>
      <c r="S5" s="1">
        <v>241</v>
      </c>
      <c r="T5" s="1">
        <v>312</v>
      </c>
      <c r="U5" s="34">
        <v>326</v>
      </c>
      <c r="V5" s="4">
        <f>(Q5+S5+T5+U5)/(160)</f>
        <v>7.4312500000000004</v>
      </c>
    </row>
    <row r="6" spans="1:23" s="8" customFormat="1" ht="30" customHeight="1" x14ac:dyDescent="0.25">
      <c r="A6" s="17">
        <v>2</v>
      </c>
      <c r="B6" s="7" t="s">
        <v>220</v>
      </c>
      <c r="C6" s="1" t="s">
        <v>642</v>
      </c>
      <c r="D6" s="2">
        <f t="shared" si="0"/>
        <v>10</v>
      </c>
      <c r="E6" s="1" t="s">
        <v>644</v>
      </c>
      <c r="F6" s="2">
        <f t="shared" si="0"/>
        <v>9</v>
      </c>
      <c r="G6" s="1" t="s">
        <v>644</v>
      </c>
      <c r="H6" s="2">
        <f t="shared" si="0"/>
        <v>9</v>
      </c>
      <c r="I6" s="1" t="s">
        <v>641</v>
      </c>
      <c r="J6" s="2">
        <f t="shared" si="0"/>
        <v>8</v>
      </c>
      <c r="K6" s="1" t="s">
        <v>641</v>
      </c>
      <c r="L6" s="2">
        <f t="shared" si="1"/>
        <v>8</v>
      </c>
      <c r="M6" s="1" t="s">
        <v>644</v>
      </c>
      <c r="N6" s="2">
        <f t="shared" si="2"/>
        <v>9</v>
      </c>
      <c r="O6" s="1" t="s">
        <v>642</v>
      </c>
      <c r="P6" s="2">
        <f t="shared" si="3"/>
        <v>10</v>
      </c>
      <c r="Q6" s="1">
        <f t="shared" ref="Q6:Q69" si="4">(D6*8+F6*8+H6*8+J6*6+L6*6+N6*2+P6*2)</f>
        <v>358</v>
      </c>
      <c r="R6" s="3">
        <f t="shared" ref="R6:R69" si="5">(Q6/40)</f>
        <v>8.9499999999999993</v>
      </c>
      <c r="S6" s="1">
        <v>342</v>
      </c>
      <c r="T6" s="1">
        <v>372</v>
      </c>
      <c r="U6" s="34">
        <v>364</v>
      </c>
      <c r="V6" s="4">
        <f t="shared" ref="V6:V69" si="6">(Q6+S6+T6+U6)/(160)</f>
        <v>8.9749999999999996</v>
      </c>
    </row>
    <row r="7" spans="1:23" s="8" customFormat="1" ht="30" customHeight="1" x14ac:dyDescent="0.25">
      <c r="A7" s="17">
        <v>3</v>
      </c>
      <c r="B7" s="7" t="s">
        <v>221</v>
      </c>
      <c r="C7" s="1" t="s">
        <v>641</v>
      </c>
      <c r="D7" s="2">
        <f t="shared" si="0"/>
        <v>8</v>
      </c>
      <c r="E7" s="1" t="s">
        <v>643</v>
      </c>
      <c r="F7" s="2">
        <f t="shared" si="0"/>
        <v>7</v>
      </c>
      <c r="G7" s="1" t="s">
        <v>645</v>
      </c>
      <c r="H7" s="2">
        <f t="shared" si="0"/>
        <v>6</v>
      </c>
      <c r="I7" s="1" t="s">
        <v>644</v>
      </c>
      <c r="J7" s="2">
        <f t="shared" si="0"/>
        <v>9</v>
      </c>
      <c r="K7" s="1" t="s">
        <v>644</v>
      </c>
      <c r="L7" s="2">
        <f t="shared" si="1"/>
        <v>9</v>
      </c>
      <c r="M7" s="1" t="s">
        <v>642</v>
      </c>
      <c r="N7" s="2">
        <f t="shared" si="2"/>
        <v>10</v>
      </c>
      <c r="O7" s="1" t="s">
        <v>642</v>
      </c>
      <c r="P7" s="2">
        <f t="shared" si="3"/>
        <v>10</v>
      </c>
      <c r="Q7" s="1">
        <f t="shared" si="4"/>
        <v>316</v>
      </c>
      <c r="R7" s="3">
        <f t="shared" si="5"/>
        <v>7.9</v>
      </c>
      <c r="S7" s="1">
        <v>304</v>
      </c>
      <c r="T7" s="1">
        <v>332</v>
      </c>
      <c r="U7" s="34">
        <v>296</v>
      </c>
      <c r="V7" s="4">
        <f t="shared" si="6"/>
        <v>7.8</v>
      </c>
    </row>
    <row r="8" spans="1:23" s="8" customFormat="1" ht="30" customHeight="1" x14ac:dyDescent="0.25">
      <c r="A8" s="17">
        <v>4</v>
      </c>
      <c r="B8" s="7" t="s">
        <v>222</v>
      </c>
      <c r="C8" s="1" t="s">
        <v>641</v>
      </c>
      <c r="D8" s="2">
        <f t="shared" si="0"/>
        <v>8</v>
      </c>
      <c r="E8" s="1" t="s">
        <v>645</v>
      </c>
      <c r="F8" s="2">
        <f t="shared" si="0"/>
        <v>6</v>
      </c>
      <c r="G8" s="1" t="s">
        <v>643</v>
      </c>
      <c r="H8" s="2">
        <f t="shared" si="0"/>
        <v>7</v>
      </c>
      <c r="I8" s="1" t="s">
        <v>641</v>
      </c>
      <c r="J8" s="2">
        <f t="shared" si="0"/>
        <v>8</v>
      </c>
      <c r="K8" s="1" t="s">
        <v>643</v>
      </c>
      <c r="L8" s="2">
        <f t="shared" si="1"/>
        <v>7</v>
      </c>
      <c r="M8" s="1" t="s">
        <v>644</v>
      </c>
      <c r="N8" s="2">
        <f t="shared" si="2"/>
        <v>9</v>
      </c>
      <c r="O8" s="1" t="s">
        <v>644</v>
      </c>
      <c r="P8" s="2">
        <f t="shared" si="3"/>
        <v>9</v>
      </c>
      <c r="Q8" s="1">
        <f t="shared" si="4"/>
        <v>294</v>
      </c>
      <c r="R8" s="3">
        <f t="shared" si="5"/>
        <v>7.35</v>
      </c>
      <c r="S8" s="1">
        <v>301</v>
      </c>
      <c r="T8" s="1">
        <v>334</v>
      </c>
      <c r="U8" s="34">
        <v>314</v>
      </c>
      <c r="V8" s="4">
        <f t="shared" si="6"/>
        <v>7.7687499999999998</v>
      </c>
    </row>
    <row r="9" spans="1:23" s="8" customFormat="1" ht="30" customHeight="1" x14ac:dyDescent="0.25">
      <c r="A9" s="17">
        <v>5</v>
      </c>
      <c r="B9" s="7" t="s">
        <v>223</v>
      </c>
      <c r="C9" s="1" t="s">
        <v>644</v>
      </c>
      <c r="D9" s="2">
        <f t="shared" si="0"/>
        <v>9</v>
      </c>
      <c r="E9" s="1" t="s">
        <v>641</v>
      </c>
      <c r="F9" s="2">
        <f t="shared" si="0"/>
        <v>8</v>
      </c>
      <c r="G9" s="1" t="s">
        <v>643</v>
      </c>
      <c r="H9" s="2">
        <f t="shared" si="0"/>
        <v>7</v>
      </c>
      <c r="I9" s="1" t="s">
        <v>642</v>
      </c>
      <c r="J9" s="2">
        <f t="shared" si="0"/>
        <v>10</v>
      </c>
      <c r="K9" s="1" t="s">
        <v>641</v>
      </c>
      <c r="L9" s="2">
        <f t="shared" si="1"/>
        <v>8</v>
      </c>
      <c r="M9" s="1" t="s">
        <v>642</v>
      </c>
      <c r="N9" s="2">
        <f t="shared" si="2"/>
        <v>10</v>
      </c>
      <c r="O9" s="1" t="s">
        <v>642</v>
      </c>
      <c r="P9" s="2">
        <f t="shared" si="3"/>
        <v>10</v>
      </c>
      <c r="Q9" s="1">
        <f t="shared" si="4"/>
        <v>340</v>
      </c>
      <c r="R9" s="3">
        <f t="shared" si="5"/>
        <v>8.5</v>
      </c>
      <c r="S9" s="1">
        <v>334</v>
      </c>
      <c r="T9" s="1">
        <v>380</v>
      </c>
      <c r="U9" s="34">
        <v>380</v>
      </c>
      <c r="V9" s="4">
        <f t="shared" si="6"/>
        <v>8.9625000000000004</v>
      </c>
    </row>
    <row r="10" spans="1:23" s="8" customFormat="1" ht="30" customHeight="1" x14ac:dyDescent="0.25">
      <c r="A10" s="17">
        <v>6</v>
      </c>
      <c r="B10" s="7" t="s">
        <v>224</v>
      </c>
      <c r="C10" s="1" t="s">
        <v>644</v>
      </c>
      <c r="D10" s="2">
        <f t="shared" si="0"/>
        <v>9</v>
      </c>
      <c r="E10" s="1" t="s">
        <v>642</v>
      </c>
      <c r="F10" s="2">
        <f t="shared" si="0"/>
        <v>10</v>
      </c>
      <c r="G10" s="1" t="s">
        <v>641</v>
      </c>
      <c r="H10" s="2">
        <f t="shared" si="0"/>
        <v>8</v>
      </c>
      <c r="I10" s="1" t="s">
        <v>642</v>
      </c>
      <c r="J10" s="2">
        <f t="shared" si="0"/>
        <v>10</v>
      </c>
      <c r="K10" s="1" t="s">
        <v>644</v>
      </c>
      <c r="L10" s="2">
        <f t="shared" si="1"/>
        <v>9</v>
      </c>
      <c r="M10" s="1" t="s">
        <v>642</v>
      </c>
      <c r="N10" s="2">
        <f t="shared" si="2"/>
        <v>10</v>
      </c>
      <c r="O10" s="1" t="s">
        <v>642</v>
      </c>
      <c r="P10" s="2">
        <f t="shared" si="3"/>
        <v>10</v>
      </c>
      <c r="Q10" s="1">
        <f t="shared" si="4"/>
        <v>370</v>
      </c>
      <c r="R10" s="3">
        <f t="shared" si="5"/>
        <v>9.25</v>
      </c>
      <c r="S10" s="1">
        <v>257</v>
      </c>
      <c r="T10" s="1">
        <v>318</v>
      </c>
      <c r="U10" s="34">
        <v>332</v>
      </c>
      <c r="V10" s="4">
        <f t="shared" si="6"/>
        <v>7.9812500000000002</v>
      </c>
    </row>
    <row r="11" spans="1:23" s="8" customFormat="1" ht="30" customHeight="1" x14ac:dyDescent="0.25">
      <c r="A11" s="17">
        <v>7</v>
      </c>
      <c r="B11" s="7" t="s">
        <v>225</v>
      </c>
      <c r="C11" s="1" t="s">
        <v>644</v>
      </c>
      <c r="D11" s="2">
        <f t="shared" si="0"/>
        <v>9</v>
      </c>
      <c r="E11" s="1" t="s">
        <v>642</v>
      </c>
      <c r="F11" s="2">
        <f t="shared" si="0"/>
        <v>10</v>
      </c>
      <c r="G11" s="1" t="s">
        <v>645</v>
      </c>
      <c r="H11" s="2">
        <f t="shared" si="0"/>
        <v>6</v>
      </c>
      <c r="I11" s="1" t="s">
        <v>644</v>
      </c>
      <c r="J11" s="2">
        <f t="shared" si="0"/>
        <v>9</v>
      </c>
      <c r="K11" s="1" t="s">
        <v>641</v>
      </c>
      <c r="L11" s="2">
        <f t="shared" si="1"/>
        <v>8</v>
      </c>
      <c r="M11" s="1" t="s">
        <v>642</v>
      </c>
      <c r="N11" s="2">
        <f t="shared" si="2"/>
        <v>10</v>
      </c>
      <c r="O11" s="1" t="s">
        <v>644</v>
      </c>
      <c r="P11" s="2">
        <f t="shared" si="3"/>
        <v>9</v>
      </c>
      <c r="Q11" s="1">
        <f t="shared" si="4"/>
        <v>340</v>
      </c>
      <c r="R11" s="3">
        <f t="shared" si="5"/>
        <v>8.5</v>
      </c>
      <c r="S11" s="1">
        <v>271</v>
      </c>
      <c r="T11" s="1">
        <v>338</v>
      </c>
      <c r="U11" s="34">
        <v>320</v>
      </c>
      <c r="V11" s="4">
        <f t="shared" si="6"/>
        <v>7.9312500000000004</v>
      </c>
    </row>
    <row r="12" spans="1:23" s="8" customFormat="1" ht="30" customHeight="1" x14ac:dyDescent="0.25">
      <c r="A12" s="17">
        <v>8</v>
      </c>
      <c r="B12" s="7" t="s">
        <v>226</v>
      </c>
      <c r="C12" s="1" t="s">
        <v>643</v>
      </c>
      <c r="D12" s="2">
        <f t="shared" si="0"/>
        <v>7</v>
      </c>
      <c r="E12" s="1" t="s">
        <v>641</v>
      </c>
      <c r="F12" s="2">
        <f t="shared" si="0"/>
        <v>8</v>
      </c>
      <c r="G12" s="1" t="s">
        <v>643</v>
      </c>
      <c r="H12" s="2">
        <f t="shared" si="0"/>
        <v>7</v>
      </c>
      <c r="I12" s="1" t="s">
        <v>643</v>
      </c>
      <c r="J12" s="2">
        <f t="shared" si="0"/>
        <v>7</v>
      </c>
      <c r="K12" s="1" t="s">
        <v>643</v>
      </c>
      <c r="L12" s="2">
        <f t="shared" si="1"/>
        <v>7</v>
      </c>
      <c r="M12" s="1" t="s">
        <v>644</v>
      </c>
      <c r="N12" s="2">
        <f t="shared" si="2"/>
        <v>9</v>
      </c>
      <c r="O12" s="1" t="s">
        <v>641</v>
      </c>
      <c r="P12" s="2">
        <f t="shared" si="3"/>
        <v>8</v>
      </c>
      <c r="Q12" s="1">
        <f t="shared" si="4"/>
        <v>294</v>
      </c>
      <c r="R12" s="3">
        <f t="shared" si="5"/>
        <v>7.35</v>
      </c>
      <c r="S12" s="1">
        <v>314</v>
      </c>
      <c r="T12" s="1">
        <v>326</v>
      </c>
      <c r="U12" s="34">
        <v>310</v>
      </c>
      <c r="V12" s="4">
        <f t="shared" si="6"/>
        <v>7.7750000000000004</v>
      </c>
    </row>
    <row r="13" spans="1:23" s="8" customFormat="1" ht="30" customHeight="1" x14ac:dyDescent="0.25">
      <c r="A13" s="17">
        <v>9</v>
      </c>
      <c r="B13" s="7" t="s">
        <v>227</v>
      </c>
      <c r="C13" s="1" t="s">
        <v>643</v>
      </c>
      <c r="D13" s="2">
        <f t="shared" si="0"/>
        <v>7</v>
      </c>
      <c r="E13" s="1" t="s">
        <v>645</v>
      </c>
      <c r="F13" s="2">
        <f t="shared" si="0"/>
        <v>6</v>
      </c>
      <c r="G13" s="1" t="s">
        <v>640</v>
      </c>
      <c r="H13" s="2">
        <f t="shared" si="0"/>
        <v>5</v>
      </c>
      <c r="I13" s="1" t="s">
        <v>644</v>
      </c>
      <c r="J13" s="2">
        <f t="shared" si="0"/>
        <v>9</v>
      </c>
      <c r="K13" s="1" t="s">
        <v>641</v>
      </c>
      <c r="L13" s="2">
        <f t="shared" si="1"/>
        <v>8</v>
      </c>
      <c r="M13" s="1" t="s">
        <v>644</v>
      </c>
      <c r="N13" s="2">
        <f t="shared" si="2"/>
        <v>9</v>
      </c>
      <c r="O13" s="1" t="s">
        <v>641</v>
      </c>
      <c r="P13" s="2">
        <f t="shared" si="3"/>
        <v>8</v>
      </c>
      <c r="Q13" s="1">
        <f t="shared" si="4"/>
        <v>280</v>
      </c>
      <c r="R13" s="3">
        <f t="shared" si="5"/>
        <v>7</v>
      </c>
      <c r="S13" s="1">
        <v>261</v>
      </c>
      <c r="T13" s="1">
        <v>308</v>
      </c>
      <c r="U13" s="34">
        <v>308</v>
      </c>
      <c r="V13" s="4">
        <f t="shared" si="6"/>
        <v>7.2312500000000002</v>
      </c>
    </row>
    <row r="14" spans="1:23" s="8" customFormat="1" ht="30" customHeight="1" x14ac:dyDescent="0.25">
      <c r="A14" s="17">
        <v>10</v>
      </c>
      <c r="B14" s="7" t="s">
        <v>228</v>
      </c>
      <c r="C14" s="1" t="s">
        <v>641</v>
      </c>
      <c r="D14" s="2">
        <f t="shared" si="0"/>
        <v>8</v>
      </c>
      <c r="E14" s="1" t="s">
        <v>645</v>
      </c>
      <c r="F14" s="2">
        <f t="shared" si="0"/>
        <v>6</v>
      </c>
      <c r="G14" s="1" t="s">
        <v>645</v>
      </c>
      <c r="H14" s="2">
        <f t="shared" si="0"/>
        <v>6</v>
      </c>
      <c r="I14" s="1" t="s">
        <v>644</v>
      </c>
      <c r="J14" s="2">
        <f t="shared" si="0"/>
        <v>9</v>
      </c>
      <c r="K14" s="1" t="s">
        <v>641</v>
      </c>
      <c r="L14" s="2">
        <f t="shared" si="1"/>
        <v>8</v>
      </c>
      <c r="M14" s="1" t="s">
        <v>642</v>
      </c>
      <c r="N14" s="2">
        <f t="shared" si="2"/>
        <v>10</v>
      </c>
      <c r="O14" s="1" t="s">
        <v>644</v>
      </c>
      <c r="P14" s="2">
        <f t="shared" si="3"/>
        <v>9</v>
      </c>
      <c r="Q14" s="1">
        <f t="shared" si="4"/>
        <v>300</v>
      </c>
      <c r="R14" s="3">
        <f t="shared" si="5"/>
        <v>7.5</v>
      </c>
      <c r="S14" s="1">
        <v>247</v>
      </c>
      <c r="T14" s="1">
        <v>334</v>
      </c>
      <c r="U14" s="34">
        <v>296</v>
      </c>
      <c r="V14" s="4">
        <f t="shared" si="6"/>
        <v>7.3562500000000002</v>
      </c>
    </row>
    <row r="15" spans="1:23" s="8" customFormat="1" ht="30" customHeight="1" x14ac:dyDescent="0.25">
      <c r="A15" s="17">
        <v>11</v>
      </c>
      <c r="B15" s="7" t="s">
        <v>229</v>
      </c>
      <c r="C15" s="1" t="s">
        <v>641</v>
      </c>
      <c r="D15" s="2">
        <f t="shared" si="0"/>
        <v>8</v>
      </c>
      <c r="E15" s="1" t="s">
        <v>640</v>
      </c>
      <c r="F15" s="2">
        <f t="shared" si="0"/>
        <v>5</v>
      </c>
      <c r="G15" s="1" t="s">
        <v>645</v>
      </c>
      <c r="H15" s="2">
        <f t="shared" si="0"/>
        <v>6</v>
      </c>
      <c r="I15" s="1" t="s">
        <v>641</v>
      </c>
      <c r="J15" s="2">
        <f t="shared" si="0"/>
        <v>8</v>
      </c>
      <c r="K15" s="1" t="s">
        <v>641</v>
      </c>
      <c r="L15" s="2">
        <f t="shared" si="1"/>
        <v>8</v>
      </c>
      <c r="M15" s="1" t="s">
        <v>644</v>
      </c>
      <c r="N15" s="2">
        <f t="shared" si="2"/>
        <v>9</v>
      </c>
      <c r="O15" s="1" t="s">
        <v>641</v>
      </c>
      <c r="P15" s="2">
        <f t="shared" si="3"/>
        <v>8</v>
      </c>
      <c r="Q15" s="1">
        <f t="shared" si="4"/>
        <v>282</v>
      </c>
      <c r="R15" s="3">
        <f t="shared" si="5"/>
        <v>7.05</v>
      </c>
      <c r="S15" s="1">
        <v>252</v>
      </c>
      <c r="T15" s="1">
        <v>270</v>
      </c>
      <c r="U15" s="34">
        <v>310</v>
      </c>
      <c r="V15" s="4">
        <f t="shared" si="6"/>
        <v>6.9625000000000004</v>
      </c>
    </row>
    <row r="16" spans="1:23" s="8" customFormat="1" ht="30" customHeight="1" x14ac:dyDescent="0.25">
      <c r="A16" s="17">
        <v>12</v>
      </c>
      <c r="B16" s="7" t="s">
        <v>230</v>
      </c>
      <c r="C16" s="1" t="s">
        <v>644</v>
      </c>
      <c r="D16" s="2">
        <f t="shared" si="0"/>
        <v>9</v>
      </c>
      <c r="E16" s="1" t="s">
        <v>644</v>
      </c>
      <c r="F16" s="2">
        <f t="shared" si="0"/>
        <v>9</v>
      </c>
      <c r="G16" s="1" t="s">
        <v>643</v>
      </c>
      <c r="H16" s="2">
        <f t="shared" si="0"/>
        <v>7</v>
      </c>
      <c r="I16" s="1" t="s">
        <v>641</v>
      </c>
      <c r="J16" s="2">
        <f t="shared" si="0"/>
        <v>8</v>
      </c>
      <c r="K16" s="1" t="s">
        <v>641</v>
      </c>
      <c r="L16" s="2">
        <f t="shared" si="1"/>
        <v>8</v>
      </c>
      <c r="M16" s="1" t="s">
        <v>644</v>
      </c>
      <c r="N16" s="2">
        <f t="shared" si="2"/>
        <v>9</v>
      </c>
      <c r="O16" s="1" t="s">
        <v>642</v>
      </c>
      <c r="P16" s="2">
        <f t="shared" si="3"/>
        <v>10</v>
      </c>
      <c r="Q16" s="1">
        <f t="shared" si="4"/>
        <v>334</v>
      </c>
      <c r="R16" s="3">
        <f t="shared" si="5"/>
        <v>8.35</v>
      </c>
      <c r="S16" s="1">
        <v>249</v>
      </c>
      <c r="T16" s="1">
        <v>352</v>
      </c>
      <c r="U16" s="34">
        <v>390</v>
      </c>
      <c r="V16" s="4">
        <f t="shared" si="6"/>
        <v>8.28125</v>
      </c>
    </row>
    <row r="17" spans="1:28" s="8" customFormat="1" ht="30" customHeight="1" x14ac:dyDescent="0.25">
      <c r="A17" s="17">
        <v>13</v>
      </c>
      <c r="B17" s="7" t="s">
        <v>231</v>
      </c>
      <c r="C17" s="1" t="s">
        <v>644</v>
      </c>
      <c r="D17" s="2">
        <f t="shared" si="0"/>
        <v>9</v>
      </c>
      <c r="E17" s="1" t="s">
        <v>640</v>
      </c>
      <c r="F17" s="2">
        <f t="shared" si="0"/>
        <v>5</v>
      </c>
      <c r="G17" s="1" t="s">
        <v>640</v>
      </c>
      <c r="H17" s="2">
        <f t="shared" si="0"/>
        <v>5</v>
      </c>
      <c r="I17" s="1" t="s">
        <v>642</v>
      </c>
      <c r="J17" s="2">
        <f t="shared" si="0"/>
        <v>10</v>
      </c>
      <c r="K17" s="1" t="s">
        <v>642</v>
      </c>
      <c r="L17" s="2">
        <f t="shared" si="1"/>
        <v>10</v>
      </c>
      <c r="M17" s="1" t="s">
        <v>644</v>
      </c>
      <c r="N17" s="2">
        <f t="shared" si="2"/>
        <v>9</v>
      </c>
      <c r="O17" s="1" t="s">
        <v>644</v>
      </c>
      <c r="P17" s="2">
        <f t="shared" si="3"/>
        <v>9</v>
      </c>
      <c r="Q17" s="1">
        <f t="shared" si="4"/>
        <v>308</v>
      </c>
      <c r="R17" s="3">
        <f t="shared" si="5"/>
        <v>7.7</v>
      </c>
      <c r="S17" s="1">
        <v>277</v>
      </c>
      <c r="T17" s="1">
        <v>304</v>
      </c>
      <c r="U17" s="34">
        <v>308</v>
      </c>
      <c r="V17" s="4">
        <f t="shared" si="6"/>
        <v>7.4812500000000002</v>
      </c>
    </row>
    <row r="18" spans="1:28" s="8" customFormat="1" ht="30" customHeight="1" x14ac:dyDescent="0.25">
      <c r="A18" s="17">
        <v>14</v>
      </c>
      <c r="B18" s="7" t="s">
        <v>232</v>
      </c>
      <c r="C18" s="1" t="s">
        <v>643</v>
      </c>
      <c r="D18" s="2">
        <f t="shared" si="0"/>
        <v>7</v>
      </c>
      <c r="E18" s="1" t="s">
        <v>643</v>
      </c>
      <c r="F18" s="2">
        <f t="shared" si="0"/>
        <v>7</v>
      </c>
      <c r="G18" s="1" t="s">
        <v>647</v>
      </c>
      <c r="H18" s="2">
        <f t="shared" si="0"/>
        <v>4</v>
      </c>
      <c r="I18" s="1" t="s">
        <v>643</v>
      </c>
      <c r="J18" s="2">
        <f t="shared" si="0"/>
        <v>7</v>
      </c>
      <c r="K18" s="1" t="s">
        <v>645</v>
      </c>
      <c r="L18" s="2">
        <f t="shared" si="1"/>
        <v>6</v>
      </c>
      <c r="M18" s="1" t="s">
        <v>644</v>
      </c>
      <c r="N18" s="2">
        <f t="shared" si="2"/>
        <v>9</v>
      </c>
      <c r="O18" s="1" t="s">
        <v>641</v>
      </c>
      <c r="P18" s="2">
        <f t="shared" si="3"/>
        <v>8</v>
      </c>
      <c r="Q18" s="1">
        <f t="shared" si="4"/>
        <v>256</v>
      </c>
      <c r="R18" s="3">
        <f t="shared" si="5"/>
        <v>6.4</v>
      </c>
      <c r="S18" s="1">
        <v>251</v>
      </c>
      <c r="T18" s="1">
        <v>286</v>
      </c>
      <c r="U18" s="34">
        <v>306</v>
      </c>
      <c r="V18" s="4">
        <f t="shared" si="6"/>
        <v>6.8687500000000004</v>
      </c>
    </row>
    <row r="19" spans="1:28" s="8" customFormat="1" ht="30" customHeight="1" x14ac:dyDescent="0.25">
      <c r="A19" s="17">
        <v>15</v>
      </c>
      <c r="B19" s="7" t="s">
        <v>233</v>
      </c>
      <c r="C19" s="1" t="s">
        <v>642</v>
      </c>
      <c r="D19" s="2">
        <f t="shared" si="0"/>
        <v>10</v>
      </c>
      <c r="E19" s="1" t="s">
        <v>644</v>
      </c>
      <c r="F19" s="2">
        <f t="shared" si="0"/>
        <v>9</v>
      </c>
      <c r="G19" s="1" t="s">
        <v>644</v>
      </c>
      <c r="H19" s="2">
        <f t="shared" si="0"/>
        <v>9</v>
      </c>
      <c r="I19" s="1" t="s">
        <v>641</v>
      </c>
      <c r="J19" s="2">
        <f t="shared" si="0"/>
        <v>8</v>
      </c>
      <c r="K19" s="1" t="s">
        <v>642</v>
      </c>
      <c r="L19" s="2">
        <f t="shared" si="1"/>
        <v>10</v>
      </c>
      <c r="M19" s="1" t="s">
        <v>642</v>
      </c>
      <c r="N19" s="2">
        <f t="shared" si="2"/>
        <v>10</v>
      </c>
      <c r="O19" s="1" t="s">
        <v>641</v>
      </c>
      <c r="P19" s="2">
        <f t="shared" si="3"/>
        <v>8</v>
      </c>
      <c r="Q19" s="1">
        <f t="shared" si="4"/>
        <v>368</v>
      </c>
      <c r="R19" s="3">
        <f t="shared" si="5"/>
        <v>9.1999999999999993</v>
      </c>
      <c r="S19" s="1">
        <v>346</v>
      </c>
      <c r="T19" s="1">
        <v>372</v>
      </c>
      <c r="U19" s="34">
        <v>374</v>
      </c>
      <c r="V19" s="4">
        <f t="shared" si="6"/>
        <v>9.125</v>
      </c>
    </row>
    <row r="20" spans="1:28" s="8" customFormat="1" ht="30" customHeight="1" x14ac:dyDescent="0.25">
      <c r="A20" s="17">
        <v>16</v>
      </c>
      <c r="B20" s="7" t="s">
        <v>234</v>
      </c>
      <c r="C20" s="1" t="s">
        <v>641</v>
      </c>
      <c r="D20" s="2">
        <f t="shared" si="0"/>
        <v>8</v>
      </c>
      <c r="E20" s="1" t="s">
        <v>645</v>
      </c>
      <c r="F20" s="2">
        <f t="shared" si="0"/>
        <v>6</v>
      </c>
      <c r="G20" s="1" t="s">
        <v>647</v>
      </c>
      <c r="H20" s="2">
        <f t="shared" si="0"/>
        <v>4</v>
      </c>
      <c r="I20" s="1" t="s">
        <v>643</v>
      </c>
      <c r="J20" s="2">
        <f t="shared" si="0"/>
        <v>7</v>
      </c>
      <c r="K20" s="1" t="s">
        <v>641</v>
      </c>
      <c r="L20" s="2">
        <f t="shared" si="1"/>
        <v>8</v>
      </c>
      <c r="M20" s="1" t="s">
        <v>642</v>
      </c>
      <c r="N20" s="2">
        <f t="shared" si="2"/>
        <v>10</v>
      </c>
      <c r="O20" s="1" t="s">
        <v>644</v>
      </c>
      <c r="P20" s="2">
        <f t="shared" si="3"/>
        <v>9</v>
      </c>
      <c r="Q20" s="1">
        <f t="shared" si="4"/>
        <v>272</v>
      </c>
      <c r="R20" s="3">
        <f t="shared" si="5"/>
        <v>6.8</v>
      </c>
      <c r="S20" s="1">
        <v>219</v>
      </c>
      <c r="T20" s="1">
        <v>266</v>
      </c>
      <c r="U20" s="34">
        <v>246</v>
      </c>
      <c r="V20" s="4">
        <f t="shared" si="6"/>
        <v>6.2687499999999998</v>
      </c>
    </row>
    <row r="21" spans="1:28" s="8" customFormat="1" ht="30" customHeight="1" x14ac:dyDescent="0.25">
      <c r="A21" s="17">
        <v>17</v>
      </c>
      <c r="B21" s="7" t="s">
        <v>235</v>
      </c>
      <c r="C21" s="1" t="s">
        <v>644</v>
      </c>
      <c r="D21" s="2">
        <f t="shared" ref="D21:D84" si="7">IF(C21="AA",10, IF(C21="AB",9, IF(C21="BB",8, IF(C21="BC",7,IF(C21="CC",6, IF(C21="CD",5, IF(C21="DD",4,IF(C21="F",0))))))))</f>
        <v>9</v>
      </c>
      <c r="E21" s="1" t="s">
        <v>641</v>
      </c>
      <c r="F21" s="2">
        <f t="shared" ref="F21:F84" si="8">IF(E21="AA",10, IF(E21="AB",9, IF(E21="BB",8, IF(E21="BC",7,IF(E21="CC",6, IF(E21="CD",5, IF(E21="DD",4,IF(E21="F",0))))))))</f>
        <v>8</v>
      </c>
      <c r="G21" s="1" t="s">
        <v>641</v>
      </c>
      <c r="H21" s="2">
        <f t="shared" ref="H21:H84" si="9">IF(G21="AA",10, IF(G21="AB",9, IF(G21="BB",8, IF(G21="BC",7,IF(G21="CC",6, IF(G21="CD",5, IF(G21="DD",4,IF(G21="F",0))))))))</f>
        <v>8</v>
      </c>
      <c r="I21" s="1" t="s">
        <v>644</v>
      </c>
      <c r="J21" s="2">
        <f t="shared" ref="J21:J84" si="10">IF(I21="AA",10, IF(I21="AB",9, IF(I21="BB",8, IF(I21="BC",7,IF(I21="CC",6, IF(I21="CD",5, IF(I21="DD",4,IF(I21="F",0))))))))</f>
        <v>9</v>
      </c>
      <c r="K21" s="1" t="s">
        <v>641</v>
      </c>
      <c r="L21" s="2">
        <f t="shared" si="1"/>
        <v>8</v>
      </c>
      <c r="M21" s="1" t="s">
        <v>642</v>
      </c>
      <c r="N21" s="2">
        <f t="shared" si="2"/>
        <v>10</v>
      </c>
      <c r="O21" s="1" t="s">
        <v>642</v>
      </c>
      <c r="P21" s="2">
        <f t="shared" si="3"/>
        <v>10</v>
      </c>
      <c r="Q21" s="1">
        <f t="shared" si="4"/>
        <v>342</v>
      </c>
      <c r="R21" s="3">
        <f t="shared" si="5"/>
        <v>8.5500000000000007</v>
      </c>
      <c r="S21" s="1">
        <v>310</v>
      </c>
      <c r="T21" s="1">
        <v>358</v>
      </c>
      <c r="U21" s="34">
        <v>354</v>
      </c>
      <c r="V21" s="4">
        <f t="shared" si="6"/>
        <v>8.5250000000000004</v>
      </c>
    </row>
    <row r="22" spans="1:28" s="8" customFormat="1" ht="30" customHeight="1" x14ac:dyDescent="0.25">
      <c r="A22" s="17">
        <v>18</v>
      </c>
      <c r="B22" s="7" t="s">
        <v>236</v>
      </c>
      <c r="C22" s="1" t="s">
        <v>641</v>
      </c>
      <c r="D22" s="2">
        <f t="shared" si="7"/>
        <v>8</v>
      </c>
      <c r="E22" s="1" t="s">
        <v>643</v>
      </c>
      <c r="F22" s="2">
        <f t="shared" si="8"/>
        <v>7</v>
      </c>
      <c r="G22" s="1" t="s">
        <v>641</v>
      </c>
      <c r="H22" s="2">
        <f t="shared" si="9"/>
        <v>8</v>
      </c>
      <c r="I22" s="1" t="s">
        <v>642</v>
      </c>
      <c r="J22" s="2">
        <f t="shared" si="10"/>
        <v>10</v>
      </c>
      <c r="K22" s="1" t="s">
        <v>641</v>
      </c>
      <c r="L22" s="2">
        <f t="shared" si="1"/>
        <v>8</v>
      </c>
      <c r="M22" s="1" t="s">
        <v>642</v>
      </c>
      <c r="N22" s="2">
        <f t="shared" si="2"/>
        <v>10</v>
      </c>
      <c r="O22" s="1" t="s">
        <v>641</v>
      </c>
      <c r="P22" s="2">
        <f t="shared" si="3"/>
        <v>8</v>
      </c>
      <c r="Q22" s="1">
        <f t="shared" si="4"/>
        <v>328</v>
      </c>
      <c r="R22" s="3">
        <f t="shared" si="5"/>
        <v>8.1999999999999993</v>
      </c>
      <c r="S22" s="1">
        <v>330</v>
      </c>
      <c r="T22" s="1">
        <v>336</v>
      </c>
      <c r="U22" s="34">
        <v>306</v>
      </c>
      <c r="V22" s="4">
        <f t="shared" si="6"/>
        <v>8.125</v>
      </c>
    </row>
    <row r="23" spans="1:28" s="8" customFormat="1" ht="30" customHeight="1" x14ac:dyDescent="0.25">
      <c r="A23" s="17">
        <v>19</v>
      </c>
      <c r="B23" s="7" t="s">
        <v>237</v>
      </c>
      <c r="C23" s="1" t="s">
        <v>645</v>
      </c>
      <c r="D23" s="2">
        <f t="shared" si="7"/>
        <v>6</v>
      </c>
      <c r="E23" s="1" t="s">
        <v>640</v>
      </c>
      <c r="F23" s="2">
        <f t="shared" si="8"/>
        <v>5</v>
      </c>
      <c r="G23" s="1" t="s">
        <v>646</v>
      </c>
      <c r="H23" s="2">
        <f t="shared" si="9"/>
        <v>0</v>
      </c>
      <c r="I23" s="1" t="s">
        <v>643</v>
      </c>
      <c r="J23" s="2">
        <f t="shared" si="10"/>
        <v>7</v>
      </c>
      <c r="K23" s="1" t="s">
        <v>644</v>
      </c>
      <c r="L23" s="2">
        <f t="shared" si="1"/>
        <v>9</v>
      </c>
      <c r="M23" s="1" t="s">
        <v>644</v>
      </c>
      <c r="N23" s="2">
        <f t="shared" si="2"/>
        <v>9</v>
      </c>
      <c r="O23" s="1" t="s">
        <v>643</v>
      </c>
      <c r="P23" s="2">
        <f t="shared" si="3"/>
        <v>7</v>
      </c>
      <c r="Q23" s="1">
        <f t="shared" si="4"/>
        <v>216</v>
      </c>
      <c r="R23" s="3">
        <f t="shared" si="5"/>
        <v>5.4</v>
      </c>
      <c r="S23" s="1">
        <v>214</v>
      </c>
      <c r="T23" s="1">
        <v>214</v>
      </c>
      <c r="U23" s="43">
        <v>222</v>
      </c>
      <c r="V23" s="4">
        <f t="shared" si="6"/>
        <v>5.4124999999999996</v>
      </c>
    </row>
    <row r="24" spans="1:28" s="8" customFormat="1" ht="30" customHeight="1" x14ac:dyDescent="0.25">
      <c r="A24" s="17">
        <v>20</v>
      </c>
      <c r="B24" s="7" t="s">
        <v>238</v>
      </c>
      <c r="C24" s="1" t="s">
        <v>644</v>
      </c>
      <c r="D24" s="2">
        <f t="shared" si="7"/>
        <v>9</v>
      </c>
      <c r="E24" s="1" t="s">
        <v>641</v>
      </c>
      <c r="F24" s="2">
        <f t="shared" si="8"/>
        <v>8</v>
      </c>
      <c r="G24" s="1" t="s">
        <v>645</v>
      </c>
      <c r="H24" s="2">
        <f t="shared" si="9"/>
        <v>6</v>
      </c>
      <c r="I24" s="1" t="s">
        <v>641</v>
      </c>
      <c r="J24" s="2">
        <f t="shared" si="10"/>
        <v>8</v>
      </c>
      <c r="K24" s="1" t="s">
        <v>643</v>
      </c>
      <c r="L24" s="2">
        <f t="shared" si="1"/>
        <v>7</v>
      </c>
      <c r="M24" s="1" t="s">
        <v>644</v>
      </c>
      <c r="N24" s="2">
        <f t="shared" si="2"/>
        <v>9</v>
      </c>
      <c r="O24" s="1" t="s">
        <v>642</v>
      </c>
      <c r="P24" s="2">
        <f t="shared" si="3"/>
        <v>10</v>
      </c>
      <c r="Q24" s="1">
        <f t="shared" si="4"/>
        <v>312</v>
      </c>
      <c r="R24" s="3">
        <f t="shared" si="5"/>
        <v>7.8</v>
      </c>
      <c r="S24" s="1">
        <v>307</v>
      </c>
      <c r="T24" s="1">
        <v>330</v>
      </c>
      <c r="U24" s="34">
        <v>330</v>
      </c>
      <c r="V24" s="4">
        <f t="shared" si="6"/>
        <v>7.9937500000000004</v>
      </c>
    </row>
    <row r="25" spans="1:28" s="8" customFormat="1" ht="30" customHeight="1" x14ac:dyDescent="0.25">
      <c r="A25" s="17">
        <v>21</v>
      </c>
      <c r="B25" s="7" t="s">
        <v>239</v>
      </c>
      <c r="C25" s="1" t="s">
        <v>643</v>
      </c>
      <c r="D25" s="2">
        <f t="shared" si="7"/>
        <v>7</v>
      </c>
      <c r="E25" s="1" t="s">
        <v>641</v>
      </c>
      <c r="F25" s="2">
        <f t="shared" si="8"/>
        <v>8</v>
      </c>
      <c r="G25" s="1" t="s">
        <v>647</v>
      </c>
      <c r="H25" s="2">
        <f t="shared" si="9"/>
        <v>4</v>
      </c>
      <c r="I25" s="1" t="s">
        <v>645</v>
      </c>
      <c r="J25" s="2">
        <f t="shared" si="10"/>
        <v>6</v>
      </c>
      <c r="K25" s="1" t="s">
        <v>643</v>
      </c>
      <c r="L25" s="2">
        <f t="shared" si="1"/>
        <v>7</v>
      </c>
      <c r="M25" s="1" t="s">
        <v>642</v>
      </c>
      <c r="N25" s="2">
        <f t="shared" si="2"/>
        <v>10</v>
      </c>
      <c r="O25" s="1" t="s">
        <v>643</v>
      </c>
      <c r="P25" s="2">
        <f t="shared" si="3"/>
        <v>7</v>
      </c>
      <c r="Q25" s="1">
        <f t="shared" si="4"/>
        <v>264</v>
      </c>
      <c r="R25" s="3">
        <f t="shared" si="5"/>
        <v>6.6</v>
      </c>
      <c r="S25" s="1">
        <v>222</v>
      </c>
      <c r="T25" s="1">
        <v>234</v>
      </c>
      <c r="U25" s="34">
        <v>240</v>
      </c>
      <c r="V25" s="4">
        <f t="shared" si="6"/>
        <v>6</v>
      </c>
    </row>
    <row r="26" spans="1:28" s="8" customFormat="1" ht="30" customHeight="1" x14ac:dyDescent="0.25">
      <c r="A26" s="17">
        <v>22</v>
      </c>
      <c r="B26" s="7" t="s">
        <v>240</v>
      </c>
      <c r="C26" s="1" t="s">
        <v>647</v>
      </c>
      <c r="D26" s="2">
        <f t="shared" si="7"/>
        <v>4</v>
      </c>
      <c r="E26" s="1" t="s">
        <v>640</v>
      </c>
      <c r="F26" s="2">
        <f t="shared" si="8"/>
        <v>5</v>
      </c>
      <c r="G26" s="1" t="s">
        <v>646</v>
      </c>
      <c r="H26" s="2">
        <f t="shared" si="9"/>
        <v>0</v>
      </c>
      <c r="I26" s="1" t="s">
        <v>640</v>
      </c>
      <c r="J26" s="2">
        <f t="shared" si="10"/>
        <v>5</v>
      </c>
      <c r="K26" s="1" t="s">
        <v>647</v>
      </c>
      <c r="L26" s="2">
        <f t="shared" si="1"/>
        <v>4</v>
      </c>
      <c r="M26" s="1" t="s">
        <v>644</v>
      </c>
      <c r="N26" s="2">
        <f t="shared" si="2"/>
        <v>9</v>
      </c>
      <c r="O26" s="1" t="s">
        <v>645</v>
      </c>
      <c r="P26" s="2">
        <f t="shared" si="3"/>
        <v>6</v>
      </c>
      <c r="Q26" s="1">
        <f t="shared" si="4"/>
        <v>156</v>
      </c>
      <c r="R26" s="3">
        <f t="shared" si="5"/>
        <v>3.9</v>
      </c>
      <c r="S26" s="1">
        <v>228</v>
      </c>
      <c r="T26" s="1">
        <v>248</v>
      </c>
      <c r="U26" s="43">
        <v>64</v>
      </c>
      <c r="V26" s="4">
        <f t="shared" si="6"/>
        <v>4.3499999999999996</v>
      </c>
    </row>
    <row r="27" spans="1:28" s="8" customFormat="1" ht="30" customHeight="1" x14ac:dyDescent="0.25">
      <c r="A27" s="17">
        <v>23</v>
      </c>
      <c r="B27" s="7" t="s">
        <v>241</v>
      </c>
      <c r="C27" s="1" t="s">
        <v>645</v>
      </c>
      <c r="D27" s="2">
        <f t="shared" si="7"/>
        <v>6</v>
      </c>
      <c r="E27" s="1" t="s">
        <v>645</v>
      </c>
      <c r="F27" s="2">
        <f t="shared" si="8"/>
        <v>6</v>
      </c>
      <c r="G27" s="1" t="s">
        <v>647</v>
      </c>
      <c r="H27" s="2">
        <f t="shared" si="9"/>
        <v>4</v>
      </c>
      <c r="I27" s="1" t="s">
        <v>640</v>
      </c>
      <c r="J27" s="2">
        <f t="shared" si="10"/>
        <v>5</v>
      </c>
      <c r="K27" s="1" t="s">
        <v>643</v>
      </c>
      <c r="L27" s="2">
        <f t="shared" si="1"/>
        <v>7</v>
      </c>
      <c r="M27" s="1" t="s">
        <v>642</v>
      </c>
      <c r="N27" s="2">
        <f t="shared" si="2"/>
        <v>10</v>
      </c>
      <c r="O27" s="1" t="s">
        <v>641</v>
      </c>
      <c r="P27" s="2">
        <f t="shared" si="3"/>
        <v>8</v>
      </c>
      <c r="Q27" s="1">
        <f t="shared" si="4"/>
        <v>236</v>
      </c>
      <c r="R27" s="3">
        <f t="shared" si="5"/>
        <v>5.9</v>
      </c>
      <c r="S27" s="1">
        <v>243</v>
      </c>
      <c r="T27" s="1">
        <v>268</v>
      </c>
      <c r="U27" s="34">
        <v>276</v>
      </c>
      <c r="V27" s="4">
        <f t="shared" si="6"/>
        <v>6.3937499999999998</v>
      </c>
    </row>
    <row r="28" spans="1:28" s="8" customFormat="1" ht="30" customHeight="1" x14ac:dyDescent="0.25">
      <c r="A28" s="17">
        <v>24</v>
      </c>
      <c r="B28" s="7" t="s">
        <v>242</v>
      </c>
      <c r="C28" s="1" t="s">
        <v>640</v>
      </c>
      <c r="D28" s="2">
        <f t="shared" si="7"/>
        <v>5</v>
      </c>
      <c r="E28" s="1" t="s">
        <v>640</v>
      </c>
      <c r="F28" s="2">
        <f t="shared" si="8"/>
        <v>5</v>
      </c>
      <c r="G28" s="1" t="s">
        <v>646</v>
      </c>
      <c r="H28" s="2">
        <f t="shared" si="9"/>
        <v>0</v>
      </c>
      <c r="I28" s="1" t="s">
        <v>647</v>
      </c>
      <c r="J28" s="2">
        <f t="shared" si="10"/>
        <v>4</v>
      </c>
      <c r="K28" s="1" t="s">
        <v>640</v>
      </c>
      <c r="L28" s="2">
        <f t="shared" si="1"/>
        <v>5</v>
      </c>
      <c r="M28" s="1" t="s">
        <v>642</v>
      </c>
      <c r="N28" s="2">
        <f t="shared" si="2"/>
        <v>10</v>
      </c>
      <c r="O28" s="1" t="s">
        <v>645</v>
      </c>
      <c r="P28" s="2">
        <f t="shared" si="3"/>
        <v>6</v>
      </c>
      <c r="Q28" s="1">
        <f t="shared" si="4"/>
        <v>166</v>
      </c>
      <c r="R28" s="3">
        <f t="shared" si="5"/>
        <v>4.1500000000000004</v>
      </c>
      <c r="S28" s="1">
        <v>211</v>
      </c>
      <c r="T28" s="1">
        <v>242</v>
      </c>
      <c r="U28" s="43">
        <v>258</v>
      </c>
      <c r="V28" s="4">
        <f t="shared" si="6"/>
        <v>5.4812500000000002</v>
      </c>
      <c r="AB28" s="8">
        <v>295</v>
      </c>
    </row>
    <row r="29" spans="1:28" s="8" customFormat="1" ht="30" customHeight="1" x14ac:dyDescent="0.25">
      <c r="A29" s="17">
        <v>25</v>
      </c>
      <c r="B29" s="7" t="s">
        <v>243</v>
      </c>
      <c r="C29" s="1" t="s">
        <v>644</v>
      </c>
      <c r="D29" s="2">
        <f t="shared" si="7"/>
        <v>9</v>
      </c>
      <c r="E29" s="1" t="s">
        <v>645</v>
      </c>
      <c r="F29" s="2">
        <f t="shared" si="8"/>
        <v>6</v>
      </c>
      <c r="G29" s="1" t="s">
        <v>644</v>
      </c>
      <c r="H29" s="2">
        <f t="shared" si="9"/>
        <v>9</v>
      </c>
      <c r="I29" s="1" t="s">
        <v>641</v>
      </c>
      <c r="J29" s="2">
        <f t="shared" si="10"/>
        <v>8</v>
      </c>
      <c r="K29" s="1" t="s">
        <v>641</v>
      </c>
      <c r="L29" s="2">
        <f t="shared" si="1"/>
        <v>8</v>
      </c>
      <c r="M29" s="1" t="s">
        <v>642</v>
      </c>
      <c r="N29" s="2">
        <f t="shared" si="2"/>
        <v>10</v>
      </c>
      <c r="O29" s="1" t="s">
        <v>644</v>
      </c>
      <c r="P29" s="2">
        <f t="shared" si="3"/>
        <v>9</v>
      </c>
      <c r="Q29" s="1">
        <f t="shared" si="4"/>
        <v>326</v>
      </c>
      <c r="R29" s="3">
        <f t="shared" si="5"/>
        <v>8.15</v>
      </c>
      <c r="S29" s="1">
        <v>304</v>
      </c>
      <c r="T29" s="1">
        <v>314</v>
      </c>
      <c r="U29" s="34">
        <v>320</v>
      </c>
      <c r="V29" s="4">
        <f t="shared" si="6"/>
        <v>7.9</v>
      </c>
    </row>
    <row r="30" spans="1:28" s="8" customFormat="1" ht="30" customHeight="1" x14ac:dyDescent="0.25">
      <c r="A30" s="17">
        <v>26</v>
      </c>
      <c r="B30" s="7" t="s">
        <v>244</v>
      </c>
      <c r="C30" s="1" t="s">
        <v>641</v>
      </c>
      <c r="D30" s="2">
        <f t="shared" si="7"/>
        <v>8</v>
      </c>
      <c r="E30" s="1" t="s">
        <v>645</v>
      </c>
      <c r="F30" s="2">
        <f t="shared" si="8"/>
        <v>6</v>
      </c>
      <c r="G30" s="1" t="s">
        <v>643</v>
      </c>
      <c r="H30" s="2">
        <f t="shared" si="9"/>
        <v>7</v>
      </c>
      <c r="I30" s="1" t="s">
        <v>643</v>
      </c>
      <c r="J30" s="2">
        <f t="shared" si="10"/>
        <v>7</v>
      </c>
      <c r="K30" s="1" t="s">
        <v>643</v>
      </c>
      <c r="L30" s="2">
        <f t="shared" si="1"/>
        <v>7</v>
      </c>
      <c r="M30" s="1" t="s">
        <v>644</v>
      </c>
      <c r="N30" s="2">
        <f t="shared" si="2"/>
        <v>9</v>
      </c>
      <c r="O30" s="1" t="s">
        <v>641</v>
      </c>
      <c r="P30" s="2">
        <f t="shared" si="3"/>
        <v>8</v>
      </c>
      <c r="Q30" s="1">
        <f t="shared" si="4"/>
        <v>286</v>
      </c>
      <c r="R30" s="3">
        <f t="shared" si="5"/>
        <v>7.15</v>
      </c>
      <c r="S30" s="1">
        <v>266</v>
      </c>
      <c r="T30" s="1">
        <v>324</v>
      </c>
      <c r="U30" s="34">
        <v>312</v>
      </c>
      <c r="V30" s="4">
        <f t="shared" si="6"/>
        <v>7.4249999999999998</v>
      </c>
    </row>
    <row r="31" spans="1:28" s="8" customFormat="1" ht="30" customHeight="1" x14ac:dyDescent="0.25">
      <c r="A31" s="17">
        <v>27</v>
      </c>
      <c r="B31" s="7" t="s">
        <v>245</v>
      </c>
      <c r="C31" s="1" t="s">
        <v>643</v>
      </c>
      <c r="D31" s="2">
        <f t="shared" si="7"/>
        <v>7</v>
      </c>
      <c r="E31" s="1" t="s">
        <v>645</v>
      </c>
      <c r="F31" s="2">
        <f t="shared" si="8"/>
        <v>6</v>
      </c>
      <c r="G31" s="1" t="s">
        <v>640</v>
      </c>
      <c r="H31" s="2">
        <f t="shared" si="9"/>
        <v>5</v>
      </c>
      <c r="I31" s="1" t="s">
        <v>641</v>
      </c>
      <c r="J31" s="2">
        <f t="shared" si="10"/>
        <v>8</v>
      </c>
      <c r="K31" s="1" t="s">
        <v>641</v>
      </c>
      <c r="L31" s="2">
        <f t="shared" si="1"/>
        <v>8</v>
      </c>
      <c r="M31" s="1" t="s">
        <v>644</v>
      </c>
      <c r="N31" s="2">
        <f t="shared" si="2"/>
        <v>9</v>
      </c>
      <c r="O31" s="1" t="s">
        <v>645</v>
      </c>
      <c r="P31" s="2">
        <f t="shared" si="3"/>
        <v>6</v>
      </c>
      <c r="Q31" s="1">
        <f t="shared" si="4"/>
        <v>270</v>
      </c>
      <c r="R31" s="3">
        <f t="shared" si="5"/>
        <v>6.75</v>
      </c>
      <c r="S31" s="1">
        <v>277</v>
      </c>
      <c r="T31" s="1">
        <v>272</v>
      </c>
      <c r="U31" s="34">
        <v>330</v>
      </c>
      <c r="V31" s="4">
        <f t="shared" si="6"/>
        <v>7.1812500000000004</v>
      </c>
      <c r="X31" s="8" t="s">
        <v>7</v>
      </c>
    </row>
    <row r="32" spans="1:28" s="8" customFormat="1" ht="30" customHeight="1" x14ac:dyDescent="0.25">
      <c r="A32" s="17">
        <v>28</v>
      </c>
      <c r="B32" s="7" t="s">
        <v>246</v>
      </c>
      <c r="C32" s="1" t="s">
        <v>642</v>
      </c>
      <c r="D32" s="2">
        <f t="shared" si="7"/>
        <v>10</v>
      </c>
      <c r="E32" s="1" t="s">
        <v>643</v>
      </c>
      <c r="F32" s="2">
        <f t="shared" si="8"/>
        <v>7</v>
      </c>
      <c r="G32" s="1" t="s">
        <v>646</v>
      </c>
      <c r="H32" s="2">
        <f t="shared" si="9"/>
        <v>0</v>
      </c>
      <c r="I32" s="1" t="s">
        <v>642</v>
      </c>
      <c r="J32" s="2">
        <f t="shared" si="10"/>
        <v>10</v>
      </c>
      <c r="K32" s="1" t="s">
        <v>641</v>
      </c>
      <c r="L32" s="2">
        <f t="shared" si="1"/>
        <v>8</v>
      </c>
      <c r="M32" s="1" t="s">
        <v>644</v>
      </c>
      <c r="N32" s="2">
        <f t="shared" si="2"/>
        <v>9</v>
      </c>
      <c r="O32" s="1" t="s">
        <v>644</v>
      </c>
      <c r="P32" s="2">
        <f t="shared" si="3"/>
        <v>9</v>
      </c>
      <c r="Q32" s="1">
        <f t="shared" si="4"/>
        <v>280</v>
      </c>
      <c r="R32" s="3">
        <f t="shared" si="5"/>
        <v>7</v>
      </c>
      <c r="S32" s="1">
        <v>242</v>
      </c>
      <c r="T32" s="1">
        <v>290</v>
      </c>
      <c r="U32" s="34">
        <v>258</v>
      </c>
      <c r="V32" s="4">
        <f t="shared" si="6"/>
        <v>6.6875</v>
      </c>
    </row>
    <row r="33" spans="1:22" s="8" customFormat="1" ht="30" customHeight="1" x14ac:dyDescent="0.25">
      <c r="A33" s="17">
        <v>29</v>
      </c>
      <c r="B33" s="7" t="s">
        <v>247</v>
      </c>
      <c r="C33" s="1" t="s">
        <v>643</v>
      </c>
      <c r="D33" s="2">
        <f t="shared" si="7"/>
        <v>7</v>
      </c>
      <c r="E33" s="1" t="s">
        <v>640</v>
      </c>
      <c r="F33" s="2">
        <f t="shared" si="8"/>
        <v>5</v>
      </c>
      <c r="G33" s="1" t="s">
        <v>640</v>
      </c>
      <c r="H33" s="2">
        <f t="shared" si="9"/>
        <v>5</v>
      </c>
      <c r="I33" s="1" t="s">
        <v>643</v>
      </c>
      <c r="J33" s="2">
        <f t="shared" si="10"/>
        <v>7</v>
      </c>
      <c r="K33" s="1" t="s">
        <v>643</v>
      </c>
      <c r="L33" s="2">
        <f t="shared" si="1"/>
        <v>7</v>
      </c>
      <c r="M33" s="1" t="s">
        <v>644</v>
      </c>
      <c r="N33" s="2">
        <f t="shared" si="2"/>
        <v>9</v>
      </c>
      <c r="O33" s="1" t="s">
        <v>641</v>
      </c>
      <c r="P33" s="2">
        <f t="shared" si="3"/>
        <v>8</v>
      </c>
      <c r="Q33" s="1">
        <f t="shared" si="4"/>
        <v>254</v>
      </c>
      <c r="R33" s="3">
        <f t="shared" si="5"/>
        <v>6.35</v>
      </c>
      <c r="S33" s="1">
        <v>225</v>
      </c>
      <c r="T33" s="1">
        <v>246</v>
      </c>
      <c r="U33" s="34">
        <v>228</v>
      </c>
      <c r="V33" s="4">
        <f t="shared" si="6"/>
        <v>5.9562499999999998</v>
      </c>
    </row>
    <row r="34" spans="1:22" s="8" customFormat="1" ht="30" customHeight="1" x14ac:dyDescent="0.25">
      <c r="A34" s="17">
        <v>30</v>
      </c>
      <c r="B34" s="7" t="s">
        <v>248</v>
      </c>
      <c r="C34" s="1" t="s">
        <v>647</v>
      </c>
      <c r="D34" s="2">
        <f t="shared" si="7"/>
        <v>4</v>
      </c>
      <c r="E34" s="1" t="s">
        <v>646</v>
      </c>
      <c r="F34" s="2">
        <f t="shared" si="8"/>
        <v>0</v>
      </c>
      <c r="G34" s="1" t="s">
        <v>646</v>
      </c>
      <c r="H34" s="2">
        <f t="shared" si="9"/>
        <v>0</v>
      </c>
      <c r="I34" s="1" t="s">
        <v>646</v>
      </c>
      <c r="J34" s="2">
        <f t="shared" si="10"/>
        <v>0</v>
      </c>
      <c r="K34" s="1" t="s">
        <v>640</v>
      </c>
      <c r="L34" s="2">
        <f t="shared" si="1"/>
        <v>5</v>
      </c>
      <c r="M34" s="1" t="s">
        <v>644</v>
      </c>
      <c r="N34" s="2">
        <f t="shared" si="2"/>
        <v>9</v>
      </c>
      <c r="O34" s="1" t="s">
        <v>643</v>
      </c>
      <c r="P34" s="2">
        <f t="shared" si="3"/>
        <v>7</v>
      </c>
      <c r="Q34" s="1">
        <f t="shared" si="4"/>
        <v>94</v>
      </c>
      <c r="R34" s="3">
        <f t="shared" si="5"/>
        <v>2.35</v>
      </c>
      <c r="S34" s="1">
        <v>134</v>
      </c>
      <c r="T34" s="51">
        <v>180</v>
      </c>
      <c r="U34" s="43">
        <v>112</v>
      </c>
      <c r="V34" s="4">
        <f t="shared" si="6"/>
        <v>3.25</v>
      </c>
    </row>
    <row r="35" spans="1:22" s="8" customFormat="1" ht="30" customHeight="1" x14ac:dyDescent="0.25">
      <c r="A35" s="17">
        <v>31</v>
      </c>
      <c r="B35" s="7" t="s">
        <v>249</v>
      </c>
      <c r="C35" s="1" t="s">
        <v>645</v>
      </c>
      <c r="D35" s="2">
        <f t="shared" si="7"/>
        <v>6</v>
      </c>
      <c r="E35" s="1" t="s">
        <v>647</v>
      </c>
      <c r="F35" s="2">
        <f t="shared" si="8"/>
        <v>4</v>
      </c>
      <c r="G35" s="1" t="s">
        <v>646</v>
      </c>
      <c r="H35" s="2">
        <f t="shared" si="9"/>
        <v>0</v>
      </c>
      <c r="I35" s="1" t="s">
        <v>640</v>
      </c>
      <c r="J35" s="2">
        <f t="shared" si="10"/>
        <v>5</v>
      </c>
      <c r="K35" s="1" t="s">
        <v>643</v>
      </c>
      <c r="L35" s="2">
        <f t="shared" si="1"/>
        <v>7</v>
      </c>
      <c r="M35" s="1" t="s">
        <v>644</v>
      </c>
      <c r="N35" s="2">
        <f t="shared" si="2"/>
        <v>9</v>
      </c>
      <c r="O35" s="1" t="s">
        <v>643</v>
      </c>
      <c r="P35" s="2">
        <f t="shared" si="3"/>
        <v>7</v>
      </c>
      <c r="Q35" s="1">
        <f t="shared" si="4"/>
        <v>184</v>
      </c>
      <c r="R35" s="3">
        <f t="shared" si="5"/>
        <v>4.5999999999999996</v>
      </c>
      <c r="S35" s="1">
        <v>244</v>
      </c>
      <c r="T35" s="1">
        <v>236</v>
      </c>
      <c r="U35" s="43">
        <v>254</v>
      </c>
      <c r="V35" s="4">
        <f t="shared" si="6"/>
        <v>5.7374999999999998</v>
      </c>
    </row>
    <row r="36" spans="1:22" s="8" customFormat="1" ht="30" customHeight="1" x14ac:dyDescent="0.25">
      <c r="A36" s="17">
        <v>32</v>
      </c>
      <c r="B36" s="7" t="s">
        <v>250</v>
      </c>
      <c r="C36" s="1" t="s">
        <v>644</v>
      </c>
      <c r="D36" s="2">
        <f t="shared" si="7"/>
        <v>9</v>
      </c>
      <c r="E36" s="1" t="s">
        <v>643</v>
      </c>
      <c r="F36" s="2">
        <f t="shared" si="8"/>
        <v>7</v>
      </c>
      <c r="G36" s="1" t="s">
        <v>641</v>
      </c>
      <c r="H36" s="2">
        <f t="shared" si="9"/>
        <v>8</v>
      </c>
      <c r="I36" s="1" t="s">
        <v>644</v>
      </c>
      <c r="J36" s="2">
        <f t="shared" si="10"/>
        <v>9</v>
      </c>
      <c r="K36" s="1" t="s">
        <v>644</v>
      </c>
      <c r="L36" s="2">
        <f t="shared" si="1"/>
        <v>9</v>
      </c>
      <c r="M36" s="1" t="s">
        <v>642</v>
      </c>
      <c r="N36" s="2">
        <f t="shared" si="2"/>
        <v>10</v>
      </c>
      <c r="O36" s="1" t="s">
        <v>641</v>
      </c>
      <c r="P36" s="2">
        <f t="shared" si="3"/>
        <v>8</v>
      </c>
      <c r="Q36" s="1">
        <f t="shared" si="4"/>
        <v>336</v>
      </c>
      <c r="R36" s="3">
        <f t="shared" si="5"/>
        <v>8.4</v>
      </c>
      <c r="S36" s="1">
        <v>285</v>
      </c>
      <c r="T36" s="1">
        <v>334</v>
      </c>
      <c r="U36" s="34">
        <v>318</v>
      </c>
      <c r="V36" s="4">
        <f t="shared" si="6"/>
        <v>7.9562499999999998</v>
      </c>
    </row>
    <row r="37" spans="1:22" s="8" customFormat="1" ht="30" customHeight="1" x14ac:dyDescent="0.25">
      <c r="A37" s="17">
        <v>33</v>
      </c>
      <c r="B37" s="7" t="s">
        <v>251</v>
      </c>
      <c r="C37" s="1" t="s">
        <v>641</v>
      </c>
      <c r="D37" s="2">
        <f t="shared" si="7"/>
        <v>8</v>
      </c>
      <c r="E37" s="1" t="s">
        <v>640</v>
      </c>
      <c r="F37" s="2">
        <f t="shared" si="8"/>
        <v>5</v>
      </c>
      <c r="G37" s="1" t="s">
        <v>640</v>
      </c>
      <c r="H37" s="2">
        <f t="shared" si="9"/>
        <v>5</v>
      </c>
      <c r="I37" s="1" t="s">
        <v>645</v>
      </c>
      <c r="J37" s="2">
        <f t="shared" si="10"/>
        <v>6</v>
      </c>
      <c r="K37" s="1" t="s">
        <v>644</v>
      </c>
      <c r="L37" s="2">
        <f t="shared" si="1"/>
        <v>9</v>
      </c>
      <c r="M37" s="1" t="s">
        <v>644</v>
      </c>
      <c r="N37" s="2">
        <f t="shared" si="2"/>
        <v>9</v>
      </c>
      <c r="O37" s="1" t="s">
        <v>643</v>
      </c>
      <c r="P37" s="2">
        <f t="shared" si="3"/>
        <v>7</v>
      </c>
      <c r="Q37" s="1">
        <f t="shared" si="4"/>
        <v>266</v>
      </c>
      <c r="R37" s="3">
        <f t="shared" si="5"/>
        <v>6.65</v>
      </c>
      <c r="S37" s="1">
        <v>278</v>
      </c>
      <c r="T37" s="1">
        <v>292</v>
      </c>
      <c r="U37" s="34">
        <v>288</v>
      </c>
      <c r="V37" s="4">
        <f t="shared" si="6"/>
        <v>7.0250000000000004</v>
      </c>
    </row>
    <row r="38" spans="1:22" s="8" customFormat="1" ht="30" customHeight="1" x14ac:dyDescent="0.25">
      <c r="A38" s="17">
        <v>34</v>
      </c>
      <c r="B38" s="7" t="s">
        <v>252</v>
      </c>
      <c r="C38" s="1" t="s">
        <v>641</v>
      </c>
      <c r="D38" s="2">
        <f t="shared" si="7"/>
        <v>8</v>
      </c>
      <c r="E38" s="1" t="s">
        <v>643</v>
      </c>
      <c r="F38" s="2">
        <f t="shared" si="8"/>
        <v>7</v>
      </c>
      <c r="G38" s="1" t="s">
        <v>645</v>
      </c>
      <c r="H38" s="2">
        <f t="shared" si="9"/>
        <v>6</v>
      </c>
      <c r="I38" s="1" t="s">
        <v>641</v>
      </c>
      <c r="J38" s="2">
        <f t="shared" si="10"/>
        <v>8</v>
      </c>
      <c r="K38" s="1" t="s">
        <v>643</v>
      </c>
      <c r="L38" s="2">
        <f t="shared" si="1"/>
        <v>7</v>
      </c>
      <c r="M38" s="1" t="s">
        <v>642</v>
      </c>
      <c r="N38" s="2">
        <f t="shared" si="2"/>
        <v>10</v>
      </c>
      <c r="O38" s="1" t="s">
        <v>641</v>
      </c>
      <c r="P38" s="2">
        <f t="shared" si="3"/>
        <v>8</v>
      </c>
      <c r="Q38" s="1">
        <f t="shared" si="4"/>
        <v>294</v>
      </c>
      <c r="R38" s="3">
        <f t="shared" si="5"/>
        <v>7.35</v>
      </c>
      <c r="S38" s="1">
        <v>298</v>
      </c>
      <c r="T38" s="1">
        <v>338</v>
      </c>
      <c r="U38" s="34">
        <v>334</v>
      </c>
      <c r="V38" s="4">
        <f t="shared" si="6"/>
        <v>7.9</v>
      </c>
    </row>
    <row r="39" spans="1:22" s="8" customFormat="1" ht="30" customHeight="1" x14ac:dyDescent="0.25">
      <c r="A39" s="17">
        <v>35</v>
      </c>
      <c r="B39" s="7" t="s">
        <v>253</v>
      </c>
      <c r="C39" s="1" t="s">
        <v>641</v>
      </c>
      <c r="D39" s="2">
        <f t="shared" si="7"/>
        <v>8</v>
      </c>
      <c r="E39" s="1" t="s">
        <v>643</v>
      </c>
      <c r="F39" s="2">
        <f t="shared" si="8"/>
        <v>7</v>
      </c>
      <c r="G39" s="1" t="s">
        <v>641</v>
      </c>
      <c r="H39" s="2">
        <f t="shared" si="9"/>
        <v>8</v>
      </c>
      <c r="I39" s="1" t="s">
        <v>644</v>
      </c>
      <c r="J39" s="2">
        <f t="shared" si="10"/>
        <v>9</v>
      </c>
      <c r="K39" s="1" t="s">
        <v>644</v>
      </c>
      <c r="L39" s="2">
        <f t="shared" si="1"/>
        <v>9</v>
      </c>
      <c r="M39" s="1" t="s">
        <v>644</v>
      </c>
      <c r="N39" s="2">
        <f t="shared" si="2"/>
        <v>9</v>
      </c>
      <c r="O39" s="1" t="s">
        <v>641</v>
      </c>
      <c r="P39" s="2">
        <f t="shared" si="3"/>
        <v>8</v>
      </c>
      <c r="Q39" s="1">
        <f t="shared" si="4"/>
        <v>326</v>
      </c>
      <c r="R39" s="3">
        <f t="shared" si="5"/>
        <v>8.15</v>
      </c>
      <c r="S39" s="1">
        <v>265</v>
      </c>
      <c r="T39" s="1">
        <v>318</v>
      </c>
      <c r="U39" s="34">
        <v>334</v>
      </c>
      <c r="V39" s="4">
        <f t="shared" si="6"/>
        <v>7.7687499999999998</v>
      </c>
    </row>
    <row r="40" spans="1:22" s="8" customFormat="1" ht="30" customHeight="1" x14ac:dyDescent="0.25">
      <c r="A40" s="17">
        <v>36</v>
      </c>
      <c r="B40" s="7" t="s">
        <v>254</v>
      </c>
      <c r="C40" s="1" t="s">
        <v>641</v>
      </c>
      <c r="D40" s="2">
        <f t="shared" si="7"/>
        <v>8</v>
      </c>
      <c r="E40" s="1" t="s">
        <v>641</v>
      </c>
      <c r="F40" s="2">
        <f t="shared" si="8"/>
        <v>8</v>
      </c>
      <c r="G40" s="1" t="s">
        <v>640</v>
      </c>
      <c r="H40" s="2">
        <f t="shared" si="9"/>
        <v>5</v>
      </c>
      <c r="I40" s="1" t="s">
        <v>644</v>
      </c>
      <c r="J40" s="2">
        <f t="shared" si="10"/>
        <v>9</v>
      </c>
      <c r="K40" s="1" t="s">
        <v>641</v>
      </c>
      <c r="L40" s="2">
        <f t="shared" si="1"/>
        <v>8</v>
      </c>
      <c r="M40" s="1" t="s">
        <v>641</v>
      </c>
      <c r="N40" s="2">
        <f t="shared" si="2"/>
        <v>8</v>
      </c>
      <c r="O40" s="1" t="s">
        <v>642</v>
      </c>
      <c r="P40" s="2">
        <f t="shared" si="3"/>
        <v>10</v>
      </c>
      <c r="Q40" s="1">
        <f t="shared" si="4"/>
        <v>306</v>
      </c>
      <c r="R40" s="3">
        <f t="shared" si="5"/>
        <v>7.65</v>
      </c>
      <c r="S40" s="1">
        <v>291</v>
      </c>
      <c r="T40" s="1">
        <v>314</v>
      </c>
      <c r="U40" s="34">
        <v>332</v>
      </c>
      <c r="V40" s="4">
        <f t="shared" si="6"/>
        <v>7.7687499999999998</v>
      </c>
    </row>
    <row r="41" spans="1:22" s="8" customFormat="1" ht="30" customHeight="1" x14ac:dyDescent="0.25">
      <c r="A41" s="17">
        <v>37</v>
      </c>
      <c r="B41" s="7" t="s">
        <v>255</v>
      </c>
      <c r="C41" s="1" t="s">
        <v>641</v>
      </c>
      <c r="D41" s="2">
        <f t="shared" si="7"/>
        <v>8</v>
      </c>
      <c r="E41" s="1" t="s">
        <v>645</v>
      </c>
      <c r="F41" s="2">
        <f t="shared" si="8"/>
        <v>6</v>
      </c>
      <c r="G41" s="1" t="s">
        <v>645</v>
      </c>
      <c r="H41" s="2">
        <f t="shared" si="9"/>
        <v>6</v>
      </c>
      <c r="I41" s="1" t="s">
        <v>641</v>
      </c>
      <c r="J41" s="2">
        <f t="shared" si="10"/>
        <v>8</v>
      </c>
      <c r="K41" s="1" t="s">
        <v>641</v>
      </c>
      <c r="L41" s="2">
        <f t="shared" si="1"/>
        <v>8</v>
      </c>
      <c r="M41" s="1" t="s">
        <v>644</v>
      </c>
      <c r="N41" s="2">
        <f t="shared" si="2"/>
        <v>9</v>
      </c>
      <c r="O41" s="1" t="s">
        <v>641</v>
      </c>
      <c r="P41" s="2">
        <f t="shared" si="3"/>
        <v>8</v>
      </c>
      <c r="Q41" s="1">
        <f t="shared" si="4"/>
        <v>290</v>
      </c>
      <c r="R41" s="3">
        <f t="shared" si="5"/>
        <v>7.25</v>
      </c>
      <c r="S41" s="1">
        <v>267</v>
      </c>
      <c r="T41" s="1">
        <v>256</v>
      </c>
      <c r="U41" s="34">
        <v>264</v>
      </c>
      <c r="V41" s="4">
        <f t="shared" si="6"/>
        <v>6.7312500000000002</v>
      </c>
    </row>
    <row r="42" spans="1:22" s="8" customFormat="1" ht="30" customHeight="1" x14ac:dyDescent="0.25">
      <c r="A42" s="17">
        <v>38</v>
      </c>
      <c r="B42" s="7" t="s">
        <v>256</v>
      </c>
      <c r="C42" s="1" t="s">
        <v>641</v>
      </c>
      <c r="D42" s="2">
        <f t="shared" si="7"/>
        <v>8</v>
      </c>
      <c r="E42" s="1" t="s">
        <v>645</v>
      </c>
      <c r="F42" s="2">
        <f t="shared" si="8"/>
        <v>6</v>
      </c>
      <c r="G42" s="1" t="s">
        <v>646</v>
      </c>
      <c r="H42" s="2">
        <f t="shared" si="9"/>
        <v>0</v>
      </c>
      <c r="I42" s="1" t="s">
        <v>641</v>
      </c>
      <c r="J42" s="2">
        <f t="shared" si="10"/>
        <v>8</v>
      </c>
      <c r="K42" s="1" t="s">
        <v>643</v>
      </c>
      <c r="L42" s="2">
        <f t="shared" si="1"/>
        <v>7</v>
      </c>
      <c r="M42" s="1" t="s">
        <v>644</v>
      </c>
      <c r="N42" s="2">
        <f t="shared" si="2"/>
        <v>9</v>
      </c>
      <c r="O42" s="1" t="s">
        <v>642</v>
      </c>
      <c r="P42" s="2">
        <f t="shared" si="3"/>
        <v>10</v>
      </c>
      <c r="Q42" s="1">
        <f t="shared" si="4"/>
        <v>240</v>
      </c>
      <c r="R42" s="3">
        <f t="shared" si="5"/>
        <v>6</v>
      </c>
      <c r="S42" s="1">
        <v>217</v>
      </c>
      <c r="T42" s="1">
        <v>246</v>
      </c>
      <c r="U42" s="34">
        <v>304</v>
      </c>
      <c r="V42" s="4">
        <f t="shared" si="6"/>
        <v>6.2937500000000002</v>
      </c>
    </row>
    <row r="43" spans="1:22" s="8" customFormat="1" ht="30" customHeight="1" x14ac:dyDescent="0.25">
      <c r="A43" s="17">
        <v>39</v>
      </c>
      <c r="B43" s="7" t="s">
        <v>257</v>
      </c>
      <c r="C43" s="1" t="s">
        <v>644</v>
      </c>
      <c r="D43" s="2">
        <f t="shared" si="7"/>
        <v>9</v>
      </c>
      <c r="E43" s="1" t="s">
        <v>643</v>
      </c>
      <c r="F43" s="2">
        <f t="shared" si="8"/>
        <v>7</v>
      </c>
      <c r="G43" s="1" t="s">
        <v>643</v>
      </c>
      <c r="H43" s="2">
        <f t="shared" si="9"/>
        <v>7</v>
      </c>
      <c r="I43" s="1" t="s">
        <v>644</v>
      </c>
      <c r="J43" s="2">
        <f t="shared" si="10"/>
        <v>9</v>
      </c>
      <c r="K43" s="1" t="s">
        <v>641</v>
      </c>
      <c r="L43" s="2">
        <f t="shared" si="1"/>
        <v>8</v>
      </c>
      <c r="M43" s="1" t="s">
        <v>644</v>
      </c>
      <c r="N43" s="2">
        <f t="shared" si="2"/>
        <v>9</v>
      </c>
      <c r="O43" s="1" t="s">
        <v>644</v>
      </c>
      <c r="P43" s="2">
        <f t="shared" si="3"/>
        <v>9</v>
      </c>
      <c r="Q43" s="1">
        <f t="shared" si="4"/>
        <v>322</v>
      </c>
      <c r="R43" s="3">
        <f t="shared" si="5"/>
        <v>8.0500000000000007</v>
      </c>
      <c r="S43" s="1">
        <v>293</v>
      </c>
      <c r="T43" s="1">
        <v>348</v>
      </c>
      <c r="U43" s="34">
        <v>330</v>
      </c>
      <c r="V43" s="4">
        <f t="shared" si="6"/>
        <v>8.0812500000000007</v>
      </c>
    </row>
    <row r="44" spans="1:22" s="8" customFormat="1" ht="30" customHeight="1" x14ac:dyDescent="0.25">
      <c r="A44" s="17">
        <v>40</v>
      </c>
      <c r="B44" s="7" t="s">
        <v>258</v>
      </c>
      <c r="C44" s="1" t="s">
        <v>642</v>
      </c>
      <c r="D44" s="2">
        <f t="shared" si="7"/>
        <v>10</v>
      </c>
      <c r="E44" s="1" t="s">
        <v>644</v>
      </c>
      <c r="F44" s="2">
        <f t="shared" si="8"/>
        <v>9</v>
      </c>
      <c r="G44" s="1" t="s">
        <v>641</v>
      </c>
      <c r="H44" s="2">
        <f t="shared" si="9"/>
        <v>8</v>
      </c>
      <c r="I44" s="1" t="s">
        <v>642</v>
      </c>
      <c r="J44" s="2">
        <f t="shared" si="10"/>
        <v>10</v>
      </c>
      <c r="K44" s="1" t="s">
        <v>644</v>
      </c>
      <c r="L44" s="2">
        <f t="shared" si="1"/>
        <v>9</v>
      </c>
      <c r="M44" s="1" t="s">
        <v>642</v>
      </c>
      <c r="N44" s="2">
        <f t="shared" si="2"/>
        <v>10</v>
      </c>
      <c r="O44" s="1" t="s">
        <v>641</v>
      </c>
      <c r="P44" s="2">
        <f t="shared" si="3"/>
        <v>8</v>
      </c>
      <c r="Q44" s="1">
        <f t="shared" si="4"/>
        <v>366</v>
      </c>
      <c r="R44" s="3">
        <f t="shared" si="5"/>
        <v>9.15</v>
      </c>
      <c r="S44" s="1">
        <v>313</v>
      </c>
      <c r="T44" s="1">
        <v>366</v>
      </c>
      <c r="U44" s="34">
        <v>340</v>
      </c>
      <c r="V44" s="4">
        <f t="shared" si="6"/>
        <v>8.65625</v>
      </c>
    </row>
    <row r="45" spans="1:22" s="8" customFormat="1" ht="30" customHeight="1" x14ac:dyDescent="0.25">
      <c r="A45" s="17">
        <v>41</v>
      </c>
      <c r="B45" s="7" t="s">
        <v>259</v>
      </c>
      <c r="C45" s="1" t="s">
        <v>641</v>
      </c>
      <c r="D45" s="2">
        <f t="shared" si="7"/>
        <v>8</v>
      </c>
      <c r="E45" s="1" t="s">
        <v>642</v>
      </c>
      <c r="F45" s="2">
        <f t="shared" si="8"/>
        <v>10</v>
      </c>
      <c r="G45" s="1" t="s">
        <v>643</v>
      </c>
      <c r="H45" s="2">
        <f t="shared" si="9"/>
        <v>7</v>
      </c>
      <c r="I45" s="1" t="s">
        <v>642</v>
      </c>
      <c r="J45" s="2">
        <f t="shared" si="10"/>
        <v>10</v>
      </c>
      <c r="K45" s="1" t="s">
        <v>644</v>
      </c>
      <c r="L45" s="2">
        <f t="shared" si="1"/>
        <v>9</v>
      </c>
      <c r="M45" s="1" t="s">
        <v>642</v>
      </c>
      <c r="N45" s="2">
        <f t="shared" si="2"/>
        <v>10</v>
      </c>
      <c r="O45" s="1" t="s">
        <v>641</v>
      </c>
      <c r="P45" s="2">
        <f t="shared" si="3"/>
        <v>8</v>
      </c>
      <c r="Q45" s="1">
        <f t="shared" si="4"/>
        <v>350</v>
      </c>
      <c r="R45" s="3">
        <f t="shared" si="5"/>
        <v>8.75</v>
      </c>
      <c r="S45" s="1">
        <v>283</v>
      </c>
      <c r="T45" s="1">
        <v>324</v>
      </c>
      <c r="U45" s="34">
        <v>354</v>
      </c>
      <c r="V45" s="4">
        <f t="shared" si="6"/>
        <v>8.1937499999999996</v>
      </c>
    </row>
    <row r="46" spans="1:22" s="8" customFormat="1" ht="30" customHeight="1" x14ac:dyDescent="0.25">
      <c r="A46" s="17">
        <v>42</v>
      </c>
      <c r="B46" s="7" t="s">
        <v>260</v>
      </c>
      <c r="C46" s="1" t="s">
        <v>643</v>
      </c>
      <c r="D46" s="2">
        <f t="shared" si="7"/>
        <v>7</v>
      </c>
      <c r="E46" s="1" t="s">
        <v>641</v>
      </c>
      <c r="F46" s="2">
        <f t="shared" si="8"/>
        <v>8</v>
      </c>
      <c r="G46" s="1" t="s">
        <v>645</v>
      </c>
      <c r="H46" s="2">
        <f t="shared" si="9"/>
        <v>6</v>
      </c>
      <c r="I46" s="1" t="s">
        <v>643</v>
      </c>
      <c r="J46" s="2">
        <f t="shared" si="10"/>
        <v>7</v>
      </c>
      <c r="K46" s="1" t="s">
        <v>643</v>
      </c>
      <c r="L46" s="2">
        <f t="shared" si="1"/>
        <v>7</v>
      </c>
      <c r="M46" s="1" t="s">
        <v>644</v>
      </c>
      <c r="N46" s="2">
        <f t="shared" si="2"/>
        <v>9</v>
      </c>
      <c r="O46" s="1" t="s">
        <v>641</v>
      </c>
      <c r="P46" s="2">
        <f t="shared" si="3"/>
        <v>8</v>
      </c>
      <c r="Q46" s="1">
        <f t="shared" si="4"/>
        <v>286</v>
      </c>
      <c r="R46" s="3">
        <f t="shared" si="5"/>
        <v>7.15</v>
      </c>
      <c r="S46" s="1">
        <v>275</v>
      </c>
      <c r="T46" s="1">
        <v>294</v>
      </c>
      <c r="U46" s="34">
        <v>346</v>
      </c>
      <c r="V46" s="4">
        <f t="shared" si="6"/>
        <v>7.5062499999999996</v>
      </c>
    </row>
    <row r="47" spans="1:22" s="8" customFormat="1" ht="30" customHeight="1" x14ac:dyDescent="0.25">
      <c r="A47" s="17">
        <v>43</v>
      </c>
      <c r="B47" s="7" t="s">
        <v>261</v>
      </c>
      <c r="C47" s="1" t="s">
        <v>642</v>
      </c>
      <c r="D47" s="2">
        <f t="shared" si="7"/>
        <v>10</v>
      </c>
      <c r="E47" s="1" t="s">
        <v>644</v>
      </c>
      <c r="F47" s="2">
        <f t="shared" si="8"/>
        <v>9</v>
      </c>
      <c r="G47" s="1" t="s">
        <v>643</v>
      </c>
      <c r="H47" s="2">
        <f t="shared" si="9"/>
        <v>7</v>
      </c>
      <c r="I47" s="1" t="s">
        <v>644</v>
      </c>
      <c r="J47" s="2">
        <f t="shared" si="10"/>
        <v>9</v>
      </c>
      <c r="K47" s="1" t="s">
        <v>641</v>
      </c>
      <c r="L47" s="2">
        <f t="shared" si="1"/>
        <v>8</v>
      </c>
      <c r="M47" s="1" t="s">
        <v>642</v>
      </c>
      <c r="N47" s="2">
        <f t="shared" si="2"/>
        <v>10</v>
      </c>
      <c r="O47" s="1" t="s">
        <v>644</v>
      </c>
      <c r="P47" s="2">
        <f t="shared" si="3"/>
        <v>9</v>
      </c>
      <c r="Q47" s="1">
        <f t="shared" si="4"/>
        <v>348</v>
      </c>
      <c r="R47" s="3">
        <f t="shared" si="5"/>
        <v>8.6999999999999993</v>
      </c>
      <c r="S47" s="1">
        <v>319</v>
      </c>
      <c r="T47" s="1">
        <v>348</v>
      </c>
      <c r="U47" s="34">
        <v>340</v>
      </c>
      <c r="V47" s="4">
        <f t="shared" si="6"/>
        <v>8.46875</v>
      </c>
    </row>
    <row r="48" spans="1:22" s="8" customFormat="1" ht="30" customHeight="1" x14ac:dyDescent="0.25">
      <c r="A48" s="17">
        <v>44</v>
      </c>
      <c r="B48" s="7" t="s">
        <v>262</v>
      </c>
      <c r="C48" s="1" t="s">
        <v>642</v>
      </c>
      <c r="D48" s="2">
        <f t="shared" si="7"/>
        <v>10</v>
      </c>
      <c r="E48" s="1" t="s">
        <v>641</v>
      </c>
      <c r="F48" s="2">
        <f t="shared" si="8"/>
        <v>8</v>
      </c>
      <c r="G48" s="1" t="s">
        <v>641</v>
      </c>
      <c r="H48" s="2">
        <f t="shared" si="9"/>
        <v>8</v>
      </c>
      <c r="I48" s="1" t="s">
        <v>642</v>
      </c>
      <c r="J48" s="2">
        <f t="shared" si="10"/>
        <v>10</v>
      </c>
      <c r="K48" s="1" t="s">
        <v>644</v>
      </c>
      <c r="L48" s="2">
        <f t="shared" si="1"/>
        <v>9</v>
      </c>
      <c r="M48" s="1" t="s">
        <v>642</v>
      </c>
      <c r="N48" s="2">
        <f t="shared" si="2"/>
        <v>10</v>
      </c>
      <c r="O48" s="1" t="s">
        <v>642</v>
      </c>
      <c r="P48" s="2">
        <f t="shared" si="3"/>
        <v>10</v>
      </c>
      <c r="Q48" s="1">
        <f t="shared" si="4"/>
        <v>362</v>
      </c>
      <c r="R48" s="3">
        <f t="shared" si="5"/>
        <v>9.0500000000000007</v>
      </c>
      <c r="S48" s="1">
        <v>343</v>
      </c>
      <c r="T48" s="1">
        <v>394</v>
      </c>
      <c r="U48" s="34">
        <v>386</v>
      </c>
      <c r="V48" s="4">
        <f t="shared" si="6"/>
        <v>9.28125</v>
      </c>
    </row>
    <row r="49" spans="1:22" s="8" customFormat="1" ht="30" customHeight="1" x14ac:dyDescent="0.25">
      <c r="A49" s="17">
        <v>45</v>
      </c>
      <c r="B49" s="7" t="s">
        <v>263</v>
      </c>
      <c r="C49" s="1" t="s">
        <v>644</v>
      </c>
      <c r="D49" s="2">
        <f t="shared" si="7"/>
        <v>9</v>
      </c>
      <c r="E49" s="1" t="s">
        <v>641</v>
      </c>
      <c r="F49" s="2">
        <f t="shared" si="8"/>
        <v>8</v>
      </c>
      <c r="G49" s="1" t="s">
        <v>641</v>
      </c>
      <c r="H49" s="2">
        <f t="shared" si="9"/>
        <v>8</v>
      </c>
      <c r="I49" s="1" t="s">
        <v>644</v>
      </c>
      <c r="J49" s="2">
        <f t="shared" si="10"/>
        <v>9</v>
      </c>
      <c r="K49" s="1" t="s">
        <v>641</v>
      </c>
      <c r="L49" s="2">
        <f t="shared" si="1"/>
        <v>8</v>
      </c>
      <c r="M49" s="1" t="s">
        <v>642</v>
      </c>
      <c r="N49" s="2">
        <f t="shared" si="2"/>
        <v>10</v>
      </c>
      <c r="O49" s="1" t="s">
        <v>642</v>
      </c>
      <c r="P49" s="2">
        <f t="shared" si="3"/>
        <v>10</v>
      </c>
      <c r="Q49" s="1">
        <f t="shared" si="4"/>
        <v>342</v>
      </c>
      <c r="R49" s="3">
        <f t="shared" si="5"/>
        <v>8.5500000000000007</v>
      </c>
      <c r="S49" s="1">
        <v>286</v>
      </c>
      <c r="T49" s="1">
        <v>348</v>
      </c>
      <c r="U49" s="34">
        <v>362</v>
      </c>
      <c r="V49" s="4">
        <f t="shared" si="6"/>
        <v>8.3625000000000007</v>
      </c>
    </row>
    <row r="50" spans="1:22" s="8" customFormat="1" ht="30" customHeight="1" x14ac:dyDescent="0.25">
      <c r="A50" s="17">
        <v>46</v>
      </c>
      <c r="B50" s="7" t="s">
        <v>264</v>
      </c>
      <c r="C50" s="1" t="s">
        <v>644</v>
      </c>
      <c r="D50" s="2">
        <f t="shared" si="7"/>
        <v>9</v>
      </c>
      <c r="E50" s="1" t="s">
        <v>643</v>
      </c>
      <c r="F50" s="2">
        <f t="shared" si="8"/>
        <v>7</v>
      </c>
      <c r="G50" s="1" t="s">
        <v>641</v>
      </c>
      <c r="H50" s="2">
        <f t="shared" si="9"/>
        <v>8</v>
      </c>
      <c r="I50" s="1" t="s">
        <v>644</v>
      </c>
      <c r="J50" s="2">
        <f t="shared" si="10"/>
        <v>9</v>
      </c>
      <c r="K50" s="1" t="s">
        <v>645</v>
      </c>
      <c r="L50" s="2">
        <f t="shared" si="1"/>
        <v>6</v>
      </c>
      <c r="M50" s="1" t="s">
        <v>642</v>
      </c>
      <c r="N50" s="2">
        <f t="shared" si="2"/>
        <v>10</v>
      </c>
      <c r="O50" s="1" t="s">
        <v>642</v>
      </c>
      <c r="P50" s="2">
        <f t="shared" si="3"/>
        <v>10</v>
      </c>
      <c r="Q50" s="1">
        <f t="shared" si="4"/>
        <v>322</v>
      </c>
      <c r="R50" s="3">
        <f t="shared" si="5"/>
        <v>8.0500000000000007</v>
      </c>
      <c r="S50" s="1">
        <v>326</v>
      </c>
      <c r="T50" s="1">
        <v>340</v>
      </c>
      <c r="U50" s="34">
        <v>318</v>
      </c>
      <c r="V50" s="4">
        <f t="shared" si="6"/>
        <v>8.1624999999999996</v>
      </c>
    </row>
    <row r="51" spans="1:22" s="8" customFormat="1" ht="30" customHeight="1" x14ac:dyDescent="0.25">
      <c r="A51" s="17">
        <v>47</v>
      </c>
      <c r="B51" s="7" t="s">
        <v>265</v>
      </c>
      <c r="C51" s="1" t="s">
        <v>643</v>
      </c>
      <c r="D51" s="2">
        <f t="shared" si="7"/>
        <v>7</v>
      </c>
      <c r="E51" s="1" t="s">
        <v>640</v>
      </c>
      <c r="F51" s="2">
        <f t="shared" si="8"/>
        <v>5</v>
      </c>
      <c r="G51" s="1" t="s">
        <v>640</v>
      </c>
      <c r="H51" s="2">
        <f t="shared" si="9"/>
        <v>5</v>
      </c>
      <c r="I51" s="1" t="s">
        <v>644</v>
      </c>
      <c r="J51" s="2">
        <f t="shared" si="10"/>
        <v>9</v>
      </c>
      <c r="K51" s="1" t="s">
        <v>643</v>
      </c>
      <c r="L51" s="2">
        <f t="shared" si="1"/>
        <v>7</v>
      </c>
      <c r="M51" s="1" t="s">
        <v>644</v>
      </c>
      <c r="N51" s="2">
        <f t="shared" si="2"/>
        <v>9</v>
      </c>
      <c r="O51" s="1" t="s">
        <v>643</v>
      </c>
      <c r="P51" s="2">
        <f t="shared" si="3"/>
        <v>7</v>
      </c>
      <c r="Q51" s="1">
        <f t="shared" si="4"/>
        <v>264</v>
      </c>
      <c r="R51" s="3">
        <f t="shared" si="5"/>
        <v>6.6</v>
      </c>
      <c r="S51" s="1">
        <v>287</v>
      </c>
      <c r="T51" s="1">
        <v>328</v>
      </c>
      <c r="U51" s="34">
        <v>256</v>
      </c>
      <c r="V51" s="4">
        <f t="shared" si="6"/>
        <v>7.09375</v>
      </c>
    </row>
    <row r="52" spans="1:22" s="8" customFormat="1" ht="30" customHeight="1" x14ac:dyDescent="0.25">
      <c r="A52" s="17">
        <v>48</v>
      </c>
      <c r="B52" s="7" t="s">
        <v>266</v>
      </c>
      <c r="C52" s="1" t="s">
        <v>642</v>
      </c>
      <c r="D52" s="2">
        <f t="shared" si="7"/>
        <v>10</v>
      </c>
      <c r="E52" s="1" t="s">
        <v>643</v>
      </c>
      <c r="F52" s="2">
        <f t="shared" si="8"/>
        <v>7</v>
      </c>
      <c r="G52" s="1" t="s">
        <v>641</v>
      </c>
      <c r="H52" s="2">
        <f t="shared" si="9"/>
        <v>8</v>
      </c>
      <c r="I52" s="1" t="s">
        <v>641</v>
      </c>
      <c r="J52" s="2">
        <f t="shared" si="10"/>
        <v>8</v>
      </c>
      <c r="K52" s="1" t="s">
        <v>641</v>
      </c>
      <c r="L52" s="2">
        <f t="shared" si="1"/>
        <v>8</v>
      </c>
      <c r="M52" s="1" t="s">
        <v>642</v>
      </c>
      <c r="N52" s="2">
        <f t="shared" si="2"/>
        <v>10</v>
      </c>
      <c r="O52" s="1" t="s">
        <v>641</v>
      </c>
      <c r="P52" s="2">
        <f t="shared" si="3"/>
        <v>8</v>
      </c>
      <c r="Q52" s="1">
        <f t="shared" si="4"/>
        <v>332</v>
      </c>
      <c r="R52" s="3">
        <f t="shared" si="5"/>
        <v>8.3000000000000007</v>
      </c>
      <c r="S52" s="1">
        <v>321</v>
      </c>
      <c r="T52" s="1">
        <v>328</v>
      </c>
      <c r="U52" s="34">
        <v>350</v>
      </c>
      <c r="V52" s="4">
        <f t="shared" si="6"/>
        <v>8.3187499999999996</v>
      </c>
    </row>
    <row r="53" spans="1:22" s="8" customFormat="1" ht="30" customHeight="1" x14ac:dyDescent="0.25">
      <c r="A53" s="17">
        <v>49</v>
      </c>
      <c r="B53" s="7" t="s">
        <v>267</v>
      </c>
      <c r="C53" s="1" t="s">
        <v>644</v>
      </c>
      <c r="D53" s="2">
        <f t="shared" si="7"/>
        <v>9</v>
      </c>
      <c r="E53" s="1" t="s">
        <v>641</v>
      </c>
      <c r="F53" s="2">
        <f t="shared" si="8"/>
        <v>8</v>
      </c>
      <c r="G53" s="1" t="s">
        <v>642</v>
      </c>
      <c r="H53" s="2">
        <f t="shared" si="9"/>
        <v>10</v>
      </c>
      <c r="I53" s="1" t="s">
        <v>641</v>
      </c>
      <c r="J53" s="2">
        <f t="shared" si="10"/>
        <v>8</v>
      </c>
      <c r="K53" s="1" t="s">
        <v>644</v>
      </c>
      <c r="L53" s="2">
        <f t="shared" si="1"/>
        <v>9</v>
      </c>
      <c r="M53" s="1" t="s">
        <v>642</v>
      </c>
      <c r="N53" s="2">
        <f t="shared" si="2"/>
        <v>10</v>
      </c>
      <c r="O53" s="1" t="s">
        <v>641</v>
      </c>
      <c r="P53" s="2">
        <f t="shared" si="3"/>
        <v>8</v>
      </c>
      <c r="Q53" s="1">
        <f t="shared" si="4"/>
        <v>354</v>
      </c>
      <c r="R53" s="3">
        <f t="shared" si="5"/>
        <v>8.85</v>
      </c>
      <c r="S53" s="1">
        <v>313</v>
      </c>
      <c r="T53" s="1">
        <v>360</v>
      </c>
      <c r="U53" s="34">
        <v>350</v>
      </c>
      <c r="V53" s="4">
        <f t="shared" si="6"/>
        <v>8.6062499999999993</v>
      </c>
    </row>
    <row r="54" spans="1:22" s="8" customFormat="1" ht="30" customHeight="1" x14ac:dyDescent="0.25">
      <c r="A54" s="17">
        <v>50</v>
      </c>
      <c r="B54" s="7" t="s">
        <v>268</v>
      </c>
      <c r="C54" s="1" t="s">
        <v>644</v>
      </c>
      <c r="D54" s="2">
        <f t="shared" si="7"/>
        <v>9</v>
      </c>
      <c r="E54" s="1" t="s">
        <v>645</v>
      </c>
      <c r="F54" s="2">
        <f t="shared" si="8"/>
        <v>6</v>
      </c>
      <c r="G54" s="1" t="s">
        <v>643</v>
      </c>
      <c r="H54" s="2">
        <f t="shared" si="9"/>
        <v>7</v>
      </c>
      <c r="I54" s="1" t="s">
        <v>640</v>
      </c>
      <c r="J54" s="2">
        <f t="shared" si="10"/>
        <v>5</v>
      </c>
      <c r="K54" s="1" t="s">
        <v>641</v>
      </c>
      <c r="L54" s="2">
        <f t="shared" si="1"/>
        <v>8</v>
      </c>
      <c r="M54" s="1" t="s">
        <v>642</v>
      </c>
      <c r="N54" s="2">
        <f t="shared" si="2"/>
        <v>10</v>
      </c>
      <c r="O54" s="1" t="s">
        <v>645</v>
      </c>
      <c r="P54" s="2">
        <f t="shared" si="3"/>
        <v>6</v>
      </c>
      <c r="Q54" s="1">
        <f t="shared" si="4"/>
        <v>286</v>
      </c>
      <c r="R54" s="3">
        <f t="shared" si="5"/>
        <v>7.15</v>
      </c>
      <c r="S54" s="1">
        <v>262</v>
      </c>
      <c r="T54" s="1">
        <v>300</v>
      </c>
      <c r="U54" s="34">
        <v>310</v>
      </c>
      <c r="V54" s="4">
        <f t="shared" si="6"/>
        <v>7.2374999999999998</v>
      </c>
    </row>
    <row r="55" spans="1:22" s="8" customFormat="1" ht="30" customHeight="1" x14ac:dyDescent="0.25">
      <c r="A55" s="17">
        <v>51</v>
      </c>
      <c r="B55" s="7" t="s">
        <v>269</v>
      </c>
      <c r="C55" s="1" t="s">
        <v>642</v>
      </c>
      <c r="D55" s="2">
        <f t="shared" si="7"/>
        <v>10</v>
      </c>
      <c r="E55" s="1" t="s">
        <v>642</v>
      </c>
      <c r="F55" s="2">
        <f t="shared" si="8"/>
        <v>10</v>
      </c>
      <c r="G55" s="1" t="s">
        <v>641</v>
      </c>
      <c r="H55" s="2">
        <f t="shared" si="9"/>
        <v>8</v>
      </c>
      <c r="I55" s="1" t="s">
        <v>642</v>
      </c>
      <c r="J55" s="2">
        <f t="shared" si="10"/>
        <v>10</v>
      </c>
      <c r="K55" s="1" t="s">
        <v>642</v>
      </c>
      <c r="L55" s="2">
        <f t="shared" si="1"/>
        <v>10</v>
      </c>
      <c r="M55" s="1" t="s">
        <v>642</v>
      </c>
      <c r="N55" s="2">
        <f t="shared" si="2"/>
        <v>10</v>
      </c>
      <c r="O55" s="1" t="s">
        <v>643</v>
      </c>
      <c r="P55" s="2">
        <f t="shared" si="3"/>
        <v>7</v>
      </c>
      <c r="Q55" s="1">
        <f t="shared" si="4"/>
        <v>378</v>
      </c>
      <c r="R55" s="3">
        <f t="shared" si="5"/>
        <v>9.4499999999999993</v>
      </c>
      <c r="S55" s="1">
        <v>308</v>
      </c>
      <c r="T55" s="1">
        <v>360</v>
      </c>
      <c r="U55" s="34">
        <v>362</v>
      </c>
      <c r="V55" s="4">
        <f t="shared" si="6"/>
        <v>8.8000000000000007</v>
      </c>
    </row>
    <row r="56" spans="1:22" s="8" customFormat="1" ht="30" customHeight="1" x14ac:dyDescent="0.25">
      <c r="A56" s="17">
        <v>52</v>
      </c>
      <c r="B56" s="7" t="s">
        <v>270</v>
      </c>
      <c r="C56" s="1" t="s">
        <v>642</v>
      </c>
      <c r="D56" s="2">
        <f t="shared" si="7"/>
        <v>10</v>
      </c>
      <c r="E56" s="1" t="s">
        <v>642</v>
      </c>
      <c r="F56" s="2">
        <f t="shared" si="8"/>
        <v>10</v>
      </c>
      <c r="G56" s="1" t="s">
        <v>641</v>
      </c>
      <c r="H56" s="2">
        <f t="shared" si="9"/>
        <v>8</v>
      </c>
      <c r="I56" s="1" t="s">
        <v>644</v>
      </c>
      <c r="J56" s="2">
        <f t="shared" si="10"/>
        <v>9</v>
      </c>
      <c r="K56" s="1" t="s">
        <v>644</v>
      </c>
      <c r="L56" s="2">
        <f t="shared" si="1"/>
        <v>9</v>
      </c>
      <c r="M56" s="1" t="s">
        <v>642</v>
      </c>
      <c r="N56" s="2">
        <f t="shared" si="2"/>
        <v>10</v>
      </c>
      <c r="O56" s="1" t="s">
        <v>644</v>
      </c>
      <c r="P56" s="2">
        <f t="shared" si="3"/>
        <v>9</v>
      </c>
      <c r="Q56" s="1">
        <f t="shared" si="4"/>
        <v>370</v>
      </c>
      <c r="R56" s="3">
        <f t="shared" si="5"/>
        <v>9.25</v>
      </c>
      <c r="S56" s="1">
        <v>288</v>
      </c>
      <c r="T56" s="1">
        <v>342</v>
      </c>
      <c r="U56" s="34">
        <v>344</v>
      </c>
      <c r="V56" s="4">
        <f t="shared" si="6"/>
        <v>8.4</v>
      </c>
    </row>
    <row r="57" spans="1:22" s="8" customFormat="1" ht="30" customHeight="1" x14ac:dyDescent="0.25">
      <c r="A57" s="17">
        <v>53</v>
      </c>
      <c r="B57" s="7" t="s">
        <v>271</v>
      </c>
      <c r="C57" s="1" t="s">
        <v>642</v>
      </c>
      <c r="D57" s="2">
        <f t="shared" si="7"/>
        <v>10</v>
      </c>
      <c r="E57" s="1" t="s">
        <v>644</v>
      </c>
      <c r="F57" s="2">
        <f t="shared" si="8"/>
        <v>9</v>
      </c>
      <c r="G57" s="1" t="s">
        <v>645</v>
      </c>
      <c r="H57" s="2">
        <f t="shared" si="9"/>
        <v>6</v>
      </c>
      <c r="I57" s="1" t="s">
        <v>641</v>
      </c>
      <c r="J57" s="2">
        <f t="shared" si="10"/>
        <v>8</v>
      </c>
      <c r="K57" s="1" t="s">
        <v>642</v>
      </c>
      <c r="L57" s="2">
        <f t="shared" si="1"/>
        <v>10</v>
      </c>
      <c r="M57" s="1" t="s">
        <v>642</v>
      </c>
      <c r="N57" s="2">
        <f t="shared" si="2"/>
        <v>10</v>
      </c>
      <c r="O57" s="1" t="s">
        <v>641</v>
      </c>
      <c r="P57" s="2">
        <f t="shared" si="3"/>
        <v>8</v>
      </c>
      <c r="Q57" s="1">
        <f t="shared" si="4"/>
        <v>344</v>
      </c>
      <c r="R57" s="3">
        <f t="shared" si="5"/>
        <v>8.6</v>
      </c>
      <c r="S57" s="1">
        <v>308</v>
      </c>
      <c r="T57" s="1">
        <v>290</v>
      </c>
      <c r="U57" s="34">
        <v>300</v>
      </c>
      <c r="V57" s="4">
        <f t="shared" si="6"/>
        <v>7.7625000000000002</v>
      </c>
    </row>
    <row r="58" spans="1:22" s="8" customFormat="1" ht="30" customHeight="1" x14ac:dyDescent="0.25">
      <c r="A58" s="17">
        <v>54</v>
      </c>
      <c r="B58" s="7" t="s">
        <v>272</v>
      </c>
      <c r="C58" s="1" t="s">
        <v>643</v>
      </c>
      <c r="D58" s="2">
        <f t="shared" si="7"/>
        <v>7</v>
      </c>
      <c r="E58" s="1" t="s">
        <v>641</v>
      </c>
      <c r="F58" s="2">
        <f t="shared" si="8"/>
        <v>8</v>
      </c>
      <c r="G58" s="1" t="s">
        <v>647</v>
      </c>
      <c r="H58" s="2">
        <f t="shared" si="9"/>
        <v>4</v>
      </c>
      <c r="I58" s="1" t="s">
        <v>641</v>
      </c>
      <c r="J58" s="2">
        <f t="shared" si="10"/>
        <v>8</v>
      </c>
      <c r="K58" s="1" t="s">
        <v>645</v>
      </c>
      <c r="L58" s="2">
        <f t="shared" si="1"/>
        <v>6</v>
      </c>
      <c r="M58" s="1" t="s">
        <v>644</v>
      </c>
      <c r="N58" s="2">
        <f t="shared" si="2"/>
        <v>9</v>
      </c>
      <c r="O58" s="1" t="s">
        <v>643</v>
      </c>
      <c r="P58" s="2">
        <f t="shared" si="3"/>
        <v>7</v>
      </c>
      <c r="Q58" s="1">
        <f t="shared" si="4"/>
        <v>268</v>
      </c>
      <c r="R58" s="3">
        <f t="shared" si="5"/>
        <v>6.7</v>
      </c>
      <c r="S58" s="1">
        <v>280</v>
      </c>
      <c r="T58" s="1">
        <v>296</v>
      </c>
      <c r="U58" s="34">
        <v>332</v>
      </c>
      <c r="V58" s="4">
        <f t="shared" si="6"/>
        <v>7.35</v>
      </c>
    </row>
    <row r="59" spans="1:22" s="8" customFormat="1" ht="30" customHeight="1" x14ac:dyDescent="0.25">
      <c r="A59" s="17">
        <v>55</v>
      </c>
      <c r="B59" s="7" t="s">
        <v>273</v>
      </c>
      <c r="C59" s="1" t="s">
        <v>642</v>
      </c>
      <c r="D59" s="2">
        <f t="shared" si="7"/>
        <v>10</v>
      </c>
      <c r="E59" s="1" t="s">
        <v>643</v>
      </c>
      <c r="F59" s="2">
        <f t="shared" si="8"/>
        <v>7</v>
      </c>
      <c r="G59" s="1" t="s">
        <v>645</v>
      </c>
      <c r="H59" s="2">
        <f t="shared" si="9"/>
        <v>6</v>
      </c>
      <c r="I59" s="1" t="s">
        <v>642</v>
      </c>
      <c r="J59" s="2">
        <f t="shared" si="10"/>
        <v>10</v>
      </c>
      <c r="K59" s="1" t="s">
        <v>641</v>
      </c>
      <c r="L59" s="2">
        <f t="shared" si="1"/>
        <v>8</v>
      </c>
      <c r="M59" s="1" t="s">
        <v>642</v>
      </c>
      <c r="N59" s="2">
        <f t="shared" si="2"/>
        <v>10</v>
      </c>
      <c r="O59" s="1" t="s">
        <v>641</v>
      </c>
      <c r="P59" s="2">
        <f t="shared" si="3"/>
        <v>8</v>
      </c>
      <c r="Q59" s="1">
        <f t="shared" si="4"/>
        <v>328</v>
      </c>
      <c r="R59" s="3">
        <f t="shared" si="5"/>
        <v>8.1999999999999993</v>
      </c>
      <c r="S59" s="1">
        <v>282</v>
      </c>
      <c r="T59" s="1">
        <v>298</v>
      </c>
      <c r="U59" s="34">
        <v>302</v>
      </c>
      <c r="V59" s="4">
        <f t="shared" si="6"/>
        <v>7.5625</v>
      </c>
    </row>
    <row r="60" spans="1:22" s="8" customFormat="1" ht="30" customHeight="1" x14ac:dyDescent="0.25">
      <c r="A60" s="17">
        <v>56</v>
      </c>
      <c r="B60" s="7" t="s">
        <v>274</v>
      </c>
      <c r="C60" s="1" t="s">
        <v>641</v>
      </c>
      <c r="D60" s="2">
        <f t="shared" si="7"/>
        <v>8</v>
      </c>
      <c r="E60" s="1" t="s">
        <v>640</v>
      </c>
      <c r="F60" s="2">
        <f t="shared" si="8"/>
        <v>5</v>
      </c>
      <c r="G60" s="1" t="s">
        <v>640</v>
      </c>
      <c r="H60" s="2">
        <f t="shared" si="9"/>
        <v>5</v>
      </c>
      <c r="I60" s="1" t="s">
        <v>643</v>
      </c>
      <c r="J60" s="2">
        <f t="shared" si="10"/>
        <v>7</v>
      </c>
      <c r="K60" s="1" t="s">
        <v>643</v>
      </c>
      <c r="L60" s="2">
        <f t="shared" si="1"/>
        <v>7</v>
      </c>
      <c r="M60" s="1" t="s">
        <v>644</v>
      </c>
      <c r="N60" s="2">
        <f t="shared" si="2"/>
        <v>9</v>
      </c>
      <c r="O60" s="1" t="s">
        <v>643</v>
      </c>
      <c r="P60" s="2">
        <f t="shared" si="3"/>
        <v>7</v>
      </c>
      <c r="Q60" s="1">
        <f t="shared" si="4"/>
        <v>260</v>
      </c>
      <c r="R60" s="3">
        <f t="shared" si="5"/>
        <v>6.5</v>
      </c>
      <c r="S60" s="1">
        <v>243</v>
      </c>
      <c r="T60" s="1">
        <v>268</v>
      </c>
      <c r="U60" s="34">
        <v>302</v>
      </c>
      <c r="V60" s="4">
        <f t="shared" si="6"/>
        <v>6.7062499999999998</v>
      </c>
    </row>
    <row r="61" spans="1:22" s="8" customFormat="1" ht="30" customHeight="1" x14ac:dyDescent="0.25">
      <c r="A61" s="17">
        <v>57</v>
      </c>
      <c r="B61" s="7" t="s">
        <v>275</v>
      </c>
      <c r="C61" s="1" t="s">
        <v>647</v>
      </c>
      <c r="D61" s="2">
        <f t="shared" si="7"/>
        <v>4</v>
      </c>
      <c r="E61" s="1" t="s">
        <v>646</v>
      </c>
      <c r="F61" s="2">
        <f t="shared" si="8"/>
        <v>0</v>
      </c>
      <c r="G61" s="1" t="s">
        <v>646</v>
      </c>
      <c r="H61" s="2">
        <f t="shared" si="9"/>
        <v>0</v>
      </c>
      <c r="I61" s="1" t="s">
        <v>645</v>
      </c>
      <c r="J61" s="2">
        <f t="shared" si="10"/>
        <v>6</v>
      </c>
      <c r="K61" s="1" t="s">
        <v>647</v>
      </c>
      <c r="L61" s="2">
        <f t="shared" si="1"/>
        <v>4</v>
      </c>
      <c r="M61" s="1" t="s">
        <v>644</v>
      </c>
      <c r="N61" s="2">
        <f t="shared" si="2"/>
        <v>9</v>
      </c>
      <c r="O61" s="1" t="s">
        <v>645</v>
      </c>
      <c r="P61" s="2">
        <f t="shared" si="3"/>
        <v>6</v>
      </c>
      <c r="Q61" s="1">
        <f t="shared" si="4"/>
        <v>122</v>
      </c>
      <c r="R61" s="3">
        <f t="shared" si="5"/>
        <v>3.05</v>
      </c>
      <c r="S61" s="1">
        <v>218</v>
      </c>
      <c r="T61" s="1">
        <v>248</v>
      </c>
      <c r="U61" s="34">
        <v>240</v>
      </c>
      <c r="V61" s="4">
        <f t="shared" si="6"/>
        <v>5.1749999999999998</v>
      </c>
    </row>
    <row r="62" spans="1:22" s="8" customFormat="1" ht="30" customHeight="1" x14ac:dyDescent="0.25">
      <c r="A62" s="17">
        <v>58</v>
      </c>
      <c r="B62" s="7" t="s">
        <v>276</v>
      </c>
      <c r="C62" s="1" t="s">
        <v>644</v>
      </c>
      <c r="D62" s="2">
        <f t="shared" si="7"/>
        <v>9</v>
      </c>
      <c r="E62" s="1" t="s">
        <v>645</v>
      </c>
      <c r="F62" s="2">
        <f t="shared" si="8"/>
        <v>6</v>
      </c>
      <c r="G62" s="1" t="s">
        <v>640</v>
      </c>
      <c r="H62" s="2">
        <f t="shared" si="9"/>
        <v>5</v>
      </c>
      <c r="I62" s="1" t="s">
        <v>644</v>
      </c>
      <c r="J62" s="2">
        <f t="shared" si="10"/>
        <v>9</v>
      </c>
      <c r="K62" s="1" t="s">
        <v>643</v>
      </c>
      <c r="L62" s="2">
        <f t="shared" si="1"/>
        <v>7</v>
      </c>
      <c r="M62" s="1" t="s">
        <v>642</v>
      </c>
      <c r="N62" s="2">
        <f t="shared" si="2"/>
        <v>10</v>
      </c>
      <c r="O62" s="1" t="s">
        <v>644</v>
      </c>
      <c r="P62" s="2">
        <f t="shared" si="3"/>
        <v>9</v>
      </c>
      <c r="Q62" s="1">
        <f t="shared" si="4"/>
        <v>294</v>
      </c>
      <c r="R62" s="3">
        <f t="shared" si="5"/>
        <v>7.35</v>
      </c>
      <c r="S62" s="1">
        <v>329</v>
      </c>
      <c r="T62" s="1">
        <v>308</v>
      </c>
      <c r="U62" s="34">
        <v>318</v>
      </c>
      <c r="V62" s="4">
        <f t="shared" si="6"/>
        <v>7.8062500000000004</v>
      </c>
    </row>
    <row r="63" spans="1:22" s="8" customFormat="1" ht="30" customHeight="1" x14ac:dyDescent="0.25">
      <c r="A63" s="17">
        <v>59</v>
      </c>
      <c r="B63" s="7" t="s">
        <v>277</v>
      </c>
      <c r="C63" s="1" t="s">
        <v>643</v>
      </c>
      <c r="D63" s="2">
        <f t="shared" si="7"/>
        <v>7</v>
      </c>
      <c r="E63" s="1" t="s">
        <v>647</v>
      </c>
      <c r="F63" s="2">
        <f t="shared" si="8"/>
        <v>4</v>
      </c>
      <c r="G63" s="1" t="s">
        <v>646</v>
      </c>
      <c r="H63" s="2">
        <f t="shared" si="9"/>
        <v>0</v>
      </c>
      <c r="I63" s="1" t="s">
        <v>645</v>
      </c>
      <c r="J63" s="2">
        <f t="shared" si="10"/>
        <v>6</v>
      </c>
      <c r="K63" s="1" t="s">
        <v>640</v>
      </c>
      <c r="L63" s="2">
        <f t="shared" si="1"/>
        <v>5</v>
      </c>
      <c r="M63" s="1" t="s">
        <v>641</v>
      </c>
      <c r="N63" s="2">
        <f t="shared" si="2"/>
        <v>8</v>
      </c>
      <c r="O63" s="1" t="s">
        <v>645</v>
      </c>
      <c r="P63" s="2">
        <f t="shared" si="3"/>
        <v>6</v>
      </c>
      <c r="Q63" s="1">
        <f t="shared" si="4"/>
        <v>182</v>
      </c>
      <c r="R63" s="3">
        <f t="shared" si="5"/>
        <v>4.55</v>
      </c>
      <c r="S63" s="1">
        <v>269</v>
      </c>
      <c r="T63" s="1">
        <v>230</v>
      </c>
      <c r="U63" s="43">
        <v>236</v>
      </c>
      <c r="V63" s="4">
        <f t="shared" si="6"/>
        <v>5.7312500000000002</v>
      </c>
    </row>
    <row r="64" spans="1:22" s="8" customFormat="1" ht="30" customHeight="1" x14ac:dyDescent="0.25">
      <c r="A64" s="17">
        <v>60</v>
      </c>
      <c r="B64" s="7" t="s">
        <v>278</v>
      </c>
      <c r="C64" s="1" t="s">
        <v>642</v>
      </c>
      <c r="D64" s="2">
        <f t="shared" si="7"/>
        <v>10</v>
      </c>
      <c r="E64" s="1" t="s">
        <v>641</v>
      </c>
      <c r="F64" s="2">
        <f t="shared" si="8"/>
        <v>8</v>
      </c>
      <c r="G64" s="1" t="s">
        <v>644</v>
      </c>
      <c r="H64" s="2">
        <f t="shared" si="9"/>
        <v>9</v>
      </c>
      <c r="I64" s="1" t="s">
        <v>644</v>
      </c>
      <c r="J64" s="2">
        <f t="shared" si="10"/>
        <v>9</v>
      </c>
      <c r="K64" s="1" t="s">
        <v>644</v>
      </c>
      <c r="L64" s="2">
        <f t="shared" si="1"/>
        <v>9</v>
      </c>
      <c r="M64" s="1" t="s">
        <v>644</v>
      </c>
      <c r="N64" s="2">
        <f t="shared" si="2"/>
        <v>9</v>
      </c>
      <c r="O64" s="1" t="s">
        <v>641</v>
      </c>
      <c r="P64" s="2">
        <f t="shared" si="3"/>
        <v>8</v>
      </c>
      <c r="Q64" s="1">
        <f t="shared" si="4"/>
        <v>358</v>
      </c>
      <c r="R64" s="3">
        <f t="shared" si="5"/>
        <v>8.9499999999999993</v>
      </c>
      <c r="S64" s="1">
        <v>328</v>
      </c>
      <c r="T64" s="1">
        <v>284</v>
      </c>
      <c r="U64" s="34">
        <v>354</v>
      </c>
      <c r="V64" s="4">
        <f t="shared" si="6"/>
        <v>8.2750000000000004</v>
      </c>
    </row>
    <row r="65" spans="1:22" s="8" customFormat="1" ht="30" customHeight="1" x14ac:dyDescent="0.25">
      <c r="A65" s="17">
        <v>61</v>
      </c>
      <c r="B65" s="7" t="s">
        <v>279</v>
      </c>
      <c r="C65" s="1" t="s">
        <v>645</v>
      </c>
      <c r="D65" s="2">
        <f t="shared" si="7"/>
        <v>6</v>
      </c>
      <c r="E65" s="1" t="s">
        <v>640</v>
      </c>
      <c r="F65" s="2">
        <f t="shared" si="8"/>
        <v>5</v>
      </c>
      <c r="G65" s="1" t="s">
        <v>646</v>
      </c>
      <c r="H65" s="2">
        <f t="shared" si="9"/>
        <v>0</v>
      </c>
      <c r="I65" s="1" t="s">
        <v>645</v>
      </c>
      <c r="J65" s="2">
        <f t="shared" si="10"/>
        <v>6</v>
      </c>
      <c r="K65" s="1" t="s">
        <v>647</v>
      </c>
      <c r="L65" s="2">
        <f t="shared" si="1"/>
        <v>4</v>
      </c>
      <c r="M65" s="1" t="s">
        <v>644</v>
      </c>
      <c r="N65" s="2">
        <f t="shared" si="2"/>
        <v>9</v>
      </c>
      <c r="O65" s="1" t="s">
        <v>645</v>
      </c>
      <c r="P65" s="2">
        <f t="shared" si="3"/>
        <v>6</v>
      </c>
      <c r="Q65" s="1">
        <f t="shared" si="4"/>
        <v>178</v>
      </c>
      <c r="R65" s="3">
        <f t="shared" si="5"/>
        <v>4.45</v>
      </c>
      <c r="S65" s="1">
        <v>193</v>
      </c>
      <c r="T65" s="1">
        <v>218</v>
      </c>
      <c r="U65" s="34">
        <v>210</v>
      </c>
      <c r="V65" s="4">
        <f t="shared" si="6"/>
        <v>4.9937500000000004</v>
      </c>
    </row>
    <row r="66" spans="1:22" s="8" customFormat="1" ht="30" customHeight="1" x14ac:dyDescent="0.25">
      <c r="A66" s="17">
        <v>62</v>
      </c>
      <c r="B66" s="7" t="s">
        <v>280</v>
      </c>
      <c r="C66" s="1" t="s">
        <v>641</v>
      </c>
      <c r="D66" s="2">
        <f t="shared" si="7"/>
        <v>8</v>
      </c>
      <c r="E66" s="1" t="s">
        <v>644</v>
      </c>
      <c r="F66" s="2">
        <f t="shared" si="8"/>
        <v>9</v>
      </c>
      <c r="G66" s="1" t="s">
        <v>640</v>
      </c>
      <c r="H66" s="2">
        <f t="shared" si="9"/>
        <v>5</v>
      </c>
      <c r="I66" s="1" t="s">
        <v>644</v>
      </c>
      <c r="J66" s="2">
        <f t="shared" si="10"/>
        <v>9</v>
      </c>
      <c r="K66" s="1" t="s">
        <v>645</v>
      </c>
      <c r="L66" s="2">
        <f t="shared" si="1"/>
        <v>6</v>
      </c>
      <c r="M66" s="1" t="s">
        <v>642</v>
      </c>
      <c r="N66" s="2">
        <f t="shared" si="2"/>
        <v>10</v>
      </c>
      <c r="O66" s="1" t="s">
        <v>644</v>
      </c>
      <c r="P66" s="2">
        <f t="shared" si="3"/>
        <v>9</v>
      </c>
      <c r="Q66" s="1">
        <f t="shared" si="4"/>
        <v>304</v>
      </c>
      <c r="R66" s="3">
        <f t="shared" si="5"/>
        <v>7.6</v>
      </c>
      <c r="S66" s="1">
        <v>299</v>
      </c>
      <c r="T66" s="1">
        <v>276</v>
      </c>
      <c r="U66" s="34">
        <v>330</v>
      </c>
      <c r="V66" s="4">
        <f t="shared" si="6"/>
        <v>7.5562500000000004</v>
      </c>
    </row>
    <row r="67" spans="1:22" s="8" customFormat="1" ht="30" customHeight="1" x14ac:dyDescent="0.25">
      <c r="A67" s="17">
        <v>63</v>
      </c>
      <c r="B67" s="7" t="s">
        <v>281</v>
      </c>
      <c r="C67" s="1" t="s">
        <v>645</v>
      </c>
      <c r="D67" s="2">
        <f t="shared" si="7"/>
        <v>6</v>
      </c>
      <c r="E67" s="1" t="s">
        <v>640</v>
      </c>
      <c r="F67" s="2">
        <f t="shared" si="8"/>
        <v>5</v>
      </c>
      <c r="G67" s="1" t="s">
        <v>647</v>
      </c>
      <c r="H67" s="2">
        <f t="shared" si="9"/>
        <v>4</v>
      </c>
      <c r="I67" s="1" t="s">
        <v>641</v>
      </c>
      <c r="J67" s="2">
        <f t="shared" si="10"/>
        <v>8</v>
      </c>
      <c r="K67" s="1" t="s">
        <v>641</v>
      </c>
      <c r="L67" s="2">
        <f t="shared" si="1"/>
        <v>8</v>
      </c>
      <c r="M67" s="1" t="s">
        <v>644</v>
      </c>
      <c r="N67" s="2">
        <f t="shared" si="2"/>
        <v>9</v>
      </c>
      <c r="O67" s="1" t="s">
        <v>644</v>
      </c>
      <c r="P67" s="2">
        <f t="shared" si="3"/>
        <v>9</v>
      </c>
      <c r="Q67" s="1">
        <f t="shared" si="4"/>
        <v>252</v>
      </c>
      <c r="R67" s="3">
        <f t="shared" si="5"/>
        <v>6.3</v>
      </c>
      <c r="S67" s="1">
        <v>299</v>
      </c>
      <c r="T67" s="1">
        <v>282</v>
      </c>
      <c r="U67" s="34">
        <v>252</v>
      </c>
      <c r="V67" s="4">
        <f t="shared" si="6"/>
        <v>6.78125</v>
      </c>
    </row>
    <row r="68" spans="1:22" s="8" customFormat="1" ht="30" customHeight="1" x14ac:dyDescent="0.25">
      <c r="A68" s="17">
        <v>64</v>
      </c>
      <c r="B68" s="7" t="s">
        <v>282</v>
      </c>
      <c r="C68" s="1" t="s">
        <v>642</v>
      </c>
      <c r="D68" s="2">
        <f t="shared" si="7"/>
        <v>10</v>
      </c>
      <c r="E68" s="1" t="s">
        <v>642</v>
      </c>
      <c r="F68" s="2">
        <f t="shared" si="8"/>
        <v>10</v>
      </c>
      <c r="G68" s="1" t="s">
        <v>644</v>
      </c>
      <c r="H68" s="2">
        <f t="shared" si="9"/>
        <v>9</v>
      </c>
      <c r="I68" s="1" t="s">
        <v>642</v>
      </c>
      <c r="J68" s="2">
        <f t="shared" si="10"/>
        <v>10</v>
      </c>
      <c r="K68" s="1" t="s">
        <v>642</v>
      </c>
      <c r="L68" s="2">
        <f t="shared" si="1"/>
        <v>10</v>
      </c>
      <c r="M68" s="1" t="s">
        <v>644</v>
      </c>
      <c r="N68" s="2">
        <f t="shared" si="2"/>
        <v>9</v>
      </c>
      <c r="O68" s="1" t="s">
        <v>642</v>
      </c>
      <c r="P68" s="2">
        <f t="shared" si="3"/>
        <v>10</v>
      </c>
      <c r="Q68" s="1">
        <f t="shared" si="4"/>
        <v>390</v>
      </c>
      <c r="R68" s="3">
        <f t="shared" si="5"/>
        <v>9.75</v>
      </c>
      <c r="S68" s="1">
        <v>353</v>
      </c>
      <c r="T68" s="1">
        <v>400</v>
      </c>
      <c r="U68" s="34">
        <v>400</v>
      </c>
      <c r="V68" s="4">
        <f t="shared" si="6"/>
        <v>9.6437500000000007</v>
      </c>
    </row>
    <row r="69" spans="1:22" s="8" customFormat="1" ht="30" customHeight="1" x14ac:dyDescent="0.25">
      <c r="A69" s="17">
        <v>65</v>
      </c>
      <c r="B69" s="7" t="s">
        <v>283</v>
      </c>
      <c r="C69" s="1" t="s">
        <v>641</v>
      </c>
      <c r="D69" s="2">
        <f t="shared" si="7"/>
        <v>8</v>
      </c>
      <c r="E69" s="1" t="s">
        <v>644</v>
      </c>
      <c r="F69" s="2">
        <f t="shared" si="8"/>
        <v>9</v>
      </c>
      <c r="G69" s="1" t="s">
        <v>645</v>
      </c>
      <c r="H69" s="2">
        <f t="shared" si="9"/>
        <v>6</v>
      </c>
      <c r="I69" s="1" t="s">
        <v>642</v>
      </c>
      <c r="J69" s="2">
        <f t="shared" si="10"/>
        <v>10</v>
      </c>
      <c r="K69" s="1" t="s">
        <v>641</v>
      </c>
      <c r="L69" s="2">
        <f t="shared" ref="L69:L111" si="11">IF(K69="AA",10, IF(K69="AB",9, IF(K69="BB",8, IF(K69="BC",7,IF(K69="CC",6, IF(K69="CD",5, IF(K69="DD",4,IF(K69="F",0))))))))</f>
        <v>8</v>
      </c>
      <c r="M69" s="1" t="s">
        <v>644</v>
      </c>
      <c r="N69" s="2">
        <f t="shared" ref="N69:N111" si="12">IF(M69="AA",10, IF(M69="AB",9, IF(M69="BB",8, IF(M69="BC",7,IF(M69="CC",6, IF(M69="CD",5, IF(M69="DD",4,IF(M69="F",0))))))))</f>
        <v>9</v>
      </c>
      <c r="O69" s="1" t="s">
        <v>642</v>
      </c>
      <c r="P69" s="2">
        <f t="shared" ref="P69:P111" si="13">IF(O69="AA",10, IF(O69="AB",9, IF(O69="BB",8, IF(O69="BC",7,IF(O69="CC",6, IF(O69="CD",5, IF(O69="DD",4,IF(O69="F",0))))))))</f>
        <v>10</v>
      </c>
      <c r="Q69" s="1">
        <f t="shared" si="4"/>
        <v>330</v>
      </c>
      <c r="R69" s="3">
        <f t="shared" si="5"/>
        <v>8.25</v>
      </c>
      <c r="S69" s="1">
        <v>331</v>
      </c>
      <c r="T69" s="1">
        <v>318</v>
      </c>
      <c r="U69" s="34">
        <v>324</v>
      </c>
      <c r="V69" s="4">
        <f t="shared" si="6"/>
        <v>8.1437500000000007</v>
      </c>
    </row>
    <row r="70" spans="1:22" s="8" customFormat="1" ht="30" customHeight="1" x14ac:dyDescent="0.25">
      <c r="A70" s="17">
        <v>66</v>
      </c>
      <c r="B70" s="7" t="s">
        <v>284</v>
      </c>
      <c r="C70" s="1" t="s">
        <v>643</v>
      </c>
      <c r="D70" s="2">
        <f t="shared" si="7"/>
        <v>7</v>
      </c>
      <c r="E70" s="1" t="s">
        <v>645</v>
      </c>
      <c r="F70" s="2">
        <f t="shared" si="8"/>
        <v>6</v>
      </c>
      <c r="G70" s="1" t="s">
        <v>640</v>
      </c>
      <c r="H70" s="2">
        <f t="shared" si="9"/>
        <v>5</v>
      </c>
      <c r="I70" s="1" t="s">
        <v>643</v>
      </c>
      <c r="J70" s="2">
        <f t="shared" si="10"/>
        <v>7</v>
      </c>
      <c r="K70" s="1" t="s">
        <v>645</v>
      </c>
      <c r="L70" s="2">
        <f t="shared" si="11"/>
        <v>6</v>
      </c>
      <c r="M70" s="1" t="s">
        <v>642</v>
      </c>
      <c r="N70" s="2">
        <f t="shared" si="12"/>
        <v>10</v>
      </c>
      <c r="O70" s="1" t="s">
        <v>643</v>
      </c>
      <c r="P70" s="2">
        <f t="shared" si="13"/>
        <v>7</v>
      </c>
      <c r="Q70" s="1">
        <f t="shared" ref="Q70:Q111" si="14">(D70*8+F70*8+H70*8+J70*6+L70*6+N70*2+P70*2)</f>
        <v>256</v>
      </c>
      <c r="R70" s="3">
        <f t="shared" ref="R70:R111" si="15">(Q70/40)</f>
        <v>6.4</v>
      </c>
      <c r="S70" s="1">
        <v>249</v>
      </c>
      <c r="T70" s="1">
        <v>254</v>
      </c>
      <c r="U70" s="34">
        <v>280</v>
      </c>
      <c r="V70" s="4">
        <f t="shared" ref="V70:V110" si="16">(Q70+S70+T70+U70)/(160)</f>
        <v>6.4937500000000004</v>
      </c>
    </row>
    <row r="71" spans="1:22" s="8" customFormat="1" ht="30" customHeight="1" x14ac:dyDescent="0.25">
      <c r="A71" s="17">
        <v>67</v>
      </c>
      <c r="B71" s="7" t="s">
        <v>285</v>
      </c>
      <c r="C71" s="1" t="s">
        <v>643</v>
      </c>
      <c r="D71" s="2">
        <f t="shared" si="7"/>
        <v>7</v>
      </c>
      <c r="E71" s="1" t="s">
        <v>641</v>
      </c>
      <c r="F71" s="2">
        <f t="shared" si="8"/>
        <v>8</v>
      </c>
      <c r="G71" s="1" t="s">
        <v>647</v>
      </c>
      <c r="H71" s="2">
        <f t="shared" si="9"/>
        <v>4</v>
      </c>
      <c r="I71" s="1" t="s">
        <v>641</v>
      </c>
      <c r="J71" s="2">
        <f t="shared" si="10"/>
        <v>8</v>
      </c>
      <c r="K71" s="1" t="s">
        <v>643</v>
      </c>
      <c r="L71" s="2">
        <f t="shared" si="11"/>
        <v>7</v>
      </c>
      <c r="M71" s="1" t="s">
        <v>644</v>
      </c>
      <c r="N71" s="2">
        <f t="shared" si="12"/>
        <v>9</v>
      </c>
      <c r="O71" s="1" t="s">
        <v>641</v>
      </c>
      <c r="P71" s="2">
        <f t="shared" si="13"/>
        <v>8</v>
      </c>
      <c r="Q71" s="1">
        <f t="shared" si="14"/>
        <v>276</v>
      </c>
      <c r="R71" s="3">
        <f t="shared" si="15"/>
        <v>6.9</v>
      </c>
      <c r="S71" s="1">
        <v>294</v>
      </c>
      <c r="T71" s="1">
        <v>288</v>
      </c>
      <c r="U71" s="34">
        <v>314</v>
      </c>
      <c r="V71" s="4">
        <f t="shared" si="16"/>
        <v>7.3250000000000002</v>
      </c>
    </row>
    <row r="72" spans="1:22" s="8" customFormat="1" ht="30" customHeight="1" x14ac:dyDescent="0.25">
      <c r="A72" s="17">
        <v>68</v>
      </c>
      <c r="B72" s="7" t="s">
        <v>286</v>
      </c>
      <c r="C72" s="1" t="s">
        <v>642</v>
      </c>
      <c r="D72" s="2">
        <f t="shared" si="7"/>
        <v>10</v>
      </c>
      <c r="E72" s="1" t="s">
        <v>644</v>
      </c>
      <c r="F72" s="2">
        <f t="shared" si="8"/>
        <v>9</v>
      </c>
      <c r="G72" s="1" t="s">
        <v>644</v>
      </c>
      <c r="H72" s="2">
        <f t="shared" si="9"/>
        <v>9</v>
      </c>
      <c r="I72" s="1" t="s">
        <v>642</v>
      </c>
      <c r="J72" s="2">
        <f t="shared" si="10"/>
        <v>10</v>
      </c>
      <c r="K72" s="1" t="s">
        <v>642</v>
      </c>
      <c r="L72" s="2">
        <f t="shared" si="11"/>
        <v>10</v>
      </c>
      <c r="M72" s="1" t="s">
        <v>644</v>
      </c>
      <c r="N72" s="2">
        <f t="shared" si="12"/>
        <v>9</v>
      </c>
      <c r="O72" s="1" t="s">
        <v>642</v>
      </c>
      <c r="P72" s="2">
        <f t="shared" si="13"/>
        <v>10</v>
      </c>
      <c r="Q72" s="1">
        <f t="shared" si="14"/>
        <v>382</v>
      </c>
      <c r="R72" s="3">
        <f t="shared" si="15"/>
        <v>9.5500000000000007</v>
      </c>
      <c r="S72" s="1">
        <v>349</v>
      </c>
      <c r="T72" s="1">
        <v>368</v>
      </c>
      <c r="U72" s="34">
        <v>382</v>
      </c>
      <c r="V72" s="4">
        <f t="shared" si="16"/>
        <v>9.2562499999999996</v>
      </c>
    </row>
    <row r="73" spans="1:22" s="8" customFormat="1" ht="30" customHeight="1" x14ac:dyDescent="0.25">
      <c r="A73" s="17">
        <v>69</v>
      </c>
      <c r="B73" s="7" t="s">
        <v>287</v>
      </c>
      <c r="C73" s="1" t="s">
        <v>644</v>
      </c>
      <c r="D73" s="2">
        <f t="shared" si="7"/>
        <v>9</v>
      </c>
      <c r="E73" s="1" t="s">
        <v>645</v>
      </c>
      <c r="F73" s="2">
        <f t="shared" si="8"/>
        <v>6</v>
      </c>
      <c r="G73" s="1" t="s">
        <v>640</v>
      </c>
      <c r="H73" s="2">
        <f t="shared" si="9"/>
        <v>5</v>
      </c>
      <c r="I73" s="1" t="s">
        <v>644</v>
      </c>
      <c r="J73" s="2">
        <f t="shared" si="10"/>
        <v>9</v>
      </c>
      <c r="K73" s="1" t="s">
        <v>641</v>
      </c>
      <c r="L73" s="2">
        <f t="shared" si="11"/>
        <v>8</v>
      </c>
      <c r="M73" s="1" t="s">
        <v>642</v>
      </c>
      <c r="N73" s="2">
        <f t="shared" si="12"/>
        <v>10</v>
      </c>
      <c r="O73" s="1" t="s">
        <v>641</v>
      </c>
      <c r="P73" s="2">
        <f t="shared" si="13"/>
        <v>8</v>
      </c>
      <c r="Q73" s="1">
        <f t="shared" si="14"/>
        <v>298</v>
      </c>
      <c r="R73" s="3">
        <f t="shared" si="15"/>
        <v>7.45</v>
      </c>
      <c r="S73" s="1">
        <v>323</v>
      </c>
      <c r="T73" s="1">
        <v>308</v>
      </c>
      <c r="U73" s="34">
        <v>332</v>
      </c>
      <c r="V73" s="4">
        <f t="shared" si="16"/>
        <v>7.8812499999999996</v>
      </c>
    </row>
    <row r="74" spans="1:22" s="8" customFormat="1" ht="30" customHeight="1" x14ac:dyDescent="0.25">
      <c r="A74" s="17">
        <v>70</v>
      </c>
      <c r="B74" s="7" t="s">
        <v>288</v>
      </c>
      <c r="C74" s="1" t="s">
        <v>644</v>
      </c>
      <c r="D74" s="2">
        <f t="shared" si="7"/>
        <v>9</v>
      </c>
      <c r="E74" s="1" t="s">
        <v>643</v>
      </c>
      <c r="F74" s="2">
        <f t="shared" si="8"/>
        <v>7</v>
      </c>
      <c r="G74" s="1" t="s">
        <v>645</v>
      </c>
      <c r="H74" s="2">
        <f t="shared" si="9"/>
        <v>6</v>
      </c>
      <c r="I74" s="1" t="s">
        <v>641</v>
      </c>
      <c r="J74" s="2">
        <f t="shared" si="10"/>
        <v>8</v>
      </c>
      <c r="K74" s="1" t="s">
        <v>645</v>
      </c>
      <c r="L74" s="2">
        <f t="shared" si="11"/>
        <v>6</v>
      </c>
      <c r="M74" s="1" t="s">
        <v>644</v>
      </c>
      <c r="N74" s="2">
        <f t="shared" si="12"/>
        <v>9</v>
      </c>
      <c r="O74" s="1" t="s">
        <v>643</v>
      </c>
      <c r="P74" s="2">
        <f t="shared" si="13"/>
        <v>7</v>
      </c>
      <c r="Q74" s="1">
        <f t="shared" si="14"/>
        <v>292</v>
      </c>
      <c r="R74" s="3">
        <f t="shared" si="15"/>
        <v>7.3</v>
      </c>
      <c r="S74" s="1">
        <v>283</v>
      </c>
      <c r="T74" s="1">
        <v>292</v>
      </c>
      <c r="U74" s="34">
        <v>262</v>
      </c>
      <c r="V74" s="4">
        <f t="shared" si="16"/>
        <v>7.0562500000000004</v>
      </c>
    </row>
    <row r="75" spans="1:22" s="8" customFormat="1" ht="30" customHeight="1" x14ac:dyDescent="0.25">
      <c r="A75" s="17">
        <v>71</v>
      </c>
      <c r="B75" s="7" t="s">
        <v>289</v>
      </c>
      <c r="C75" s="1" t="s">
        <v>644</v>
      </c>
      <c r="D75" s="2">
        <f t="shared" si="7"/>
        <v>9</v>
      </c>
      <c r="E75" s="1" t="s">
        <v>640</v>
      </c>
      <c r="F75" s="2">
        <f t="shared" si="8"/>
        <v>5</v>
      </c>
      <c r="G75" s="1" t="s">
        <v>647</v>
      </c>
      <c r="H75" s="2">
        <f t="shared" si="9"/>
        <v>4</v>
      </c>
      <c r="I75" s="1" t="s">
        <v>641</v>
      </c>
      <c r="J75" s="2">
        <f t="shared" si="10"/>
        <v>8</v>
      </c>
      <c r="K75" s="1" t="s">
        <v>643</v>
      </c>
      <c r="L75" s="2">
        <f t="shared" si="11"/>
        <v>7</v>
      </c>
      <c r="M75" s="1" t="s">
        <v>644</v>
      </c>
      <c r="N75" s="2">
        <f t="shared" si="12"/>
        <v>9</v>
      </c>
      <c r="O75" s="1" t="s">
        <v>643</v>
      </c>
      <c r="P75" s="2">
        <f t="shared" si="13"/>
        <v>7</v>
      </c>
      <c r="Q75" s="1">
        <f t="shared" si="14"/>
        <v>266</v>
      </c>
      <c r="R75" s="3">
        <f t="shared" si="15"/>
        <v>6.65</v>
      </c>
      <c r="S75" s="1">
        <v>278</v>
      </c>
      <c r="T75" s="1">
        <v>260</v>
      </c>
      <c r="U75" s="34">
        <v>316</v>
      </c>
      <c r="V75" s="4">
        <f t="shared" si="16"/>
        <v>7</v>
      </c>
    </row>
    <row r="76" spans="1:22" s="8" customFormat="1" ht="30" customHeight="1" x14ac:dyDescent="0.25">
      <c r="A76" s="17">
        <v>72</v>
      </c>
      <c r="B76" s="7" t="s">
        <v>290</v>
      </c>
      <c r="C76" s="1" t="s">
        <v>641</v>
      </c>
      <c r="D76" s="2">
        <f t="shared" si="7"/>
        <v>8</v>
      </c>
      <c r="E76" s="1" t="s">
        <v>645</v>
      </c>
      <c r="F76" s="2">
        <f t="shared" si="8"/>
        <v>6</v>
      </c>
      <c r="G76" s="1" t="s">
        <v>647</v>
      </c>
      <c r="H76" s="2">
        <f t="shared" si="9"/>
        <v>4</v>
      </c>
      <c r="I76" s="1" t="s">
        <v>643</v>
      </c>
      <c r="J76" s="2">
        <f t="shared" si="10"/>
        <v>7</v>
      </c>
      <c r="K76" s="1" t="s">
        <v>643</v>
      </c>
      <c r="L76" s="2">
        <f t="shared" si="11"/>
        <v>7</v>
      </c>
      <c r="M76" s="1" t="s">
        <v>644</v>
      </c>
      <c r="N76" s="2">
        <f t="shared" si="12"/>
        <v>9</v>
      </c>
      <c r="O76" s="1" t="s">
        <v>641</v>
      </c>
      <c r="P76" s="2">
        <f t="shared" si="13"/>
        <v>8</v>
      </c>
      <c r="Q76" s="1">
        <f t="shared" si="14"/>
        <v>262</v>
      </c>
      <c r="R76" s="3">
        <f t="shared" si="15"/>
        <v>6.55</v>
      </c>
      <c r="S76" s="1">
        <v>283</v>
      </c>
      <c r="T76" s="1">
        <v>302</v>
      </c>
      <c r="U76" s="34">
        <v>324</v>
      </c>
      <c r="V76" s="4">
        <f t="shared" si="16"/>
        <v>7.3187499999999996</v>
      </c>
    </row>
    <row r="77" spans="1:22" s="8" customFormat="1" ht="30" customHeight="1" x14ac:dyDescent="0.25">
      <c r="A77" s="17">
        <v>73</v>
      </c>
      <c r="B77" s="7" t="s">
        <v>291</v>
      </c>
      <c r="C77" s="1" t="s">
        <v>645</v>
      </c>
      <c r="D77" s="2">
        <f t="shared" si="7"/>
        <v>6</v>
      </c>
      <c r="E77" s="1" t="s">
        <v>647</v>
      </c>
      <c r="F77" s="2">
        <f t="shared" si="8"/>
        <v>4</v>
      </c>
      <c r="G77" s="1" t="s">
        <v>646</v>
      </c>
      <c r="H77" s="2">
        <f t="shared" si="9"/>
        <v>0</v>
      </c>
      <c r="I77" s="1" t="s">
        <v>641</v>
      </c>
      <c r="J77" s="2">
        <f t="shared" si="10"/>
        <v>8</v>
      </c>
      <c r="K77" s="1" t="s">
        <v>641</v>
      </c>
      <c r="L77" s="2">
        <f t="shared" si="11"/>
        <v>8</v>
      </c>
      <c r="M77" s="1" t="s">
        <v>644</v>
      </c>
      <c r="N77" s="2">
        <f t="shared" si="12"/>
        <v>9</v>
      </c>
      <c r="O77" s="1" t="s">
        <v>642</v>
      </c>
      <c r="P77" s="2">
        <f t="shared" si="13"/>
        <v>10</v>
      </c>
      <c r="Q77" s="1">
        <f t="shared" si="14"/>
        <v>214</v>
      </c>
      <c r="R77" s="3">
        <f t="shared" si="15"/>
        <v>5.35</v>
      </c>
      <c r="S77" s="1">
        <v>278</v>
      </c>
      <c r="T77" s="1">
        <v>300</v>
      </c>
      <c r="U77" s="34">
        <v>270</v>
      </c>
      <c r="V77" s="4">
        <f t="shared" si="16"/>
        <v>6.6375000000000002</v>
      </c>
    </row>
    <row r="78" spans="1:22" s="8" customFormat="1" ht="30" customHeight="1" x14ac:dyDescent="0.25">
      <c r="A78" s="17">
        <v>74</v>
      </c>
      <c r="B78" s="7" t="s">
        <v>292</v>
      </c>
      <c r="C78" s="1" t="s">
        <v>644</v>
      </c>
      <c r="D78" s="2">
        <f t="shared" si="7"/>
        <v>9</v>
      </c>
      <c r="E78" s="1" t="s">
        <v>644</v>
      </c>
      <c r="F78" s="2">
        <f t="shared" si="8"/>
        <v>9</v>
      </c>
      <c r="G78" s="1" t="s">
        <v>645</v>
      </c>
      <c r="H78" s="2">
        <f t="shared" si="9"/>
        <v>6</v>
      </c>
      <c r="I78" s="1" t="s">
        <v>644</v>
      </c>
      <c r="J78" s="2">
        <f t="shared" si="10"/>
        <v>9</v>
      </c>
      <c r="K78" s="1" t="s">
        <v>641</v>
      </c>
      <c r="L78" s="2">
        <f t="shared" si="11"/>
        <v>8</v>
      </c>
      <c r="M78" s="1" t="s">
        <v>642</v>
      </c>
      <c r="N78" s="2">
        <f t="shared" si="12"/>
        <v>10</v>
      </c>
      <c r="O78" s="1" t="s">
        <v>644</v>
      </c>
      <c r="P78" s="2">
        <f t="shared" si="13"/>
        <v>9</v>
      </c>
      <c r="Q78" s="1">
        <f t="shared" si="14"/>
        <v>332</v>
      </c>
      <c r="R78" s="3">
        <f t="shared" si="15"/>
        <v>8.3000000000000007</v>
      </c>
      <c r="S78" s="1">
        <v>325</v>
      </c>
      <c r="T78" s="1">
        <v>340</v>
      </c>
      <c r="U78" s="34">
        <v>350</v>
      </c>
      <c r="V78" s="4">
        <f t="shared" si="16"/>
        <v>8.4187499999999993</v>
      </c>
    </row>
    <row r="79" spans="1:22" s="8" customFormat="1" ht="30" customHeight="1" x14ac:dyDescent="0.25">
      <c r="A79" s="17">
        <v>75</v>
      </c>
      <c r="B79" s="7" t="s">
        <v>293</v>
      </c>
      <c r="C79" s="1" t="s">
        <v>642</v>
      </c>
      <c r="D79" s="2">
        <f t="shared" si="7"/>
        <v>10</v>
      </c>
      <c r="E79" s="1" t="s">
        <v>642</v>
      </c>
      <c r="F79" s="2">
        <f t="shared" si="8"/>
        <v>10</v>
      </c>
      <c r="G79" s="1" t="s">
        <v>647</v>
      </c>
      <c r="H79" s="2">
        <f t="shared" si="9"/>
        <v>4</v>
      </c>
      <c r="I79" s="1" t="s">
        <v>644</v>
      </c>
      <c r="J79" s="2">
        <f t="shared" si="10"/>
        <v>9</v>
      </c>
      <c r="K79" s="1" t="s">
        <v>644</v>
      </c>
      <c r="L79" s="2">
        <f t="shared" si="11"/>
        <v>9</v>
      </c>
      <c r="M79" s="1" t="s">
        <v>642</v>
      </c>
      <c r="N79" s="2">
        <f t="shared" si="12"/>
        <v>10</v>
      </c>
      <c r="O79" s="1" t="s">
        <v>642</v>
      </c>
      <c r="P79" s="2">
        <f t="shared" si="13"/>
        <v>10</v>
      </c>
      <c r="Q79" s="1">
        <f t="shared" si="14"/>
        <v>340</v>
      </c>
      <c r="R79" s="3">
        <f t="shared" si="15"/>
        <v>8.5</v>
      </c>
      <c r="S79" s="1">
        <v>319</v>
      </c>
      <c r="T79" s="1">
        <v>340</v>
      </c>
      <c r="U79" s="43">
        <v>362</v>
      </c>
      <c r="V79" s="4">
        <f t="shared" si="16"/>
        <v>8.5062499999999996</v>
      </c>
    </row>
    <row r="80" spans="1:22" s="8" customFormat="1" ht="30" customHeight="1" x14ac:dyDescent="0.25">
      <c r="A80" s="17">
        <v>76</v>
      </c>
      <c r="B80" s="7" t="s">
        <v>294</v>
      </c>
      <c r="C80" s="1" t="s">
        <v>640</v>
      </c>
      <c r="D80" s="2">
        <f t="shared" si="7"/>
        <v>5</v>
      </c>
      <c r="E80" s="1" t="s">
        <v>646</v>
      </c>
      <c r="F80" s="2">
        <f t="shared" si="8"/>
        <v>0</v>
      </c>
      <c r="G80" s="1" t="s">
        <v>646</v>
      </c>
      <c r="H80" s="2">
        <f t="shared" si="9"/>
        <v>0</v>
      </c>
      <c r="I80" s="1" t="s">
        <v>646</v>
      </c>
      <c r="J80" s="2">
        <f t="shared" si="10"/>
        <v>0</v>
      </c>
      <c r="K80" s="1" t="s">
        <v>647</v>
      </c>
      <c r="L80" s="2">
        <f t="shared" si="11"/>
        <v>4</v>
      </c>
      <c r="M80" s="1" t="s">
        <v>644</v>
      </c>
      <c r="N80" s="2">
        <f t="shared" si="12"/>
        <v>9</v>
      </c>
      <c r="O80" s="1" t="s">
        <v>643</v>
      </c>
      <c r="P80" s="2">
        <f t="shared" si="13"/>
        <v>7</v>
      </c>
      <c r="Q80" s="1">
        <f t="shared" si="14"/>
        <v>96</v>
      </c>
      <c r="R80" s="3">
        <f t="shared" si="15"/>
        <v>2.4</v>
      </c>
      <c r="S80" s="1">
        <v>206</v>
      </c>
      <c r="T80" s="1">
        <v>202</v>
      </c>
      <c r="U80" s="43">
        <v>164</v>
      </c>
      <c r="V80" s="4">
        <f t="shared" si="16"/>
        <v>4.1749999999999998</v>
      </c>
    </row>
    <row r="81" spans="1:22" s="8" customFormat="1" ht="30" customHeight="1" x14ac:dyDescent="0.25">
      <c r="A81" s="17">
        <v>77</v>
      </c>
      <c r="B81" s="7" t="s">
        <v>295</v>
      </c>
      <c r="C81" s="1" t="s">
        <v>644</v>
      </c>
      <c r="D81" s="2">
        <f t="shared" si="7"/>
        <v>9</v>
      </c>
      <c r="E81" s="1" t="s">
        <v>640</v>
      </c>
      <c r="F81" s="2">
        <f t="shared" si="8"/>
        <v>5</v>
      </c>
      <c r="G81" s="1" t="s">
        <v>646</v>
      </c>
      <c r="H81" s="2">
        <f t="shared" si="9"/>
        <v>0</v>
      </c>
      <c r="I81" s="1" t="s">
        <v>641</v>
      </c>
      <c r="J81" s="2">
        <f t="shared" si="10"/>
        <v>8</v>
      </c>
      <c r="K81" s="1" t="s">
        <v>643</v>
      </c>
      <c r="L81" s="2">
        <f t="shared" si="11"/>
        <v>7</v>
      </c>
      <c r="M81" s="1" t="s">
        <v>644</v>
      </c>
      <c r="N81" s="2">
        <f t="shared" si="12"/>
        <v>9</v>
      </c>
      <c r="O81" s="1" t="s">
        <v>642</v>
      </c>
      <c r="P81" s="2">
        <f t="shared" si="13"/>
        <v>10</v>
      </c>
      <c r="Q81" s="1">
        <f t="shared" si="14"/>
        <v>240</v>
      </c>
      <c r="R81" s="3">
        <f t="shared" si="15"/>
        <v>6</v>
      </c>
      <c r="S81" s="1">
        <v>299</v>
      </c>
      <c r="T81" s="1">
        <v>286</v>
      </c>
      <c r="U81" s="34">
        <v>326</v>
      </c>
      <c r="V81" s="4">
        <f t="shared" si="16"/>
        <v>7.1937499999999996</v>
      </c>
    </row>
    <row r="82" spans="1:22" s="8" customFormat="1" ht="30" customHeight="1" x14ac:dyDescent="0.25">
      <c r="A82" s="17">
        <v>78</v>
      </c>
      <c r="B82" s="7" t="s">
        <v>296</v>
      </c>
      <c r="C82" s="1" t="s">
        <v>643</v>
      </c>
      <c r="D82" s="2">
        <f t="shared" si="7"/>
        <v>7</v>
      </c>
      <c r="E82" s="1" t="s">
        <v>643</v>
      </c>
      <c r="F82" s="2">
        <f t="shared" si="8"/>
        <v>7</v>
      </c>
      <c r="G82" s="1" t="s">
        <v>647</v>
      </c>
      <c r="H82" s="2">
        <f t="shared" si="9"/>
        <v>4</v>
      </c>
      <c r="I82" s="1" t="s">
        <v>641</v>
      </c>
      <c r="J82" s="2">
        <f t="shared" si="10"/>
        <v>8</v>
      </c>
      <c r="K82" s="1" t="s">
        <v>641</v>
      </c>
      <c r="L82" s="2">
        <f t="shared" si="11"/>
        <v>8</v>
      </c>
      <c r="M82" s="1" t="s">
        <v>644</v>
      </c>
      <c r="N82" s="2">
        <f t="shared" si="12"/>
        <v>9</v>
      </c>
      <c r="O82" s="1" t="s">
        <v>643</v>
      </c>
      <c r="P82" s="2">
        <f t="shared" si="13"/>
        <v>7</v>
      </c>
      <c r="Q82" s="1">
        <f t="shared" si="14"/>
        <v>272</v>
      </c>
      <c r="R82" s="3">
        <f t="shared" si="15"/>
        <v>6.8</v>
      </c>
      <c r="S82" s="1">
        <v>278</v>
      </c>
      <c r="T82" s="1">
        <v>290</v>
      </c>
      <c r="U82" s="34">
        <v>316</v>
      </c>
      <c r="V82" s="4">
        <f t="shared" si="16"/>
        <v>7.2249999999999996</v>
      </c>
    </row>
    <row r="83" spans="1:22" s="8" customFormat="1" ht="30" customHeight="1" x14ac:dyDescent="0.25">
      <c r="A83" s="17">
        <v>79</v>
      </c>
      <c r="B83" s="7" t="s">
        <v>297</v>
      </c>
      <c r="C83" s="1" t="s">
        <v>643</v>
      </c>
      <c r="D83" s="2">
        <f t="shared" si="7"/>
        <v>7</v>
      </c>
      <c r="E83" s="1" t="s">
        <v>645</v>
      </c>
      <c r="F83" s="2">
        <f t="shared" si="8"/>
        <v>6</v>
      </c>
      <c r="G83" s="1" t="s">
        <v>640</v>
      </c>
      <c r="H83" s="2">
        <f t="shared" si="9"/>
        <v>5</v>
      </c>
      <c r="I83" s="1" t="s">
        <v>643</v>
      </c>
      <c r="J83" s="2">
        <f t="shared" si="10"/>
        <v>7</v>
      </c>
      <c r="K83" s="1" t="s">
        <v>643</v>
      </c>
      <c r="L83" s="2">
        <f t="shared" si="11"/>
        <v>7</v>
      </c>
      <c r="M83" s="1" t="s">
        <v>644</v>
      </c>
      <c r="N83" s="2">
        <f t="shared" si="12"/>
        <v>9</v>
      </c>
      <c r="O83" s="1" t="s">
        <v>643</v>
      </c>
      <c r="P83" s="2">
        <f t="shared" si="13"/>
        <v>7</v>
      </c>
      <c r="Q83" s="1">
        <f t="shared" si="14"/>
        <v>260</v>
      </c>
      <c r="R83" s="3">
        <f t="shared" si="15"/>
        <v>6.5</v>
      </c>
      <c r="S83" s="1">
        <v>301</v>
      </c>
      <c r="T83" s="1">
        <v>278</v>
      </c>
      <c r="U83" s="34">
        <v>286</v>
      </c>
      <c r="V83" s="4">
        <f t="shared" si="16"/>
        <v>7.03125</v>
      </c>
    </row>
    <row r="84" spans="1:22" s="8" customFormat="1" ht="30" customHeight="1" x14ac:dyDescent="0.25">
      <c r="A84" s="17">
        <v>80</v>
      </c>
      <c r="B84" s="7" t="s">
        <v>298</v>
      </c>
      <c r="C84" s="1" t="s">
        <v>641</v>
      </c>
      <c r="D84" s="2">
        <f t="shared" si="7"/>
        <v>8</v>
      </c>
      <c r="E84" s="1" t="s">
        <v>645</v>
      </c>
      <c r="F84" s="2">
        <f t="shared" si="8"/>
        <v>6</v>
      </c>
      <c r="G84" s="1" t="s">
        <v>647</v>
      </c>
      <c r="H84" s="2">
        <f t="shared" si="9"/>
        <v>4</v>
      </c>
      <c r="I84" s="1" t="s">
        <v>643</v>
      </c>
      <c r="J84" s="2">
        <f t="shared" si="10"/>
        <v>7</v>
      </c>
      <c r="K84" s="1" t="s">
        <v>641</v>
      </c>
      <c r="L84" s="2">
        <f t="shared" si="11"/>
        <v>8</v>
      </c>
      <c r="M84" s="1" t="s">
        <v>644</v>
      </c>
      <c r="N84" s="2">
        <f t="shared" si="12"/>
        <v>9</v>
      </c>
      <c r="O84" s="1" t="s">
        <v>641</v>
      </c>
      <c r="P84" s="2">
        <f t="shared" si="13"/>
        <v>8</v>
      </c>
      <c r="Q84" s="1">
        <f t="shared" si="14"/>
        <v>268</v>
      </c>
      <c r="R84" s="3">
        <f t="shared" si="15"/>
        <v>6.7</v>
      </c>
      <c r="S84" s="1">
        <v>334</v>
      </c>
      <c r="T84" s="1">
        <v>326</v>
      </c>
      <c r="U84" s="34">
        <v>310</v>
      </c>
      <c r="V84" s="4">
        <f t="shared" si="16"/>
        <v>7.7374999999999998</v>
      </c>
    </row>
    <row r="85" spans="1:22" s="8" customFormat="1" ht="30" customHeight="1" x14ac:dyDescent="0.25">
      <c r="A85" s="17">
        <v>81</v>
      </c>
      <c r="B85" s="7" t="s">
        <v>299</v>
      </c>
      <c r="C85" s="1" t="s">
        <v>641</v>
      </c>
      <c r="D85" s="2">
        <f t="shared" ref="D85:D111" si="17">IF(C85="AA",10, IF(C85="AB",9, IF(C85="BB",8, IF(C85="BC",7,IF(C85="CC",6, IF(C85="CD",5, IF(C85="DD",4,IF(C85="F",0))))))))</f>
        <v>8</v>
      </c>
      <c r="E85" s="1" t="s">
        <v>643</v>
      </c>
      <c r="F85" s="2">
        <f t="shared" ref="F85:F111" si="18">IF(E85="AA",10, IF(E85="AB",9, IF(E85="BB",8, IF(E85="BC",7,IF(E85="CC",6, IF(E85="CD",5, IF(E85="DD",4,IF(E85="F",0))))))))</f>
        <v>7</v>
      </c>
      <c r="G85" s="1" t="s">
        <v>640</v>
      </c>
      <c r="H85" s="2">
        <f t="shared" ref="H85:H111" si="19">IF(G85="AA",10, IF(G85="AB",9, IF(G85="BB",8, IF(G85="BC",7,IF(G85="CC",6, IF(G85="CD",5, IF(G85="DD",4,IF(G85="F",0))))))))</f>
        <v>5</v>
      </c>
      <c r="I85" s="1" t="s">
        <v>644</v>
      </c>
      <c r="J85" s="2">
        <f t="shared" ref="J85:J111" si="20">IF(I85="AA",10, IF(I85="AB",9, IF(I85="BB",8, IF(I85="BC",7,IF(I85="CC",6, IF(I85="CD",5, IF(I85="DD",4,IF(I85="F",0))))))))</f>
        <v>9</v>
      </c>
      <c r="K85" s="1" t="s">
        <v>644</v>
      </c>
      <c r="L85" s="2">
        <f t="shared" si="11"/>
        <v>9</v>
      </c>
      <c r="M85" s="1" t="s">
        <v>642</v>
      </c>
      <c r="N85" s="2">
        <f t="shared" si="12"/>
        <v>10</v>
      </c>
      <c r="O85" s="1" t="s">
        <v>644</v>
      </c>
      <c r="P85" s="2">
        <f t="shared" si="13"/>
        <v>9</v>
      </c>
      <c r="Q85" s="1">
        <f t="shared" si="14"/>
        <v>306</v>
      </c>
      <c r="R85" s="3">
        <f t="shared" si="15"/>
        <v>7.65</v>
      </c>
      <c r="S85" s="1">
        <v>302</v>
      </c>
      <c r="T85" s="1">
        <v>280</v>
      </c>
      <c r="U85" s="34">
        <v>344</v>
      </c>
      <c r="V85" s="4">
        <f t="shared" si="16"/>
        <v>7.7</v>
      </c>
    </row>
    <row r="86" spans="1:22" s="8" customFormat="1" ht="30" customHeight="1" x14ac:dyDescent="0.25">
      <c r="A86" s="17">
        <v>82</v>
      </c>
      <c r="B86" s="7" t="s">
        <v>300</v>
      </c>
      <c r="C86" s="1" t="s">
        <v>641</v>
      </c>
      <c r="D86" s="2">
        <f t="shared" si="17"/>
        <v>8</v>
      </c>
      <c r="E86" s="1" t="s">
        <v>645</v>
      </c>
      <c r="F86" s="2">
        <f t="shared" si="18"/>
        <v>6</v>
      </c>
      <c r="G86" s="1" t="s">
        <v>640</v>
      </c>
      <c r="H86" s="2">
        <f t="shared" si="19"/>
        <v>5</v>
      </c>
      <c r="I86" s="1" t="s">
        <v>641</v>
      </c>
      <c r="J86" s="2">
        <f t="shared" si="20"/>
        <v>8</v>
      </c>
      <c r="K86" s="1" t="s">
        <v>643</v>
      </c>
      <c r="L86" s="2">
        <f t="shared" si="11"/>
        <v>7</v>
      </c>
      <c r="M86" s="1" t="s">
        <v>642</v>
      </c>
      <c r="N86" s="2">
        <f t="shared" si="12"/>
        <v>10</v>
      </c>
      <c r="O86" s="1" t="s">
        <v>641</v>
      </c>
      <c r="P86" s="2">
        <f t="shared" si="13"/>
        <v>8</v>
      </c>
      <c r="Q86" s="1">
        <f t="shared" si="14"/>
        <v>278</v>
      </c>
      <c r="R86" s="3">
        <f t="shared" si="15"/>
        <v>6.95</v>
      </c>
      <c r="S86" s="1">
        <v>275</v>
      </c>
      <c r="T86" s="1">
        <v>276</v>
      </c>
      <c r="U86" s="34">
        <v>338</v>
      </c>
      <c r="V86" s="4">
        <f t="shared" si="16"/>
        <v>7.2937500000000002</v>
      </c>
    </row>
    <row r="87" spans="1:22" s="8" customFormat="1" ht="30" customHeight="1" x14ac:dyDescent="0.25">
      <c r="A87" s="17">
        <v>83</v>
      </c>
      <c r="B87" s="7" t="s">
        <v>301</v>
      </c>
      <c r="C87" s="1" t="s">
        <v>645</v>
      </c>
      <c r="D87" s="2">
        <f t="shared" si="17"/>
        <v>6</v>
      </c>
      <c r="E87" s="1" t="s">
        <v>647</v>
      </c>
      <c r="F87" s="2">
        <f t="shared" si="18"/>
        <v>4</v>
      </c>
      <c r="G87" s="1" t="s">
        <v>647</v>
      </c>
      <c r="H87" s="2">
        <f t="shared" si="19"/>
        <v>4</v>
      </c>
      <c r="I87" s="1" t="s">
        <v>641</v>
      </c>
      <c r="J87" s="2">
        <f t="shared" si="20"/>
        <v>8</v>
      </c>
      <c r="K87" s="1" t="s">
        <v>643</v>
      </c>
      <c r="L87" s="2">
        <f t="shared" si="11"/>
        <v>7</v>
      </c>
      <c r="M87" s="1" t="s">
        <v>642</v>
      </c>
      <c r="N87" s="2">
        <f t="shared" si="12"/>
        <v>10</v>
      </c>
      <c r="O87" s="1" t="s">
        <v>641</v>
      </c>
      <c r="P87" s="2">
        <f t="shared" si="13"/>
        <v>8</v>
      </c>
      <c r="Q87" s="1">
        <f t="shared" si="14"/>
        <v>238</v>
      </c>
      <c r="R87" s="3">
        <f t="shared" si="15"/>
        <v>5.95</v>
      </c>
      <c r="S87" s="1">
        <v>245</v>
      </c>
      <c r="T87" s="1">
        <v>250</v>
      </c>
      <c r="U87" s="34">
        <v>242</v>
      </c>
      <c r="V87" s="4">
        <f t="shared" si="16"/>
        <v>6.09375</v>
      </c>
    </row>
    <row r="88" spans="1:22" s="1" customFormat="1" ht="30" customHeight="1" x14ac:dyDescent="0.25">
      <c r="A88" s="17">
        <v>84</v>
      </c>
      <c r="B88" s="7" t="s">
        <v>302</v>
      </c>
      <c r="C88" s="1" t="s">
        <v>641</v>
      </c>
      <c r="D88" s="2">
        <f t="shared" si="17"/>
        <v>8</v>
      </c>
      <c r="E88" s="1" t="s">
        <v>645</v>
      </c>
      <c r="F88" s="2">
        <f t="shared" si="18"/>
        <v>6</v>
      </c>
      <c r="G88" s="1" t="s">
        <v>647</v>
      </c>
      <c r="H88" s="2">
        <f t="shared" si="19"/>
        <v>4</v>
      </c>
      <c r="I88" s="1" t="s">
        <v>644</v>
      </c>
      <c r="J88" s="2">
        <f t="shared" si="20"/>
        <v>9</v>
      </c>
      <c r="K88" s="1" t="s">
        <v>644</v>
      </c>
      <c r="L88" s="2">
        <f t="shared" si="11"/>
        <v>9</v>
      </c>
      <c r="M88" s="1" t="s">
        <v>642</v>
      </c>
      <c r="N88" s="2">
        <f t="shared" si="12"/>
        <v>10</v>
      </c>
      <c r="O88" s="1" t="s">
        <v>641</v>
      </c>
      <c r="P88" s="2">
        <f t="shared" si="13"/>
        <v>8</v>
      </c>
      <c r="Q88" s="1">
        <f t="shared" si="14"/>
        <v>288</v>
      </c>
      <c r="R88" s="3">
        <f t="shared" si="15"/>
        <v>7.2</v>
      </c>
      <c r="S88" s="1">
        <v>268</v>
      </c>
      <c r="T88" s="1">
        <v>242</v>
      </c>
      <c r="U88" s="34">
        <v>288</v>
      </c>
      <c r="V88" s="4">
        <f t="shared" si="16"/>
        <v>6.7874999999999996</v>
      </c>
    </row>
    <row r="89" spans="1:22" s="1" customFormat="1" ht="30" customHeight="1" x14ac:dyDescent="0.25">
      <c r="A89" s="17">
        <v>85</v>
      </c>
      <c r="B89" s="7" t="s">
        <v>303</v>
      </c>
      <c r="C89" s="1" t="s">
        <v>644</v>
      </c>
      <c r="D89" s="2">
        <f t="shared" si="17"/>
        <v>9</v>
      </c>
      <c r="E89" s="1" t="s">
        <v>643</v>
      </c>
      <c r="F89" s="2">
        <f t="shared" si="18"/>
        <v>7</v>
      </c>
      <c r="G89" s="1" t="s">
        <v>640</v>
      </c>
      <c r="H89" s="2">
        <f t="shared" si="19"/>
        <v>5</v>
      </c>
      <c r="I89" s="1" t="s">
        <v>641</v>
      </c>
      <c r="J89" s="2">
        <f t="shared" si="20"/>
        <v>8</v>
      </c>
      <c r="K89" s="1" t="s">
        <v>643</v>
      </c>
      <c r="L89" s="2">
        <f t="shared" si="11"/>
        <v>7</v>
      </c>
      <c r="M89" s="1" t="s">
        <v>644</v>
      </c>
      <c r="N89" s="2">
        <f t="shared" si="12"/>
        <v>9</v>
      </c>
      <c r="O89" s="1" t="s">
        <v>641</v>
      </c>
      <c r="P89" s="2">
        <f t="shared" si="13"/>
        <v>8</v>
      </c>
      <c r="Q89" s="1">
        <f t="shared" si="14"/>
        <v>292</v>
      </c>
      <c r="R89" s="3">
        <f t="shared" si="15"/>
        <v>7.3</v>
      </c>
      <c r="S89" s="1">
        <v>328</v>
      </c>
      <c r="T89" s="1">
        <v>364</v>
      </c>
      <c r="U89" s="34">
        <v>354</v>
      </c>
      <c r="V89" s="4">
        <f t="shared" si="16"/>
        <v>8.3625000000000007</v>
      </c>
    </row>
    <row r="90" spans="1:22" s="8" customFormat="1" ht="30" customHeight="1" x14ac:dyDescent="0.25">
      <c r="A90" s="17">
        <v>86</v>
      </c>
      <c r="B90" s="7" t="s">
        <v>304</v>
      </c>
      <c r="C90" s="1" t="s">
        <v>643</v>
      </c>
      <c r="D90" s="2">
        <f t="shared" si="17"/>
        <v>7</v>
      </c>
      <c r="E90" s="1" t="s">
        <v>647</v>
      </c>
      <c r="F90" s="2">
        <f t="shared" si="18"/>
        <v>4</v>
      </c>
      <c r="G90" s="1" t="s">
        <v>646</v>
      </c>
      <c r="H90" s="2">
        <f t="shared" si="19"/>
        <v>0</v>
      </c>
      <c r="I90" s="1" t="s">
        <v>645</v>
      </c>
      <c r="J90" s="2">
        <f t="shared" si="20"/>
        <v>6</v>
      </c>
      <c r="K90" s="1" t="s">
        <v>640</v>
      </c>
      <c r="L90" s="2">
        <f t="shared" si="11"/>
        <v>5</v>
      </c>
      <c r="M90" s="1" t="s">
        <v>644</v>
      </c>
      <c r="N90" s="2">
        <f t="shared" si="12"/>
        <v>9</v>
      </c>
      <c r="O90" s="1" t="s">
        <v>641</v>
      </c>
      <c r="P90" s="2">
        <f t="shared" si="13"/>
        <v>8</v>
      </c>
      <c r="Q90" s="1">
        <f t="shared" si="14"/>
        <v>188</v>
      </c>
      <c r="R90" s="3">
        <f t="shared" si="15"/>
        <v>4.7</v>
      </c>
      <c r="S90" s="1">
        <v>286</v>
      </c>
      <c r="T90" s="1">
        <v>282</v>
      </c>
      <c r="U90" s="34">
        <v>220</v>
      </c>
      <c r="V90" s="4">
        <f t="shared" si="16"/>
        <v>6.1</v>
      </c>
    </row>
    <row r="91" spans="1:22" s="8" customFormat="1" ht="30" customHeight="1" x14ac:dyDescent="0.25">
      <c r="A91" s="17">
        <v>87</v>
      </c>
      <c r="B91" s="7" t="s">
        <v>305</v>
      </c>
      <c r="C91" s="1" t="s">
        <v>645</v>
      </c>
      <c r="D91" s="2">
        <f t="shared" si="17"/>
        <v>6</v>
      </c>
      <c r="E91" s="1" t="s">
        <v>643</v>
      </c>
      <c r="F91" s="2">
        <f t="shared" si="18"/>
        <v>7</v>
      </c>
      <c r="G91" s="1" t="s">
        <v>640</v>
      </c>
      <c r="H91" s="2">
        <f t="shared" si="19"/>
        <v>5</v>
      </c>
      <c r="I91" s="1" t="s">
        <v>644</v>
      </c>
      <c r="J91" s="2">
        <f t="shared" si="20"/>
        <v>9</v>
      </c>
      <c r="K91" s="1" t="s">
        <v>643</v>
      </c>
      <c r="L91" s="2">
        <f t="shared" si="11"/>
        <v>7</v>
      </c>
      <c r="M91" s="1" t="s">
        <v>642</v>
      </c>
      <c r="N91" s="2">
        <f t="shared" si="12"/>
        <v>10</v>
      </c>
      <c r="O91" s="1" t="s">
        <v>641</v>
      </c>
      <c r="P91" s="2">
        <f t="shared" si="13"/>
        <v>8</v>
      </c>
      <c r="Q91" s="1">
        <f t="shared" si="14"/>
        <v>276</v>
      </c>
      <c r="R91" s="3">
        <f t="shared" si="15"/>
        <v>6.9</v>
      </c>
      <c r="S91" s="1">
        <v>289</v>
      </c>
      <c r="T91" s="1">
        <v>270</v>
      </c>
      <c r="U91" s="34">
        <v>304</v>
      </c>
      <c r="V91" s="4">
        <f t="shared" si="16"/>
        <v>7.1187500000000004</v>
      </c>
    </row>
    <row r="92" spans="1:22" s="8" customFormat="1" ht="30" customHeight="1" x14ac:dyDescent="0.25">
      <c r="A92" s="17">
        <v>88</v>
      </c>
      <c r="B92" s="7" t="s">
        <v>306</v>
      </c>
      <c r="C92" s="1" t="s">
        <v>647</v>
      </c>
      <c r="D92" s="2">
        <f t="shared" si="17"/>
        <v>4</v>
      </c>
      <c r="E92" s="1" t="s">
        <v>647</v>
      </c>
      <c r="F92" s="2">
        <f t="shared" si="18"/>
        <v>4</v>
      </c>
      <c r="G92" s="1" t="s">
        <v>646</v>
      </c>
      <c r="H92" s="2">
        <f t="shared" si="19"/>
        <v>0</v>
      </c>
      <c r="I92" s="1" t="s">
        <v>645</v>
      </c>
      <c r="J92" s="2">
        <f t="shared" si="20"/>
        <v>6</v>
      </c>
      <c r="K92" s="1" t="s">
        <v>643</v>
      </c>
      <c r="L92" s="2">
        <f t="shared" si="11"/>
        <v>7</v>
      </c>
      <c r="M92" s="1" t="s">
        <v>644</v>
      </c>
      <c r="N92" s="2">
        <f t="shared" si="12"/>
        <v>9</v>
      </c>
      <c r="O92" s="1" t="s">
        <v>643</v>
      </c>
      <c r="P92" s="2">
        <f t="shared" si="13"/>
        <v>7</v>
      </c>
      <c r="Q92" s="1">
        <f t="shared" si="14"/>
        <v>174</v>
      </c>
      <c r="R92" s="3">
        <f t="shared" si="15"/>
        <v>4.3499999999999996</v>
      </c>
      <c r="S92" s="1">
        <v>218</v>
      </c>
      <c r="T92" s="51">
        <v>200</v>
      </c>
      <c r="U92" s="43">
        <v>170</v>
      </c>
      <c r="V92" s="4">
        <f t="shared" si="16"/>
        <v>4.7625000000000002</v>
      </c>
    </row>
    <row r="93" spans="1:22" s="8" customFormat="1" ht="30" customHeight="1" x14ac:dyDescent="0.25">
      <c r="A93" s="17">
        <v>89</v>
      </c>
      <c r="B93" s="7" t="s">
        <v>307</v>
      </c>
      <c r="C93" s="1" t="s">
        <v>647</v>
      </c>
      <c r="D93" s="2">
        <f t="shared" si="17"/>
        <v>4</v>
      </c>
      <c r="E93" s="1" t="s">
        <v>646</v>
      </c>
      <c r="F93" s="2">
        <f t="shared" si="18"/>
        <v>0</v>
      </c>
      <c r="G93" s="1" t="s">
        <v>646</v>
      </c>
      <c r="H93" s="2">
        <f t="shared" si="19"/>
        <v>0</v>
      </c>
      <c r="I93" s="1" t="s">
        <v>647</v>
      </c>
      <c r="J93" s="2">
        <f t="shared" si="20"/>
        <v>4</v>
      </c>
      <c r="K93" s="1" t="s">
        <v>640</v>
      </c>
      <c r="L93" s="2">
        <f t="shared" si="11"/>
        <v>5</v>
      </c>
      <c r="M93" s="1" t="s">
        <v>644</v>
      </c>
      <c r="N93" s="2">
        <f t="shared" si="12"/>
        <v>9</v>
      </c>
      <c r="O93" s="1" t="s">
        <v>643</v>
      </c>
      <c r="P93" s="2">
        <f t="shared" si="13"/>
        <v>7</v>
      </c>
      <c r="Q93" s="1">
        <f t="shared" si="14"/>
        <v>118</v>
      </c>
      <c r="R93" s="3">
        <f t="shared" si="15"/>
        <v>2.95</v>
      </c>
      <c r="S93" s="1">
        <v>210</v>
      </c>
      <c r="T93" s="1">
        <v>222</v>
      </c>
      <c r="U93" s="43">
        <v>214</v>
      </c>
      <c r="V93" s="4">
        <f t="shared" si="16"/>
        <v>4.7750000000000004</v>
      </c>
    </row>
    <row r="94" spans="1:22" s="8" customFormat="1" ht="30" customHeight="1" x14ac:dyDescent="0.25">
      <c r="A94" s="17">
        <v>90</v>
      </c>
      <c r="B94" s="7" t="s">
        <v>308</v>
      </c>
      <c r="C94" s="1" t="s">
        <v>642</v>
      </c>
      <c r="D94" s="2">
        <f t="shared" si="17"/>
        <v>10</v>
      </c>
      <c r="E94" s="1" t="s">
        <v>642</v>
      </c>
      <c r="F94" s="2">
        <f t="shared" si="18"/>
        <v>10</v>
      </c>
      <c r="G94" s="1" t="s">
        <v>641</v>
      </c>
      <c r="H94" s="2">
        <f t="shared" si="19"/>
        <v>8</v>
      </c>
      <c r="I94" s="1" t="s">
        <v>642</v>
      </c>
      <c r="J94" s="2">
        <f t="shared" si="20"/>
        <v>10</v>
      </c>
      <c r="K94" s="1" t="s">
        <v>644</v>
      </c>
      <c r="L94" s="2">
        <f t="shared" si="11"/>
        <v>9</v>
      </c>
      <c r="M94" s="1" t="s">
        <v>642</v>
      </c>
      <c r="N94" s="2">
        <f t="shared" si="12"/>
        <v>10</v>
      </c>
      <c r="O94" s="1" t="s">
        <v>642</v>
      </c>
      <c r="P94" s="2">
        <f t="shared" si="13"/>
        <v>10</v>
      </c>
      <c r="Q94" s="1">
        <f t="shared" si="14"/>
        <v>378</v>
      </c>
      <c r="R94" s="3">
        <f t="shared" si="15"/>
        <v>9.4499999999999993</v>
      </c>
      <c r="S94" s="1">
        <v>353</v>
      </c>
      <c r="T94" s="1">
        <v>386</v>
      </c>
      <c r="U94" s="34">
        <v>368</v>
      </c>
      <c r="V94" s="4">
        <f t="shared" si="16"/>
        <v>9.28125</v>
      </c>
    </row>
    <row r="95" spans="1:22" s="8" customFormat="1" ht="30" customHeight="1" x14ac:dyDescent="0.25">
      <c r="A95" s="17">
        <v>91</v>
      </c>
      <c r="B95" s="7" t="s">
        <v>309</v>
      </c>
      <c r="C95" s="1" t="s">
        <v>647</v>
      </c>
      <c r="D95" s="2">
        <f t="shared" si="17"/>
        <v>4</v>
      </c>
      <c r="E95" s="1" t="s">
        <v>646</v>
      </c>
      <c r="F95" s="2">
        <f t="shared" si="18"/>
        <v>0</v>
      </c>
      <c r="G95" s="1" t="s">
        <v>646</v>
      </c>
      <c r="H95" s="2">
        <f t="shared" si="19"/>
        <v>0</v>
      </c>
      <c r="I95" s="1" t="s">
        <v>646</v>
      </c>
      <c r="J95" s="2">
        <f t="shared" si="20"/>
        <v>0</v>
      </c>
      <c r="K95" s="1" t="s">
        <v>647</v>
      </c>
      <c r="L95" s="2">
        <f t="shared" si="11"/>
        <v>4</v>
      </c>
      <c r="M95" s="1" t="s">
        <v>641</v>
      </c>
      <c r="N95" s="2">
        <f t="shared" si="12"/>
        <v>8</v>
      </c>
      <c r="O95" s="1" t="s">
        <v>643</v>
      </c>
      <c r="P95" s="2">
        <f t="shared" si="13"/>
        <v>7</v>
      </c>
      <c r="Q95" s="1">
        <f t="shared" si="14"/>
        <v>86</v>
      </c>
      <c r="R95" s="3">
        <f t="shared" si="15"/>
        <v>2.15</v>
      </c>
      <c r="S95" s="51">
        <v>190</v>
      </c>
      <c r="T95" s="51">
        <v>164</v>
      </c>
      <c r="U95" s="43">
        <v>184</v>
      </c>
      <c r="V95" s="4">
        <f t="shared" si="16"/>
        <v>3.9</v>
      </c>
    </row>
    <row r="96" spans="1:22" s="8" customFormat="1" ht="30" customHeight="1" x14ac:dyDescent="0.25">
      <c r="A96" s="17">
        <v>92</v>
      </c>
      <c r="B96" s="7" t="s">
        <v>310</v>
      </c>
      <c r="C96" s="1" t="s">
        <v>642</v>
      </c>
      <c r="D96" s="2">
        <f t="shared" si="17"/>
        <v>10</v>
      </c>
      <c r="E96" s="1" t="s">
        <v>641</v>
      </c>
      <c r="F96" s="2">
        <f t="shared" si="18"/>
        <v>8</v>
      </c>
      <c r="G96" s="1" t="s">
        <v>643</v>
      </c>
      <c r="H96" s="2">
        <f t="shared" si="19"/>
        <v>7</v>
      </c>
      <c r="I96" s="1" t="s">
        <v>642</v>
      </c>
      <c r="J96" s="2">
        <f t="shared" si="20"/>
        <v>10</v>
      </c>
      <c r="K96" s="1" t="s">
        <v>644</v>
      </c>
      <c r="L96" s="2">
        <f t="shared" si="11"/>
        <v>9</v>
      </c>
      <c r="M96" s="1" t="s">
        <v>642</v>
      </c>
      <c r="N96" s="2">
        <f t="shared" si="12"/>
        <v>10</v>
      </c>
      <c r="O96" s="1" t="s">
        <v>644</v>
      </c>
      <c r="P96" s="2">
        <f t="shared" si="13"/>
        <v>9</v>
      </c>
      <c r="Q96" s="1">
        <f t="shared" si="14"/>
        <v>352</v>
      </c>
      <c r="R96" s="3">
        <f t="shared" si="15"/>
        <v>8.8000000000000007</v>
      </c>
      <c r="S96" s="1">
        <v>332</v>
      </c>
      <c r="T96" s="1">
        <v>350</v>
      </c>
      <c r="U96" s="34">
        <v>370</v>
      </c>
      <c r="V96" s="4">
        <f t="shared" si="16"/>
        <v>8.7750000000000004</v>
      </c>
    </row>
    <row r="97" spans="1:22" s="8" customFormat="1" ht="30" customHeight="1" x14ac:dyDescent="0.25">
      <c r="A97" s="17">
        <v>93</v>
      </c>
      <c r="B97" s="7" t="s">
        <v>311</v>
      </c>
      <c r="C97" s="1" t="s">
        <v>642</v>
      </c>
      <c r="D97" s="2">
        <f t="shared" si="17"/>
        <v>10</v>
      </c>
      <c r="E97" s="1" t="s">
        <v>642</v>
      </c>
      <c r="F97" s="2">
        <f t="shared" si="18"/>
        <v>10</v>
      </c>
      <c r="G97" s="1" t="s">
        <v>641</v>
      </c>
      <c r="H97" s="2">
        <f t="shared" si="19"/>
        <v>8</v>
      </c>
      <c r="I97" s="1" t="s">
        <v>642</v>
      </c>
      <c r="J97" s="2">
        <f t="shared" si="20"/>
        <v>10</v>
      </c>
      <c r="K97" s="1" t="s">
        <v>644</v>
      </c>
      <c r="L97" s="2">
        <f t="shared" si="11"/>
        <v>9</v>
      </c>
      <c r="M97" s="1" t="s">
        <v>642</v>
      </c>
      <c r="N97" s="2">
        <f t="shared" si="12"/>
        <v>10</v>
      </c>
      <c r="O97" s="1" t="s">
        <v>644</v>
      </c>
      <c r="P97" s="2">
        <f t="shared" si="13"/>
        <v>9</v>
      </c>
      <c r="Q97" s="1">
        <f t="shared" si="14"/>
        <v>376</v>
      </c>
      <c r="R97" s="3">
        <f t="shared" si="15"/>
        <v>9.4</v>
      </c>
      <c r="S97" s="1">
        <v>319</v>
      </c>
      <c r="T97" s="1">
        <v>312</v>
      </c>
      <c r="U97" s="34">
        <v>384</v>
      </c>
      <c r="V97" s="4">
        <f t="shared" si="16"/>
        <v>8.6937499999999996</v>
      </c>
    </row>
    <row r="98" spans="1:22" s="8" customFormat="1" ht="30" customHeight="1" x14ac:dyDescent="0.25">
      <c r="A98" s="17">
        <v>94</v>
      </c>
      <c r="B98" s="7" t="s">
        <v>312</v>
      </c>
      <c r="C98" s="1" t="s">
        <v>643</v>
      </c>
      <c r="D98" s="2">
        <f t="shared" si="17"/>
        <v>7</v>
      </c>
      <c r="E98" s="1" t="s">
        <v>645</v>
      </c>
      <c r="F98" s="2">
        <f t="shared" si="18"/>
        <v>6</v>
      </c>
      <c r="G98" s="1" t="s">
        <v>647</v>
      </c>
      <c r="H98" s="2">
        <f t="shared" si="19"/>
        <v>4</v>
      </c>
      <c r="I98" s="1" t="s">
        <v>645</v>
      </c>
      <c r="J98" s="2">
        <f t="shared" si="20"/>
        <v>6</v>
      </c>
      <c r="K98" s="1" t="s">
        <v>641</v>
      </c>
      <c r="L98" s="2">
        <f t="shared" si="11"/>
        <v>8</v>
      </c>
      <c r="M98" s="1" t="s">
        <v>644</v>
      </c>
      <c r="N98" s="2">
        <f t="shared" si="12"/>
        <v>9</v>
      </c>
      <c r="O98" s="1" t="s">
        <v>643</v>
      </c>
      <c r="P98" s="2">
        <f t="shared" si="13"/>
        <v>7</v>
      </c>
      <c r="Q98" s="1">
        <f t="shared" si="14"/>
        <v>252</v>
      </c>
      <c r="R98" s="3">
        <f t="shared" si="15"/>
        <v>6.3</v>
      </c>
      <c r="S98" s="1">
        <v>234</v>
      </c>
      <c r="T98" s="1">
        <v>260</v>
      </c>
      <c r="U98" s="34">
        <v>266</v>
      </c>
      <c r="V98" s="4">
        <f t="shared" si="16"/>
        <v>6.3250000000000002</v>
      </c>
    </row>
    <row r="99" spans="1:22" s="8" customFormat="1" ht="30" customHeight="1" x14ac:dyDescent="0.25">
      <c r="A99" s="17">
        <v>95</v>
      </c>
      <c r="B99" s="7" t="s">
        <v>313</v>
      </c>
      <c r="C99" s="1" t="s">
        <v>644</v>
      </c>
      <c r="D99" s="2">
        <f t="shared" si="17"/>
        <v>9</v>
      </c>
      <c r="E99" s="1" t="s">
        <v>642</v>
      </c>
      <c r="F99" s="2">
        <f t="shared" si="18"/>
        <v>10</v>
      </c>
      <c r="G99" s="1" t="s">
        <v>647</v>
      </c>
      <c r="H99" s="2">
        <f t="shared" si="19"/>
        <v>4</v>
      </c>
      <c r="I99" s="1" t="s">
        <v>642</v>
      </c>
      <c r="J99" s="2">
        <f t="shared" si="20"/>
        <v>10</v>
      </c>
      <c r="K99" s="1" t="s">
        <v>641</v>
      </c>
      <c r="L99" s="2">
        <f t="shared" si="11"/>
        <v>8</v>
      </c>
      <c r="M99" s="1" t="s">
        <v>642</v>
      </c>
      <c r="N99" s="2">
        <f t="shared" si="12"/>
        <v>10</v>
      </c>
      <c r="O99" s="1" t="s">
        <v>641</v>
      </c>
      <c r="P99" s="2">
        <f t="shared" si="13"/>
        <v>8</v>
      </c>
      <c r="Q99" s="1">
        <f t="shared" si="14"/>
        <v>328</v>
      </c>
      <c r="R99" s="3">
        <f t="shared" si="15"/>
        <v>8.1999999999999993</v>
      </c>
      <c r="S99" s="1">
        <v>335</v>
      </c>
      <c r="T99" s="1">
        <v>318</v>
      </c>
      <c r="U99" s="34">
        <v>370</v>
      </c>
      <c r="V99" s="4">
        <f t="shared" si="16"/>
        <v>8.4437499999999996</v>
      </c>
    </row>
    <row r="100" spans="1:22" s="8" customFormat="1" ht="30" customHeight="1" x14ac:dyDescent="0.25">
      <c r="A100" s="17">
        <v>96</v>
      </c>
      <c r="B100" s="7" t="s">
        <v>314</v>
      </c>
      <c r="C100" s="1" t="s">
        <v>643</v>
      </c>
      <c r="D100" s="2">
        <f t="shared" si="17"/>
        <v>7</v>
      </c>
      <c r="E100" s="1" t="s">
        <v>640</v>
      </c>
      <c r="F100" s="2">
        <f t="shared" si="18"/>
        <v>5</v>
      </c>
      <c r="G100" s="1" t="s">
        <v>647</v>
      </c>
      <c r="H100" s="2">
        <f t="shared" si="19"/>
        <v>4</v>
      </c>
      <c r="I100" s="1" t="s">
        <v>643</v>
      </c>
      <c r="J100" s="2">
        <f t="shared" si="20"/>
        <v>7</v>
      </c>
      <c r="K100" s="1" t="s">
        <v>643</v>
      </c>
      <c r="L100" s="2">
        <f t="shared" si="11"/>
        <v>7</v>
      </c>
      <c r="M100" s="1" t="s">
        <v>642</v>
      </c>
      <c r="N100" s="2">
        <f t="shared" si="12"/>
        <v>10</v>
      </c>
      <c r="O100" s="1" t="s">
        <v>644</v>
      </c>
      <c r="P100" s="2">
        <f t="shared" si="13"/>
        <v>9</v>
      </c>
      <c r="Q100" s="1">
        <f t="shared" si="14"/>
        <v>250</v>
      </c>
      <c r="R100" s="3">
        <f t="shared" si="15"/>
        <v>6.25</v>
      </c>
      <c r="S100" s="1">
        <v>222</v>
      </c>
      <c r="T100" s="1">
        <v>214</v>
      </c>
      <c r="U100" s="43">
        <v>220</v>
      </c>
      <c r="V100" s="4">
        <f t="shared" si="16"/>
        <v>5.6624999999999996</v>
      </c>
    </row>
    <row r="101" spans="1:22" s="8" customFormat="1" ht="30" customHeight="1" x14ac:dyDescent="0.25">
      <c r="A101" s="17">
        <v>97</v>
      </c>
      <c r="B101" s="7" t="s">
        <v>315</v>
      </c>
      <c r="C101" s="1" t="s">
        <v>644</v>
      </c>
      <c r="D101" s="2">
        <f t="shared" si="17"/>
        <v>9</v>
      </c>
      <c r="E101" s="1" t="s">
        <v>644</v>
      </c>
      <c r="F101" s="2">
        <f t="shared" si="18"/>
        <v>9</v>
      </c>
      <c r="G101" s="1" t="s">
        <v>641</v>
      </c>
      <c r="H101" s="2">
        <f t="shared" si="19"/>
        <v>8</v>
      </c>
      <c r="I101" s="1" t="s">
        <v>642</v>
      </c>
      <c r="J101" s="2">
        <f t="shared" si="20"/>
        <v>10</v>
      </c>
      <c r="K101" s="1" t="s">
        <v>641</v>
      </c>
      <c r="L101" s="2">
        <f t="shared" si="11"/>
        <v>8</v>
      </c>
      <c r="M101" s="1" t="s">
        <v>642</v>
      </c>
      <c r="N101" s="2">
        <f t="shared" si="12"/>
        <v>10</v>
      </c>
      <c r="O101" s="1" t="s">
        <v>642</v>
      </c>
      <c r="P101" s="2">
        <f t="shared" si="13"/>
        <v>10</v>
      </c>
      <c r="Q101" s="1">
        <f t="shared" si="14"/>
        <v>356</v>
      </c>
      <c r="R101" s="3">
        <f t="shared" si="15"/>
        <v>8.9</v>
      </c>
      <c r="S101" s="1">
        <v>328</v>
      </c>
      <c r="T101" s="1">
        <v>324</v>
      </c>
      <c r="U101" s="34">
        <v>336</v>
      </c>
      <c r="V101" s="4">
        <f t="shared" si="16"/>
        <v>8.4</v>
      </c>
    </row>
    <row r="102" spans="1:22" s="8" customFormat="1" ht="30" customHeight="1" x14ac:dyDescent="0.25">
      <c r="A102" s="17">
        <v>98</v>
      </c>
      <c r="B102" s="7" t="s">
        <v>316</v>
      </c>
      <c r="C102" s="1" t="s">
        <v>643</v>
      </c>
      <c r="D102" s="2">
        <f t="shared" si="17"/>
        <v>7</v>
      </c>
      <c r="E102" s="1" t="s">
        <v>643</v>
      </c>
      <c r="F102" s="2">
        <f t="shared" si="18"/>
        <v>7</v>
      </c>
      <c r="G102" s="1" t="s">
        <v>647</v>
      </c>
      <c r="H102" s="2">
        <f t="shared" si="19"/>
        <v>4</v>
      </c>
      <c r="I102" s="1" t="s">
        <v>643</v>
      </c>
      <c r="J102" s="2">
        <f t="shared" si="20"/>
        <v>7</v>
      </c>
      <c r="K102" s="1" t="s">
        <v>641</v>
      </c>
      <c r="L102" s="2">
        <f t="shared" si="11"/>
        <v>8</v>
      </c>
      <c r="M102" s="1" t="s">
        <v>644</v>
      </c>
      <c r="N102" s="2">
        <f t="shared" si="12"/>
        <v>9</v>
      </c>
      <c r="O102" s="1" t="s">
        <v>642</v>
      </c>
      <c r="P102" s="2">
        <f t="shared" si="13"/>
        <v>10</v>
      </c>
      <c r="Q102" s="1">
        <f t="shared" si="14"/>
        <v>272</v>
      </c>
      <c r="R102" s="3">
        <f t="shared" si="15"/>
        <v>6.8</v>
      </c>
      <c r="S102" s="1">
        <v>268</v>
      </c>
      <c r="T102" s="1">
        <v>276</v>
      </c>
      <c r="U102" s="34">
        <v>278</v>
      </c>
      <c r="V102" s="4">
        <f t="shared" si="16"/>
        <v>6.8375000000000004</v>
      </c>
    </row>
    <row r="103" spans="1:22" s="8" customFormat="1" ht="30" customHeight="1" x14ac:dyDescent="0.25">
      <c r="A103" s="17">
        <v>99</v>
      </c>
      <c r="B103" s="7" t="s">
        <v>317</v>
      </c>
      <c r="C103" s="1" t="s">
        <v>644</v>
      </c>
      <c r="D103" s="2">
        <f t="shared" si="17"/>
        <v>9</v>
      </c>
      <c r="E103" s="1" t="s">
        <v>642</v>
      </c>
      <c r="F103" s="2">
        <f t="shared" si="18"/>
        <v>10</v>
      </c>
      <c r="G103" s="1" t="s">
        <v>643</v>
      </c>
      <c r="H103" s="2">
        <f t="shared" si="19"/>
        <v>7</v>
      </c>
      <c r="I103" s="1" t="s">
        <v>644</v>
      </c>
      <c r="J103" s="2">
        <f t="shared" si="20"/>
        <v>9</v>
      </c>
      <c r="K103" s="1" t="s">
        <v>644</v>
      </c>
      <c r="L103" s="2">
        <f t="shared" si="11"/>
        <v>9</v>
      </c>
      <c r="M103" s="1" t="s">
        <v>642</v>
      </c>
      <c r="N103" s="2">
        <f t="shared" si="12"/>
        <v>10</v>
      </c>
      <c r="O103" s="1" t="s">
        <v>641</v>
      </c>
      <c r="P103" s="2">
        <f t="shared" si="13"/>
        <v>8</v>
      </c>
      <c r="Q103" s="1">
        <f t="shared" si="14"/>
        <v>352</v>
      </c>
      <c r="R103" s="3">
        <f t="shared" si="15"/>
        <v>8.8000000000000007</v>
      </c>
      <c r="S103" s="1">
        <v>340</v>
      </c>
      <c r="T103" s="1">
        <v>324</v>
      </c>
      <c r="U103" s="34">
        <v>360</v>
      </c>
      <c r="V103" s="4">
        <f t="shared" si="16"/>
        <v>8.6</v>
      </c>
    </row>
    <row r="104" spans="1:22" s="8" customFormat="1" ht="30" customHeight="1" x14ac:dyDescent="0.25">
      <c r="A104" s="17">
        <v>100</v>
      </c>
      <c r="B104" s="7" t="s">
        <v>318</v>
      </c>
      <c r="C104" s="1" t="s">
        <v>644</v>
      </c>
      <c r="D104" s="2">
        <f t="shared" si="17"/>
        <v>9</v>
      </c>
      <c r="E104" s="1" t="s">
        <v>643</v>
      </c>
      <c r="F104" s="2">
        <f t="shared" si="18"/>
        <v>7</v>
      </c>
      <c r="G104" s="1" t="s">
        <v>643</v>
      </c>
      <c r="H104" s="2">
        <f t="shared" si="19"/>
        <v>7</v>
      </c>
      <c r="I104" s="1" t="s">
        <v>644</v>
      </c>
      <c r="J104" s="2">
        <f t="shared" si="20"/>
        <v>9</v>
      </c>
      <c r="K104" s="1" t="s">
        <v>641</v>
      </c>
      <c r="L104" s="2">
        <f t="shared" si="11"/>
        <v>8</v>
      </c>
      <c r="M104" s="1" t="s">
        <v>642</v>
      </c>
      <c r="N104" s="2">
        <f t="shared" si="12"/>
        <v>10</v>
      </c>
      <c r="O104" s="1" t="s">
        <v>644</v>
      </c>
      <c r="P104" s="2">
        <f t="shared" si="13"/>
        <v>9</v>
      </c>
      <c r="Q104" s="1">
        <f t="shared" si="14"/>
        <v>324</v>
      </c>
      <c r="R104" s="3">
        <f t="shared" si="15"/>
        <v>8.1</v>
      </c>
      <c r="S104" s="1">
        <v>332</v>
      </c>
      <c r="T104" s="1">
        <v>344</v>
      </c>
      <c r="U104" s="34">
        <v>366</v>
      </c>
      <c r="V104" s="4">
        <f t="shared" si="16"/>
        <v>8.5374999999999996</v>
      </c>
    </row>
    <row r="105" spans="1:22" s="8" customFormat="1" ht="30" customHeight="1" x14ac:dyDescent="0.25">
      <c r="A105" s="17">
        <v>101</v>
      </c>
      <c r="B105" s="7" t="s">
        <v>319</v>
      </c>
      <c r="C105" s="1" t="s">
        <v>641</v>
      </c>
      <c r="D105" s="2">
        <f t="shared" si="17"/>
        <v>8</v>
      </c>
      <c r="E105" s="1" t="s">
        <v>645</v>
      </c>
      <c r="F105" s="2">
        <f t="shared" si="18"/>
        <v>6</v>
      </c>
      <c r="G105" s="1" t="s">
        <v>640</v>
      </c>
      <c r="H105" s="2">
        <f t="shared" si="19"/>
        <v>5</v>
      </c>
      <c r="I105" s="1" t="s">
        <v>644</v>
      </c>
      <c r="J105" s="2">
        <f t="shared" si="20"/>
        <v>9</v>
      </c>
      <c r="K105" s="1" t="s">
        <v>643</v>
      </c>
      <c r="L105" s="2">
        <f t="shared" si="11"/>
        <v>7</v>
      </c>
      <c r="M105" s="1" t="s">
        <v>642</v>
      </c>
      <c r="N105" s="2">
        <f t="shared" si="12"/>
        <v>10</v>
      </c>
      <c r="O105" s="1" t="s">
        <v>642</v>
      </c>
      <c r="P105" s="2">
        <f t="shared" si="13"/>
        <v>10</v>
      </c>
      <c r="Q105" s="1">
        <f t="shared" si="14"/>
        <v>288</v>
      </c>
      <c r="R105" s="3">
        <f t="shared" si="15"/>
        <v>7.2</v>
      </c>
      <c r="S105" s="1">
        <v>294</v>
      </c>
      <c r="T105" s="1">
        <v>284</v>
      </c>
      <c r="U105" s="34">
        <v>312</v>
      </c>
      <c r="V105" s="4">
        <f t="shared" si="16"/>
        <v>7.3624999999999998</v>
      </c>
    </row>
    <row r="106" spans="1:22" s="8" customFormat="1" ht="30" customHeight="1" x14ac:dyDescent="0.25">
      <c r="A106" s="17">
        <v>102</v>
      </c>
      <c r="B106" s="7" t="s">
        <v>320</v>
      </c>
      <c r="C106" s="1" t="s">
        <v>640</v>
      </c>
      <c r="D106" s="2">
        <f t="shared" si="17"/>
        <v>5</v>
      </c>
      <c r="E106" s="1" t="s">
        <v>647</v>
      </c>
      <c r="F106" s="2">
        <f t="shared" si="18"/>
        <v>4</v>
      </c>
      <c r="G106" s="1" t="s">
        <v>646</v>
      </c>
      <c r="H106" s="2">
        <f t="shared" si="19"/>
        <v>0</v>
      </c>
      <c r="I106" s="1" t="s">
        <v>643</v>
      </c>
      <c r="J106" s="2">
        <f t="shared" si="20"/>
        <v>7</v>
      </c>
      <c r="K106" s="1" t="s">
        <v>640</v>
      </c>
      <c r="L106" s="2">
        <f t="shared" si="11"/>
        <v>5</v>
      </c>
      <c r="M106" s="1" t="s">
        <v>644</v>
      </c>
      <c r="N106" s="2">
        <f t="shared" si="12"/>
        <v>9</v>
      </c>
      <c r="O106" s="1" t="s">
        <v>645</v>
      </c>
      <c r="P106" s="2">
        <f t="shared" si="13"/>
        <v>6</v>
      </c>
      <c r="Q106" s="1">
        <f t="shared" si="14"/>
        <v>174</v>
      </c>
      <c r="R106" s="3">
        <f t="shared" si="15"/>
        <v>4.3499999999999996</v>
      </c>
      <c r="S106" s="1">
        <v>229</v>
      </c>
      <c r="T106" s="1">
        <v>204</v>
      </c>
      <c r="U106" s="34">
        <v>248</v>
      </c>
      <c r="V106" s="4">
        <f t="shared" si="16"/>
        <v>5.34375</v>
      </c>
    </row>
    <row r="107" spans="1:22" s="8" customFormat="1" ht="30" customHeight="1" x14ac:dyDescent="0.25">
      <c r="A107" s="17">
        <v>103</v>
      </c>
      <c r="B107" s="7" t="s">
        <v>321</v>
      </c>
      <c r="C107" s="1" t="s">
        <v>640</v>
      </c>
      <c r="D107" s="2">
        <f t="shared" si="17"/>
        <v>5</v>
      </c>
      <c r="E107" s="1" t="s">
        <v>646</v>
      </c>
      <c r="F107" s="2">
        <f t="shared" si="18"/>
        <v>0</v>
      </c>
      <c r="G107" s="1" t="s">
        <v>646</v>
      </c>
      <c r="H107" s="2">
        <f t="shared" si="19"/>
        <v>0</v>
      </c>
      <c r="I107" s="1" t="s">
        <v>643</v>
      </c>
      <c r="J107" s="2">
        <f t="shared" si="20"/>
        <v>7</v>
      </c>
      <c r="K107" s="1" t="s">
        <v>645</v>
      </c>
      <c r="L107" s="2">
        <f t="shared" si="11"/>
        <v>6</v>
      </c>
      <c r="M107" s="1" t="s">
        <v>644</v>
      </c>
      <c r="N107" s="2">
        <f t="shared" si="12"/>
        <v>9</v>
      </c>
      <c r="O107" s="1" t="s">
        <v>641</v>
      </c>
      <c r="P107" s="2">
        <f t="shared" si="13"/>
        <v>8</v>
      </c>
      <c r="Q107" s="1">
        <f t="shared" si="14"/>
        <v>152</v>
      </c>
      <c r="R107" s="3">
        <f t="shared" si="15"/>
        <v>3.8</v>
      </c>
      <c r="S107" s="1">
        <v>203</v>
      </c>
      <c r="T107" s="1">
        <v>222</v>
      </c>
      <c r="U107" s="34">
        <v>216</v>
      </c>
      <c r="V107" s="4">
        <f t="shared" si="16"/>
        <v>4.9562499999999998</v>
      </c>
    </row>
    <row r="108" spans="1:22" s="8" customFormat="1" ht="30" customHeight="1" x14ac:dyDescent="0.25">
      <c r="A108" s="17">
        <v>104</v>
      </c>
      <c r="B108" s="7" t="s">
        <v>322</v>
      </c>
      <c r="C108" s="1" t="s">
        <v>647</v>
      </c>
      <c r="D108" s="2">
        <f t="shared" si="17"/>
        <v>4</v>
      </c>
      <c r="E108" s="1" t="s">
        <v>646</v>
      </c>
      <c r="F108" s="2">
        <f t="shared" si="18"/>
        <v>0</v>
      </c>
      <c r="G108" s="1" t="s">
        <v>646</v>
      </c>
      <c r="H108" s="2">
        <f t="shared" si="19"/>
        <v>0</v>
      </c>
      <c r="I108" s="1" t="s">
        <v>640</v>
      </c>
      <c r="J108" s="2">
        <f t="shared" si="20"/>
        <v>5</v>
      </c>
      <c r="K108" s="1" t="s">
        <v>647</v>
      </c>
      <c r="L108" s="2">
        <f t="shared" si="11"/>
        <v>4</v>
      </c>
      <c r="M108" s="1" t="s">
        <v>644</v>
      </c>
      <c r="N108" s="2">
        <f t="shared" si="12"/>
        <v>9</v>
      </c>
      <c r="O108" s="1" t="s">
        <v>645</v>
      </c>
      <c r="P108" s="2">
        <f t="shared" si="13"/>
        <v>6</v>
      </c>
      <c r="Q108" s="1">
        <f t="shared" si="14"/>
        <v>116</v>
      </c>
      <c r="R108" s="3">
        <f t="shared" si="15"/>
        <v>2.9</v>
      </c>
      <c r="S108" s="1">
        <v>223</v>
      </c>
      <c r="T108" s="1">
        <v>222</v>
      </c>
      <c r="U108" s="43">
        <v>218</v>
      </c>
      <c r="V108" s="4">
        <f t="shared" si="16"/>
        <v>4.8687500000000004</v>
      </c>
    </row>
    <row r="109" spans="1:22" s="8" customFormat="1" ht="30" customHeight="1" x14ac:dyDescent="0.25">
      <c r="A109" s="17">
        <v>105</v>
      </c>
      <c r="B109" s="7" t="s">
        <v>323</v>
      </c>
      <c r="C109" s="1" t="s">
        <v>645</v>
      </c>
      <c r="D109" s="2">
        <f t="shared" si="17"/>
        <v>6</v>
      </c>
      <c r="E109" s="1" t="s">
        <v>640</v>
      </c>
      <c r="F109" s="2">
        <f t="shared" si="18"/>
        <v>5</v>
      </c>
      <c r="G109" s="1" t="s">
        <v>646</v>
      </c>
      <c r="H109" s="2">
        <f t="shared" si="19"/>
        <v>0</v>
      </c>
      <c r="I109" s="1" t="s">
        <v>643</v>
      </c>
      <c r="J109" s="2">
        <f t="shared" si="20"/>
        <v>7</v>
      </c>
      <c r="K109" s="1" t="s">
        <v>643</v>
      </c>
      <c r="L109" s="2">
        <f t="shared" si="11"/>
        <v>7</v>
      </c>
      <c r="M109" s="1" t="s">
        <v>642</v>
      </c>
      <c r="N109" s="2">
        <f t="shared" si="12"/>
        <v>10</v>
      </c>
      <c r="O109" s="1" t="s">
        <v>643</v>
      </c>
      <c r="P109" s="2">
        <f t="shared" si="13"/>
        <v>7</v>
      </c>
      <c r="Q109" s="1">
        <f t="shared" si="14"/>
        <v>206</v>
      </c>
      <c r="R109" s="3">
        <f t="shared" si="15"/>
        <v>5.15</v>
      </c>
      <c r="S109" s="1">
        <v>279</v>
      </c>
      <c r="T109" s="1">
        <v>258</v>
      </c>
      <c r="U109" s="34">
        <v>298</v>
      </c>
      <c r="V109" s="4">
        <f t="shared" si="16"/>
        <v>6.5062499999999996</v>
      </c>
    </row>
    <row r="110" spans="1:22" s="8" customFormat="1" ht="30" customHeight="1" x14ac:dyDescent="0.25">
      <c r="A110" s="17">
        <v>106</v>
      </c>
      <c r="B110" s="7" t="s">
        <v>324</v>
      </c>
      <c r="C110" s="1" t="s">
        <v>640</v>
      </c>
      <c r="D110" s="2">
        <f t="shared" si="17"/>
        <v>5</v>
      </c>
      <c r="E110" s="1" t="s">
        <v>646</v>
      </c>
      <c r="F110" s="2">
        <f t="shared" si="18"/>
        <v>0</v>
      </c>
      <c r="G110" s="1" t="s">
        <v>646</v>
      </c>
      <c r="H110" s="2">
        <f t="shared" si="19"/>
        <v>0</v>
      </c>
      <c r="I110" s="1" t="s">
        <v>645</v>
      </c>
      <c r="J110" s="2">
        <f t="shared" si="20"/>
        <v>6</v>
      </c>
      <c r="K110" s="1" t="s">
        <v>647</v>
      </c>
      <c r="L110" s="2">
        <f t="shared" si="11"/>
        <v>4</v>
      </c>
      <c r="M110" s="1" t="s">
        <v>644</v>
      </c>
      <c r="N110" s="2">
        <f t="shared" si="12"/>
        <v>9</v>
      </c>
      <c r="O110" s="1" t="s">
        <v>645</v>
      </c>
      <c r="P110" s="2">
        <f t="shared" si="13"/>
        <v>6</v>
      </c>
      <c r="Q110" s="1">
        <f t="shared" si="14"/>
        <v>130</v>
      </c>
      <c r="R110" s="3">
        <f t="shared" si="15"/>
        <v>3.25</v>
      </c>
      <c r="S110" s="1">
        <v>200</v>
      </c>
      <c r="T110" s="1">
        <v>130</v>
      </c>
      <c r="U110" s="43">
        <v>152</v>
      </c>
      <c r="V110" s="4">
        <f t="shared" si="16"/>
        <v>3.8250000000000002</v>
      </c>
    </row>
    <row r="111" spans="1:22" s="77" customFormat="1" ht="30" customHeight="1" x14ac:dyDescent="0.25">
      <c r="A111" s="74">
        <v>107</v>
      </c>
      <c r="B111" s="74" t="s">
        <v>638</v>
      </c>
      <c r="C111" s="74" t="s">
        <v>640</v>
      </c>
      <c r="D111" s="2">
        <f t="shared" si="17"/>
        <v>5</v>
      </c>
      <c r="E111" s="74" t="s">
        <v>647</v>
      </c>
      <c r="F111" s="2">
        <f t="shared" si="18"/>
        <v>4</v>
      </c>
      <c r="G111" s="81" t="s">
        <v>646</v>
      </c>
      <c r="H111" s="2">
        <f t="shared" si="19"/>
        <v>0</v>
      </c>
      <c r="I111" s="74" t="s">
        <v>640</v>
      </c>
      <c r="J111" s="2">
        <f t="shared" si="20"/>
        <v>5</v>
      </c>
      <c r="K111" s="74" t="s">
        <v>647</v>
      </c>
      <c r="L111" s="2">
        <f t="shared" si="11"/>
        <v>4</v>
      </c>
      <c r="M111" s="74" t="s">
        <v>642</v>
      </c>
      <c r="N111" s="2">
        <f t="shared" si="12"/>
        <v>10</v>
      </c>
      <c r="O111" s="74" t="s">
        <v>644</v>
      </c>
      <c r="P111" s="2">
        <f t="shared" si="13"/>
        <v>9</v>
      </c>
      <c r="Q111" s="1">
        <f t="shared" si="14"/>
        <v>164</v>
      </c>
      <c r="R111" s="3">
        <f t="shared" si="15"/>
        <v>4.0999999999999996</v>
      </c>
      <c r="S111" s="75"/>
      <c r="T111" s="75"/>
      <c r="U111" s="76"/>
      <c r="V111" s="73"/>
    </row>
  </sheetData>
  <mergeCells count="19">
    <mergeCell ref="O4:P4"/>
    <mergeCell ref="Q3:R3"/>
    <mergeCell ref="C4:D4"/>
    <mergeCell ref="E4:F4"/>
    <mergeCell ref="G4:H4"/>
    <mergeCell ref="I4:J4"/>
    <mergeCell ref="K4:L4"/>
    <mergeCell ref="M4:N4"/>
    <mergeCell ref="O3:P3"/>
    <mergeCell ref="A1:V1"/>
    <mergeCell ref="A2:V2"/>
    <mergeCell ref="A3:A4"/>
    <mergeCell ref="B3:B4"/>
    <mergeCell ref="C3:D3"/>
    <mergeCell ref="E3:F3"/>
    <mergeCell ref="G3:H3"/>
    <mergeCell ref="I3:J3"/>
    <mergeCell ref="K3:L3"/>
    <mergeCell ref="M3:N3"/>
  </mergeCells>
  <dataValidations count="1">
    <dataValidation type="textLength" operator="greaterThan" showInputMessage="1" showErrorMessage="1" errorTitle="Grade Point" error="Dont Change." promptTitle="Grade Point" prompt="This is Grade Point obtained" sqref="F5:F111 J5:J111 L5:L111 H5:H111 D5:D111 N5:N111 P5:P111">
      <formula1>10</formula1>
    </dataValidation>
  </dataValidations>
  <pageMargins left="0.7" right="0.7" top="0.75" bottom="0.75" header="0.3" footer="0.3"/>
  <pageSetup paperSize="5" scale="85" orientation="landscape" verticalDpi="0" r:id="rId1"/>
  <headerFooter>
    <oddFooter>&amp;L&amp;18 1st Tabulator                      2nd Tabulator&amp;C&amp;18Asstt Registrar, Acad&amp;R&amp;18Registrar                               Dean, Academic</oddFooter>
  </headerFooter>
  <colBreaks count="1" manualBreakCount="1">
    <brk id="22" max="10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10"/>
  <sheetViews>
    <sheetView view="pageBreakPreview" zoomScale="96" zoomScaleNormal="55" zoomScaleSheetLayoutView="96" workbookViewId="0">
      <pane xSplit="2" ySplit="4" topLeftCell="F102" activePane="bottomRight" state="frozen"/>
      <selection pane="topRight" activeCell="C1" sqref="C1"/>
      <selection pane="bottomLeft" activeCell="A8" sqref="A8"/>
      <selection pane="bottomRight" activeCell="T5" sqref="T5:T110"/>
    </sheetView>
  </sheetViews>
  <sheetFormatPr defaultRowHeight="14.25" x14ac:dyDescent="0.2"/>
  <cols>
    <col min="1" max="1" width="5.7109375" style="5" customWidth="1"/>
    <col min="2" max="2" width="15.7109375" style="5" customWidth="1"/>
    <col min="3" max="3" width="8.28515625" style="5" customWidth="1"/>
    <col min="4" max="4" width="7.140625" style="5" customWidth="1"/>
    <col min="5" max="5" width="7.85546875" style="5" customWidth="1"/>
    <col min="6" max="6" width="7.42578125" style="5" customWidth="1"/>
    <col min="7" max="7" width="7.140625" style="5" customWidth="1"/>
    <col min="8" max="8" width="8.140625" style="5" customWidth="1"/>
    <col min="9" max="9" width="7.5703125" style="5" customWidth="1"/>
    <col min="10" max="10" width="6.85546875" style="5" customWidth="1"/>
    <col min="11" max="11" width="8.42578125" style="5" customWidth="1"/>
    <col min="12" max="12" width="6.5703125" style="5" customWidth="1"/>
    <col min="13" max="13" width="7.85546875" style="5" customWidth="1"/>
    <col min="14" max="14" width="7.140625" style="5" customWidth="1"/>
    <col min="15" max="15" width="9.42578125" style="5" customWidth="1"/>
    <col min="16" max="16" width="8" style="5" customWidth="1"/>
    <col min="17" max="17" width="9.140625" style="5" customWidth="1"/>
    <col min="18" max="18" width="9.42578125" style="5" customWidth="1"/>
    <col min="19" max="19" width="9.28515625" style="5" customWidth="1"/>
    <col min="20" max="20" width="8.140625" style="5" customWidth="1"/>
    <col min="21" max="16384" width="9.140625" style="5"/>
  </cols>
  <sheetData>
    <row r="1" spans="1:20" ht="24.75" customHeight="1" x14ac:dyDescent="0.2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ht="18" x14ac:dyDescent="0.2">
      <c r="A2" s="97" t="s">
        <v>651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ht="31.5" customHeight="1" x14ac:dyDescent="0.2">
      <c r="A3" s="98" t="s">
        <v>0</v>
      </c>
      <c r="B3" s="100" t="s">
        <v>1</v>
      </c>
      <c r="C3" s="102" t="s">
        <v>605</v>
      </c>
      <c r="D3" s="102"/>
      <c r="E3" s="102" t="s">
        <v>607</v>
      </c>
      <c r="F3" s="102"/>
      <c r="G3" s="104" t="s">
        <v>609</v>
      </c>
      <c r="H3" s="104"/>
      <c r="I3" s="102" t="s">
        <v>611</v>
      </c>
      <c r="J3" s="102"/>
      <c r="K3" s="102" t="s">
        <v>573</v>
      </c>
      <c r="L3" s="102"/>
      <c r="M3" s="104" t="s">
        <v>613</v>
      </c>
      <c r="N3" s="104"/>
      <c r="O3" s="102" t="s">
        <v>579</v>
      </c>
      <c r="P3" s="102"/>
      <c r="Q3" s="9" t="s">
        <v>10</v>
      </c>
      <c r="R3" s="9" t="s">
        <v>11</v>
      </c>
      <c r="S3" s="9" t="s">
        <v>8</v>
      </c>
      <c r="T3" s="9" t="s">
        <v>580</v>
      </c>
    </row>
    <row r="4" spans="1:20" ht="30" customHeight="1" x14ac:dyDescent="0.2">
      <c r="A4" s="99"/>
      <c r="B4" s="101"/>
      <c r="C4" s="102" t="s">
        <v>606</v>
      </c>
      <c r="D4" s="102"/>
      <c r="E4" s="102" t="s">
        <v>608</v>
      </c>
      <c r="F4" s="102"/>
      <c r="G4" s="104" t="s">
        <v>610</v>
      </c>
      <c r="H4" s="104"/>
      <c r="I4" s="102" t="s">
        <v>612</v>
      </c>
      <c r="J4" s="102"/>
      <c r="K4" s="102" t="s">
        <v>574</v>
      </c>
      <c r="L4" s="102"/>
      <c r="M4" s="104" t="s">
        <v>614</v>
      </c>
      <c r="N4" s="104"/>
      <c r="O4" s="37" t="s">
        <v>4</v>
      </c>
      <c r="P4" s="9" t="s">
        <v>2</v>
      </c>
      <c r="Q4" s="10" t="s">
        <v>217</v>
      </c>
      <c r="R4" s="10" t="s">
        <v>218</v>
      </c>
      <c r="S4" s="37" t="s">
        <v>4</v>
      </c>
      <c r="T4" s="9" t="s">
        <v>3</v>
      </c>
    </row>
    <row r="5" spans="1:20" s="21" customFormat="1" ht="27" customHeight="1" x14ac:dyDescent="0.25">
      <c r="A5" s="17">
        <v>1</v>
      </c>
      <c r="B5" s="18" t="s">
        <v>325</v>
      </c>
      <c r="C5" s="17" t="s">
        <v>641</v>
      </c>
      <c r="D5" s="19">
        <f t="shared" ref="D5:D68" si="0">IF(C5="AA",10, IF(C5="AB",9, IF(C5="BB",8, IF(C5="BC",7,IF(C5="CC",6, IF(C5="CD",5, IF(C5="DD",4,IF(C5="F",0))))))))</f>
        <v>8</v>
      </c>
      <c r="E5" s="17" t="s">
        <v>644</v>
      </c>
      <c r="F5" s="19">
        <f t="shared" ref="F5:F68" si="1">IF(E5="AA",10, IF(E5="AB",9, IF(E5="BB",8, IF(E5="BC",7,IF(E5="CC",6, IF(E5="CD",5, IF(E5="DD",4,IF(E5="F",0))))))))</f>
        <v>9</v>
      </c>
      <c r="G5" s="17" t="s">
        <v>643</v>
      </c>
      <c r="H5" s="19">
        <f t="shared" ref="H5:H68" si="2">IF(G5="AA",10, IF(G5="AB",9, IF(G5="BB",8, IF(G5="BC",7,IF(G5="CC",6, IF(G5="CD",5, IF(G5="DD",4,IF(G5="F",0))))))))</f>
        <v>7</v>
      </c>
      <c r="I5" s="17" t="s">
        <v>641</v>
      </c>
      <c r="J5" s="19">
        <f t="shared" ref="J5:J68" si="3">IF(I5="AA",10, IF(I5="AB",9, IF(I5="BB",8, IF(I5="BC",7,IF(I5="CC",6, IF(I5="CD",5, IF(I5="DD",4,IF(I5="F",0))))))))</f>
        <v>8</v>
      </c>
      <c r="K5" s="17" t="s">
        <v>641</v>
      </c>
      <c r="L5" s="19">
        <f t="shared" ref="L5:L68" si="4">IF(K5="AA",10, IF(K5="AB",9, IF(K5="BB",8, IF(K5="BC",7,IF(K5="CC",6, IF(K5="CD",5, IF(K5="DD",4,IF(K5="F",0))))))))</f>
        <v>8</v>
      </c>
      <c r="M5" s="17" t="s">
        <v>644</v>
      </c>
      <c r="N5" s="19">
        <f t="shared" ref="N5:N68" si="5">IF(M5="AA",10, IF(M5="AB",9, IF(M5="BB",8, IF(M5="BC",7,IF(M5="CC",6, IF(M5="CD",5, IF(M5="DD",4,IF(M5="F",0))))))))</f>
        <v>9</v>
      </c>
      <c r="O5" s="17">
        <f>(D5*8+F5*8+H5*8+J5*8+L5*6+N5*2)</f>
        <v>322</v>
      </c>
      <c r="P5" s="20">
        <f>(O5/40)</f>
        <v>8.0500000000000007</v>
      </c>
      <c r="Q5" s="17">
        <v>315</v>
      </c>
      <c r="R5" s="38">
        <v>320</v>
      </c>
      <c r="S5" s="40">
        <v>320</v>
      </c>
      <c r="T5" s="39">
        <f>(O5+Q5+R5+S5)/(160)</f>
        <v>7.9812500000000002</v>
      </c>
    </row>
    <row r="6" spans="1:20" s="21" customFormat="1" ht="27" customHeight="1" x14ac:dyDescent="0.25">
      <c r="A6" s="17">
        <v>2</v>
      </c>
      <c r="B6" s="18" t="s">
        <v>326</v>
      </c>
      <c r="C6" s="17" t="s">
        <v>641</v>
      </c>
      <c r="D6" s="19">
        <f t="shared" si="0"/>
        <v>8</v>
      </c>
      <c r="E6" s="17" t="s">
        <v>642</v>
      </c>
      <c r="F6" s="19">
        <f t="shared" si="1"/>
        <v>10</v>
      </c>
      <c r="G6" s="17" t="s">
        <v>644</v>
      </c>
      <c r="H6" s="19">
        <f t="shared" si="2"/>
        <v>9</v>
      </c>
      <c r="I6" s="17" t="s">
        <v>642</v>
      </c>
      <c r="J6" s="19">
        <f t="shared" si="3"/>
        <v>10</v>
      </c>
      <c r="K6" s="17" t="s">
        <v>644</v>
      </c>
      <c r="L6" s="19">
        <f t="shared" si="4"/>
        <v>9</v>
      </c>
      <c r="M6" s="17" t="s">
        <v>642</v>
      </c>
      <c r="N6" s="19">
        <f t="shared" si="5"/>
        <v>10</v>
      </c>
      <c r="O6" s="17">
        <f t="shared" ref="O6:O69" si="6">(D6*8+F6*8+H6*8+J6*8+L6*6+N6*2)</f>
        <v>370</v>
      </c>
      <c r="P6" s="20">
        <f t="shared" ref="P6:P69" si="7">(O6/40)</f>
        <v>9.25</v>
      </c>
      <c r="Q6" s="17">
        <v>355</v>
      </c>
      <c r="R6" s="38">
        <v>342</v>
      </c>
      <c r="S6" s="40">
        <v>376</v>
      </c>
      <c r="T6" s="39">
        <f t="shared" ref="T6:T69" si="8">(O6+Q6+R6+S6)/(160)</f>
        <v>9.0187500000000007</v>
      </c>
    </row>
    <row r="7" spans="1:20" s="21" customFormat="1" ht="27" customHeight="1" x14ac:dyDescent="0.25">
      <c r="A7" s="17">
        <v>3</v>
      </c>
      <c r="B7" s="18" t="s">
        <v>327</v>
      </c>
      <c r="C7" s="17" t="s">
        <v>643</v>
      </c>
      <c r="D7" s="19">
        <f t="shared" si="0"/>
        <v>7</v>
      </c>
      <c r="E7" s="17" t="s">
        <v>641</v>
      </c>
      <c r="F7" s="19">
        <f t="shared" si="1"/>
        <v>8</v>
      </c>
      <c r="G7" s="17" t="s">
        <v>646</v>
      </c>
      <c r="H7" s="19">
        <f t="shared" si="2"/>
        <v>0</v>
      </c>
      <c r="I7" s="17" t="s">
        <v>643</v>
      </c>
      <c r="J7" s="19">
        <f t="shared" si="3"/>
        <v>7</v>
      </c>
      <c r="K7" s="17" t="s">
        <v>642</v>
      </c>
      <c r="L7" s="19">
        <f t="shared" si="4"/>
        <v>10</v>
      </c>
      <c r="M7" s="17" t="s">
        <v>644</v>
      </c>
      <c r="N7" s="19">
        <f t="shared" si="5"/>
        <v>9</v>
      </c>
      <c r="O7" s="17">
        <f t="shared" si="6"/>
        <v>254</v>
      </c>
      <c r="P7" s="20">
        <f t="shared" si="7"/>
        <v>6.35</v>
      </c>
      <c r="Q7" s="17">
        <v>218</v>
      </c>
      <c r="R7" s="38">
        <v>234</v>
      </c>
      <c r="S7" s="40">
        <v>190</v>
      </c>
      <c r="T7" s="39">
        <f t="shared" si="8"/>
        <v>5.6</v>
      </c>
    </row>
    <row r="8" spans="1:20" s="21" customFormat="1" ht="27" customHeight="1" x14ac:dyDescent="0.25">
      <c r="A8" s="17">
        <v>4</v>
      </c>
      <c r="B8" s="18" t="s">
        <v>328</v>
      </c>
      <c r="C8" s="17" t="s">
        <v>645</v>
      </c>
      <c r="D8" s="19">
        <f t="shared" si="0"/>
        <v>6</v>
      </c>
      <c r="E8" s="17" t="s">
        <v>647</v>
      </c>
      <c r="F8" s="19">
        <f t="shared" si="1"/>
        <v>4</v>
      </c>
      <c r="G8" s="17" t="s">
        <v>640</v>
      </c>
      <c r="H8" s="19">
        <f t="shared" si="2"/>
        <v>5</v>
      </c>
      <c r="I8" s="17" t="s">
        <v>643</v>
      </c>
      <c r="J8" s="19">
        <f t="shared" si="3"/>
        <v>7</v>
      </c>
      <c r="K8" s="17" t="s">
        <v>643</v>
      </c>
      <c r="L8" s="19">
        <f t="shared" si="4"/>
        <v>7</v>
      </c>
      <c r="M8" s="17" t="s">
        <v>643</v>
      </c>
      <c r="N8" s="19">
        <f t="shared" si="5"/>
        <v>7</v>
      </c>
      <c r="O8" s="17">
        <f t="shared" si="6"/>
        <v>232</v>
      </c>
      <c r="P8" s="20">
        <f t="shared" si="7"/>
        <v>5.8</v>
      </c>
      <c r="Q8" s="17">
        <v>255</v>
      </c>
      <c r="R8" s="38">
        <v>262</v>
      </c>
      <c r="S8" s="48">
        <v>194</v>
      </c>
      <c r="T8" s="39">
        <f t="shared" si="8"/>
        <v>5.8937499999999998</v>
      </c>
    </row>
    <row r="9" spans="1:20" s="21" customFormat="1" ht="27" customHeight="1" x14ac:dyDescent="0.25">
      <c r="A9" s="17">
        <v>5</v>
      </c>
      <c r="B9" s="18" t="s">
        <v>329</v>
      </c>
      <c r="C9" s="17" t="s">
        <v>641</v>
      </c>
      <c r="D9" s="19">
        <f t="shared" si="0"/>
        <v>8</v>
      </c>
      <c r="E9" s="17" t="s">
        <v>644</v>
      </c>
      <c r="F9" s="19">
        <f t="shared" si="1"/>
        <v>9</v>
      </c>
      <c r="G9" s="17" t="s">
        <v>643</v>
      </c>
      <c r="H9" s="19">
        <f t="shared" si="2"/>
        <v>7</v>
      </c>
      <c r="I9" s="17" t="s">
        <v>643</v>
      </c>
      <c r="J9" s="19">
        <f t="shared" si="3"/>
        <v>7</v>
      </c>
      <c r="K9" s="17" t="s">
        <v>644</v>
      </c>
      <c r="L9" s="19">
        <f t="shared" si="4"/>
        <v>9</v>
      </c>
      <c r="M9" s="17" t="s">
        <v>644</v>
      </c>
      <c r="N9" s="19">
        <f t="shared" si="5"/>
        <v>9</v>
      </c>
      <c r="O9" s="17">
        <f t="shared" si="6"/>
        <v>320</v>
      </c>
      <c r="P9" s="20">
        <f t="shared" si="7"/>
        <v>8</v>
      </c>
      <c r="Q9" s="17">
        <v>276</v>
      </c>
      <c r="R9" s="38">
        <v>278</v>
      </c>
      <c r="S9" s="40">
        <v>242</v>
      </c>
      <c r="T9" s="39">
        <f t="shared" si="8"/>
        <v>6.9749999999999996</v>
      </c>
    </row>
    <row r="10" spans="1:20" s="21" customFormat="1" ht="27" customHeight="1" x14ac:dyDescent="0.25">
      <c r="A10" s="17">
        <v>6</v>
      </c>
      <c r="B10" s="18" t="s">
        <v>330</v>
      </c>
      <c r="C10" s="17" t="s">
        <v>640</v>
      </c>
      <c r="D10" s="19">
        <f t="shared" si="0"/>
        <v>5</v>
      </c>
      <c r="E10" s="17" t="s">
        <v>641</v>
      </c>
      <c r="F10" s="19">
        <f t="shared" si="1"/>
        <v>8</v>
      </c>
      <c r="G10" s="17" t="s">
        <v>647</v>
      </c>
      <c r="H10" s="19">
        <f t="shared" si="2"/>
        <v>4</v>
      </c>
      <c r="I10" s="17" t="s">
        <v>645</v>
      </c>
      <c r="J10" s="19">
        <f t="shared" si="3"/>
        <v>6</v>
      </c>
      <c r="K10" s="17" t="s">
        <v>643</v>
      </c>
      <c r="L10" s="19">
        <f t="shared" si="4"/>
        <v>7</v>
      </c>
      <c r="M10" s="17" t="s">
        <v>644</v>
      </c>
      <c r="N10" s="19">
        <f t="shared" si="5"/>
        <v>9</v>
      </c>
      <c r="O10" s="17">
        <f t="shared" si="6"/>
        <v>244</v>
      </c>
      <c r="P10" s="20">
        <f t="shared" si="7"/>
        <v>6.1</v>
      </c>
      <c r="Q10" s="17">
        <v>261</v>
      </c>
      <c r="R10" s="38">
        <v>242</v>
      </c>
      <c r="S10" s="40">
        <v>238</v>
      </c>
      <c r="T10" s="39">
        <f t="shared" si="8"/>
        <v>6.15625</v>
      </c>
    </row>
    <row r="11" spans="1:20" s="21" customFormat="1" ht="27" customHeight="1" x14ac:dyDescent="0.25">
      <c r="A11" s="17">
        <v>7</v>
      </c>
      <c r="B11" s="18" t="s">
        <v>331</v>
      </c>
      <c r="C11" s="17" t="s">
        <v>641</v>
      </c>
      <c r="D11" s="19">
        <f t="shared" si="0"/>
        <v>8</v>
      </c>
      <c r="E11" s="17" t="s">
        <v>642</v>
      </c>
      <c r="F11" s="19">
        <f t="shared" si="1"/>
        <v>10</v>
      </c>
      <c r="G11" s="17" t="s">
        <v>642</v>
      </c>
      <c r="H11" s="19">
        <f t="shared" si="2"/>
        <v>10</v>
      </c>
      <c r="I11" s="17" t="s">
        <v>644</v>
      </c>
      <c r="J11" s="19">
        <f t="shared" si="3"/>
        <v>9</v>
      </c>
      <c r="K11" s="17" t="s">
        <v>644</v>
      </c>
      <c r="L11" s="19">
        <f t="shared" si="4"/>
        <v>9</v>
      </c>
      <c r="M11" s="17" t="s">
        <v>644</v>
      </c>
      <c r="N11" s="19">
        <f t="shared" si="5"/>
        <v>9</v>
      </c>
      <c r="O11" s="17">
        <f t="shared" si="6"/>
        <v>368</v>
      </c>
      <c r="P11" s="20">
        <f t="shared" si="7"/>
        <v>9.1999999999999993</v>
      </c>
      <c r="Q11" s="17">
        <v>346</v>
      </c>
      <c r="R11" s="38">
        <v>366</v>
      </c>
      <c r="S11" s="40">
        <v>336</v>
      </c>
      <c r="T11" s="39">
        <f t="shared" si="8"/>
        <v>8.85</v>
      </c>
    </row>
    <row r="12" spans="1:20" s="21" customFormat="1" ht="27" customHeight="1" x14ac:dyDescent="0.25">
      <c r="A12" s="17">
        <v>8</v>
      </c>
      <c r="B12" s="18" t="s">
        <v>332</v>
      </c>
      <c r="C12" s="17" t="s">
        <v>644</v>
      </c>
      <c r="D12" s="19">
        <f t="shared" si="0"/>
        <v>9</v>
      </c>
      <c r="E12" s="17" t="s">
        <v>642</v>
      </c>
      <c r="F12" s="19">
        <f t="shared" si="1"/>
        <v>10</v>
      </c>
      <c r="G12" s="17" t="s">
        <v>641</v>
      </c>
      <c r="H12" s="19">
        <f t="shared" si="2"/>
        <v>8</v>
      </c>
      <c r="I12" s="17" t="s">
        <v>641</v>
      </c>
      <c r="J12" s="19">
        <f t="shared" si="3"/>
        <v>8</v>
      </c>
      <c r="K12" s="17" t="s">
        <v>644</v>
      </c>
      <c r="L12" s="19">
        <f t="shared" si="4"/>
        <v>9</v>
      </c>
      <c r="M12" s="17" t="s">
        <v>644</v>
      </c>
      <c r="N12" s="19">
        <f t="shared" si="5"/>
        <v>9</v>
      </c>
      <c r="O12" s="17">
        <f t="shared" si="6"/>
        <v>352</v>
      </c>
      <c r="P12" s="20">
        <f t="shared" si="7"/>
        <v>8.8000000000000007</v>
      </c>
      <c r="Q12" s="17">
        <v>334</v>
      </c>
      <c r="R12" s="38">
        <v>320</v>
      </c>
      <c r="S12" s="40">
        <v>312</v>
      </c>
      <c r="T12" s="39">
        <f t="shared" si="8"/>
        <v>8.2375000000000007</v>
      </c>
    </row>
    <row r="13" spans="1:20" s="21" customFormat="1" ht="27" customHeight="1" x14ac:dyDescent="0.25">
      <c r="A13" s="17">
        <v>9</v>
      </c>
      <c r="B13" s="18" t="s">
        <v>333</v>
      </c>
      <c r="C13" s="17" t="s">
        <v>644</v>
      </c>
      <c r="D13" s="19">
        <f t="shared" si="0"/>
        <v>9</v>
      </c>
      <c r="E13" s="17" t="s">
        <v>644</v>
      </c>
      <c r="F13" s="19">
        <f t="shared" si="1"/>
        <v>9</v>
      </c>
      <c r="G13" s="17" t="s">
        <v>641</v>
      </c>
      <c r="H13" s="19">
        <f t="shared" si="2"/>
        <v>8</v>
      </c>
      <c r="I13" s="17" t="s">
        <v>641</v>
      </c>
      <c r="J13" s="19">
        <f t="shared" si="3"/>
        <v>8</v>
      </c>
      <c r="K13" s="17" t="s">
        <v>641</v>
      </c>
      <c r="L13" s="19">
        <f t="shared" si="4"/>
        <v>8</v>
      </c>
      <c r="M13" s="17" t="s">
        <v>641</v>
      </c>
      <c r="N13" s="19">
        <f t="shared" si="5"/>
        <v>8</v>
      </c>
      <c r="O13" s="17">
        <f t="shared" si="6"/>
        <v>336</v>
      </c>
      <c r="P13" s="20">
        <f t="shared" si="7"/>
        <v>8.4</v>
      </c>
      <c r="Q13" s="17">
        <v>296</v>
      </c>
      <c r="R13" s="38">
        <v>286</v>
      </c>
      <c r="S13" s="40">
        <v>274</v>
      </c>
      <c r="T13" s="39">
        <f t="shared" si="8"/>
        <v>7.45</v>
      </c>
    </row>
    <row r="14" spans="1:20" s="21" customFormat="1" ht="27" customHeight="1" x14ac:dyDescent="0.25">
      <c r="A14" s="17">
        <v>10</v>
      </c>
      <c r="B14" s="18" t="s">
        <v>334</v>
      </c>
      <c r="C14" s="17" t="s">
        <v>641</v>
      </c>
      <c r="D14" s="19">
        <f t="shared" si="0"/>
        <v>8</v>
      </c>
      <c r="E14" s="17" t="s">
        <v>644</v>
      </c>
      <c r="F14" s="19">
        <f t="shared" si="1"/>
        <v>9</v>
      </c>
      <c r="G14" s="17" t="s">
        <v>641</v>
      </c>
      <c r="H14" s="19">
        <f t="shared" si="2"/>
        <v>8</v>
      </c>
      <c r="I14" s="17" t="s">
        <v>641</v>
      </c>
      <c r="J14" s="19">
        <f t="shared" si="3"/>
        <v>8</v>
      </c>
      <c r="K14" s="17" t="s">
        <v>644</v>
      </c>
      <c r="L14" s="19">
        <f t="shared" si="4"/>
        <v>9</v>
      </c>
      <c r="M14" s="17" t="s">
        <v>641</v>
      </c>
      <c r="N14" s="19">
        <f t="shared" si="5"/>
        <v>8</v>
      </c>
      <c r="O14" s="17">
        <f t="shared" si="6"/>
        <v>334</v>
      </c>
      <c r="P14" s="20">
        <f t="shared" si="7"/>
        <v>8.35</v>
      </c>
      <c r="Q14" s="17">
        <v>280</v>
      </c>
      <c r="R14" s="38">
        <v>284</v>
      </c>
      <c r="S14" s="40">
        <v>266</v>
      </c>
      <c r="T14" s="39">
        <f t="shared" si="8"/>
        <v>7.2750000000000004</v>
      </c>
    </row>
    <row r="15" spans="1:20" s="21" customFormat="1" ht="27" customHeight="1" x14ac:dyDescent="0.25">
      <c r="A15" s="17">
        <v>11</v>
      </c>
      <c r="B15" s="18" t="s">
        <v>335</v>
      </c>
      <c r="C15" s="17" t="s">
        <v>643</v>
      </c>
      <c r="D15" s="19">
        <f t="shared" si="0"/>
        <v>7</v>
      </c>
      <c r="E15" s="17" t="s">
        <v>641</v>
      </c>
      <c r="F15" s="19">
        <f t="shared" si="1"/>
        <v>8</v>
      </c>
      <c r="G15" s="17" t="s">
        <v>641</v>
      </c>
      <c r="H15" s="19">
        <f t="shared" si="2"/>
        <v>8</v>
      </c>
      <c r="I15" s="17" t="s">
        <v>641</v>
      </c>
      <c r="J15" s="19">
        <f t="shared" si="3"/>
        <v>8</v>
      </c>
      <c r="K15" s="17" t="s">
        <v>644</v>
      </c>
      <c r="L15" s="19">
        <f t="shared" si="4"/>
        <v>9</v>
      </c>
      <c r="M15" s="17" t="s">
        <v>644</v>
      </c>
      <c r="N15" s="19">
        <f t="shared" si="5"/>
        <v>9</v>
      </c>
      <c r="O15" s="17">
        <f t="shared" si="6"/>
        <v>320</v>
      </c>
      <c r="P15" s="20">
        <f t="shared" si="7"/>
        <v>8</v>
      </c>
      <c r="Q15" s="17">
        <v>279</v>
      </c>
      <c r="R15" s="38">
        <v>266</v>
      </c>
      <c r="S15" s="40">
        <v>276</v>
      </c>
      <c r="T15" s="39">
        <f t="shared" si="8"/>
        <v>7.1312499999999996</v>
      </c>
    </row>
    <row r="16" spans="1:20" s="21" customFormat="1" ht="27" customHeight="1" x14ac:dyDescent="0.25">
      <c r="A16" s="17">
        <v>12</v>
      </c>
      <c r="B16" s="18" t="s">
        <v>336</v>
      </c>
      <c r="C16" s="17" t="s">
        <v>641</v>
      </c>
      <c r="D16" s="19">
        <f t="shared" si="0"/>
        <v>8</v>
      </c>
      <c r="E16" s="17" t="s">
        <v>642</v>
      </c>
      <c r="F16" s="19">
        <f t="shared" si="1"/>
        <v>10</v>
      </c>
      <c r="G16" s="17" t="s">
        <v>641</v>
      </c>
      <c r="H16" s="19">
        <f t="shared" si="2"/>
        <v>8</v>
      </c>
      <c r="I16" s="17" t="s">
        <v>641</v>
      </c>
      <c r="J16" s="19">
        <f t="shared" si="3"/>
        <v>8</v>
      </c>
      <c r="K16" s="17" t="s">
        <v>641</v>
      </c>
      <c r="L16" s="19">
        <f t="shared" si="4"/>
        <v>8</v>
      </c>
      <c r="M16" s="17" t="s">
        <v>644</v>
      </c>
      <c r="N16" s="19">
        <f t="shared" si="5"/>
        <v>9</v>
      </c>
      <c r="O16" s="17">
        <f t="shared" si="6"/>
        <v>338</v>
      </c>
      <c r="P16" s="20">
        <f t="shared" si="7"/>
        <v>8.4499999999999993</v>
      </c>
      <c r="Q16" s="17">
        <v>269</v>
      </c>
      <c r="R16" s="38">
        <v>310</v>
      </c>
      <c r="S16" s="40">
        <v>304</v>
      </c>
      <c r="T16" s="39">
        <f t="shared" si="8"/>
        <v>7.6312499999999996</v>
      </c>
    </row>
    <row r="17" spans="1:20" s="21" customFormat="1" ht="27" customHeight="1" x14ac:dyDescent="0.25">
      <c r="A17" s="17">
        <v>13</v>
      </c>
      <c r="B17" s="18" t="s">
        <v>337</v>
      </c>
      <c r="C17" s="17" t="s">
        <v>642</v>
      </c>
      <c r="D17" s="19">
        <f t="shared" si="0"/>
        <v>10</v>
      </c>
      <c r="E17" s="17" t="s">
        <v>642</v>
      </c>
      <c r="F17" s="19">
        <f t="shared" si="1"/>
        <v>10</v>
      </c>
      <c r="G17" s="17" t="s">
        <v>644</v>
      </c>
      <c r="H17" s="19">
        <f t="shared" si="2"/>
        <v>9</v>
      </c>
      <c r="I17" s="17" t="s">
        <v>642</v>
      </c>
      <c r="J17" s="19">
        <f t="shared" si="3"/>
        <v>10</v>
      </c>
      <c r="K17" s="17" t="s">
        <v>642</v>
      </c>
      <c r="L17" s="19">
        <f t="shared" si="4"/>
        <v>10</v>
      </c>
      <c r="M17" s="17" t="s">
        <v>644</v>
      </c>
      <c r="N17" s="19">
        <f t="shared" si="5"/>
        <v>9</v>
      </c>
      <c r="O17" s="17">
        <f t="shared" si="6"/>
        <v>390</v>
      </c>
      <c r="P17" s="20">
        <f t="shared" si="7"/>
        <v>9.75</v>
      </c>
      <c r="Q17" s="17">
        <v>366</v>
      </c>
      <c r="R17" s="38">
        <v>398</v>
      </c>
      <c r="S17" s="40">
        <v>376</v>
      </c>
      <c r="T17" s="39">
        <f t="shared" si="8"/>
        <v>9.5625</v>
      </c>
    </row>
    <row r="18" spans="1:20" s="21" customFormat="1" ht="27" customHeight="1" x14ac:dyDescent="0.25">
      <c r="A18" s="17">
        <v>14</v>
      </c>
      <c r="B18" s="18" t="s">
        <v>338</v>
      </c>
      <c r="C18" s="17" t="s">
        <v>641</v>
      </c>
      <c r="D18" s="19">
        <f t="shared" si="0"/>
        <v>8</v>
      </c>
      <c r="E18" s="17" t="s">
        <v>644</v>
      </c>
      <c r="F18" s="19">
        <f t="shared" si="1"/>
        <v>9</v>
      </c>
      <c r="G18" s="17" t="s">
        <v>640</v>
      </c>
      <c r="H18" s="19">
        <f t="shared" si="2"/>
        <v>5</v>
      </c>
      <c r="I18" s="17" t="s">
        <v>643</v>
      </c>
      <c r="J18" s="19">
        <f t="shared" si="3"/>
        <v>7</v>
      </c>
      <c r="K18" s="17" t="s">
        <v>643</v>
      </c>
      <c r="L18" s="19">
        <f t="shared" si="4"/>
        <v>7</v>
      </c>
      <c r="M18" s="17" t="s">
        <v>644</v>
      </c>
      <c r="N18" s="19">
        <f t="shared" si="5"/>
        <v>9</v>
      </c>
      <c r="O18" s="17">
        <f t="shared" si="6"/>
        <v>292</v>
      </c>
      <c r="P18" s="20">
        <f t="shared" si="7"/>
        <v>7.3</v>
      </c>
      <c r="Q18" s="17">
        <v>278</v>
      </c>
      <c r="R18" s="38">
        <v>264</v>
      </c>
      <c r="S18" s="40">
        <v>238</v>
      </c>
      <c r="T18" s="39">
        <f t="shared" si="8"/>
        <v>6.7</v>
      </c>
    </row>
    <row r="19" spans="1:20" s="21" customFormat="1" ht="27" customHeight="1" x14ac:dyDescent="0.25">
      <c r="A19" s="17">
        <v>15</v>
      </c>
      <c r="B19" s="18" t="s">
        <v>339</v>
      </c>
      <c r="C19" s="17" t="s">
        <v>644</v>
      </c>
      <c r="D19" s="19">
        <f t="shared" si="0"/>
        <v>9</v>
      </c>
      <c r="E19" s="17" t="s">
        <v>641</v>
      </c>
      <c r="F19" s="19">
        <f t="shared" si="1"/>
        <v>8</v>
      </c>
      <c r="G19" s="17" t="s">
        <v>643</v>
      </c>
      <c r="H19" s="19">
        <f t="shared" si="2"/>
        <v>7</v>
      </c>
      <c r="I19" s="17" t="s">
        <v>641</v>
      </c>
      <c r="J19" s="19">
        <f t="shared" si="3"/>
        <v>8</v>
      </c>
      <c r="K19" s="17" t="s">
        <v>642</v>
      </c>
      <c r="L19" s="19">
        <f t="shared" si="4"/>
        <v>10</v>
      </c>
      <c r="M19" s="17" t="s">
        <v>641</v>
      </c>
      <c r="N19" s="19">
        <f t="shared" si="5"/>
        <v>8</v>
      </c>
      <c r="O19" s="17">
        <f t="shared" si="6"/>
        <v>332</v>
      </c>
      <c r="P19" s="20">
        <f t="shared" si="7"/>
        <v>8.3000000000000007</v>
      </c>
      <c r="Q19" s="17">
        <v>303</v>
      </c>
      <c r="R19" s="38">
        <v>284</v>
      </c>
      <c r="S19" s="40">
        <v>274</v>
      </c>
      <c r="T19" s="39">
        <f t="shared" si="8"/>
        <v>7.4562499999999998</v>
      </c>
    </row>
    <row r="20" spans="1:20" s="21" customFormat="1" ht="27" customHeight="1" x14ac:dyDescent="0.25">
      <c r="A20" s="17">
        <v>16</v>
      </c>
      <c r="B20" s="18" t="s">
        <v>340</v>
      </c>
      <c r="C20" s="17" t="s">
        <v>640</v>
      </c>
      <c r="D20" s="19">
        <f t="shared" si="0"/>
        <v>5</v>
      </c>
      <c r="E20" s="17" t="s">
        <v>640</v>
      </c>
      <c r="F20" s="19">
        <f t="shared" si="1"/>
        <v>5</v>
      </c>
      <c r="G20" s="17" t="s">
        <v>646</v>
      </c>
      <c r="H20" s="19">
        <f t="shared" si="2"/>
        <v>0</v>
      </c>
      <c r="I20" s="17" t="s">
        <v>643</v>
      </c>
      <c r="J20" s="19">
        <f t="shared" si="3"/>
        <v>7</v>
      </c>
      <c r="K20" s="17" t="s">
        <v>641</v>
      </c>
      <c r="L20" s="19">
        <f t="shared" si="4"/>
        <v>8</v>
      </c>
      <c r="M20" s="17" t="s">
        <v>640</v>
      </c>
      <c r="N20" s="19">
        <f t="shared" si="5"/>
        <v>5</v>
      </c>
      <c r="O20" s="17">
        <f t="shared" si="6"/>
        <v>194</v>
      </c>
      <c r="P20" s="20">
        <f t="shared" si="7"/>
        <v>4.8499999999999996</v>
      </c>
      <c r="Q20" s="17">
        <v>285</v>
      </c>
      <c r="R20" s="52">
        <v>78</v>
      </c>
      <c r="S20" s="40">
        <v>86</v>
      </c>
      <c r="T20" s="39">
        <f t="shared" si="8"/>
        <v>4.0187499999999998</v>
      </c>
    </row>
    <row r="21" spans="1:20" s="21" customFormat="1" ht="27" customHeight="1" x14ac:dyDescent="0.25">
      <c r="A21" s="17">
        <v>17</v>
      </c>
      <c r="B21" s="18" t="s">
        <v>341</v>
      </c>
      <c r="C21" s="17" t="s">
        <v>644</v>
      </c>
      <c r="D21" s="19">
        <f t="shared" si="0"/>
        <v>9</v>
      </c>
      <c r="E21" s="17" t="s">
        <v>642</v>
      </c>
      <c r="F21" s="19">
        <f t="shared" si="1"/>
        <v>10</v>
      </c>
      <c r="G21" s="17" t="s">
        <v>641</v>
      </c>
      <c r="H21" s="19">
        <f t="shared" si="2"/>
        <v>8</v>
      </c>
      <c r="I21" s="17" t="s">
        <v>644</v>
      </c>
      <c r="J21" s="19">
        <f t="shared" si="3"/>
        <v>9</v>
      </c>
      <c r="K21" s="17" t="s">
        <v>644</v>
      </c>
      <c r="L21" s="19">
        <f t="shared" si="4"/>
        <v>9</v>
      </c>
      <c r="M21" s="17" t="s">
        <v>644</v>
      </c>
      <c r="N21" s="19">
        <f t="shared" si="5"/>
        <v>9</v>
      </c>
      <c r="O21" s="17">
        <f t="shared" si="6"/>
        <v>360</v>
      </c>
      <c r="P21" s="20">
        <f t="shared" si="7"/>
        <v>9</v>
      </c>
      <c r="Q21" s="17">
        <v>302</v>
      </c>
      <c r="R21" s="38">
        <v>352</v>
      </c>
      <c r="S21" s="40">
        <v>338</v>
      </c>
      <c r="T21" s="39">
        <f t="shared" si="8"/>
        <v>8.4499999999999993</v>
      </c>
    </row>
    <row r="22" spans="1:20" s="21" customFormat="1" ht="27" customHeight="1" x14ac:dyDescent="0.25">
      <c r="A22" s="17">
        <v>18</v>
      </c>
      <c r="B22" s="18" t="s">
        <v>342</v>
      </c>
      <c r="C22" s="17" t="s">
        <v>644</v>
      </c>
      <c r="D22" s="19">
        <f t="shared" si="0"/>
        <v>9</v>
      </c>
      <c r="E22" s="17" t="s">
        <v>642</v>
      </c>
      <c r="F22" s="19">
        <f t="shared" si="1"/>
        <v>10</v>
      </c>
      <c r="G22" s="17" t="s">
        <v>641</v>
      </c>
      <c r="H22" s="19">
        <f t="shared" si="2"/>
        <v>8</v>
      </c>
      <c r="I22" s="17" t="s">
        <v>641</v>
      </c>
      <c r="J22" s="19">
        <f t="shared" si="3"/>
        <v>8</v>
      </c>
      <c r="K22" s="17" t="s">
        <v>641</v>
      </c>
      <c r="L22" s="19">
        <f t="shared" si="4"/>
        <v>8</v>
      </c>
      <c r="M22" s="17" t="s">
        <v>641</v>
      </c>
      <c r="N22" s="19">
        <f t="shared" si="5"/>
        <v>8</v>
      </c>
      <c r="O22" s="17">
        <f t="shared" si="6"/>
        <v>344</v>
      </c>
      <c r="P22" s="20">
        <f t="shared" si="7"/>
        <v>8.6</v>
      </c>
      <c r="Q22" s="17">
        <v>301</v>
      </c>
      <c r="R22" s="38">
        <v>298</v>
      </c>
      <c r="S22" s="40">
        <v>280</v>
      </c>
      <c r="T22" s="39">
        <f t="shared" si="8"/>
        <v>7.6437499999999998</v>
      </c>
    </row>
    <row r="23" spans="1:20" s="21" customFormat="1" ht="27" customHeight="1" x14ac:dyDescent="0.25">
      <c r="A23" s="17">
        <v>19</v>
      </c>
      <c r="B23" s="18" t="s">
        <v>343</v>
      </c>
      <c r="C23" s="17" t="s">
        <v>643</v>
      </c>
      <c r="D23" s="19">
        <f t="shared" si="0"/>
        <v>7</v>
      </c>
      <c r="E23" s="17" t="s">
        <v>641</v>
      </c>
      <c r="F23" s="19">
        <f t="shared" si="1"/>
        <v>8</v>
      </c>
      <c r="G23" s="17" t="s">
        <v>640</v>
      </c>
      <c r="H23" s="19">
        <f t="shared" si="2"/>
        <v>5</v>
      </c>
      <c r="I23" s="17" t="s">
        <v>645</v>
      </c>
      <c r="J23" s="19">
        <f t="shared" si="3"/>
        <v>6</v>
      </c>
      <c r="K23" s="17" t="s">
        <v>643</v>
      </c>
      <c r="L23" s="19">
        <f t="shared" si="4"/>
        <v>7</v>
      </c>
      <c r="M23" s="17" t="s">
        <v>643</v>
      </c>
      <c r="N23" s="19">
        <f t="shared" si="5"/>
        <v>7</v>
      </c>
      <c r="O23" s="17">
        <f t="shared" si="6"/>
        <v>264</v>
      </c>
      <c r="P23" s="20">
        <f t="shared" si="7"/>
        <v>6.6</v>
      </c>
      <c r="Q23" s="17">
        <v>204</v>
      </c>
      <c r="R23" s="38">
        <v>240</v>
      </c>
      <c r="S23" s="40">
        <v>242</v>
      </c>
      <c r="T23" s="39">
        <f t="shared" si="8"/>
        <v>5.9375</v>
      </c>
    </row>
    <row r="24" spans="1:20" s="21" customFormat="1" ht="27" customHeight="1" x14ac:dyDescent="0.25">
      <c r="A24" s="17">
        <v>20</v>
      </c>
      <c r="B24" s="18" t="s">
        <v>344</v>
      </c>
      <c r="C24" s="17" t="s">
        <v>647</v>
      </c>
      <c r="D24" s="19">
        <f t="shared" si="0"/>
        <v>4</v>
      </c>
      <c r="E24" s="17" t="s">
        <v>647</v>
      </c>
      <c r="F24" s="19">
        <f t="shared" si="1"/>
        <v>4</v>
      </c>
      <c r="G24" s="17" t="s">
        <v>647</v>
      </c>
      <c r="H24" s="19">
        <f t="shared" si="2"/>
        <v>4</v>
      </c>
      <c r="I24" s="17" t="s">
        <v>647</v>
      </c>
      <c r="J24" s="19">
        <f t="shared" si="3"/>
        <v>4</v>
      </c>
      <c r="K24" s="17" t="s">
        <v>640</v>
      </c>
      <c r="L24" s="19">
        <f t="shared" si="4"/>
        <v>5</v>
      </c>
      <c r="M24" s="17" t="s">
        <v>643</v>
      </c>
      <c r="N24" s="19">
        <f t="shared" si="5"/>
        <v>7</v>
      </c>
      <c r="O24" s="17">
        <f t="shared" si="6"/>
        <v>172</v>
      </c>
      <c r="P24" s="20">
        <f t="shared" si="7"/>
        <v>4.3</v>
      </c>
      <c r="Q24" s="17">
        <v>224</v>
      </c>
      <c r="R24" s="52">
        <v>96</v>
      </c>
      <c r="S24" s="48">
        <v>112</v>
      </c>
      <c r="T24" s="39">
        <f t="shared" si="8"/>
        <v>3.7749999999999999</v>
      </c>
    </row>
    <row r="25" spans="1:20" s="21" customFormat="1" ht="27" customHeight="1" x14ac:dyDescent="0.25">
      <c r="A25" s="17">
        <v>21</v>
      </c>
      <c r="B25" s="18" t="s">
        <v>345</v>
      </c>
      <c r="C25" s="17" t="s">
        <v>644</v>
      </c>
      <c r="D25" s="19">
        <f t="shared" si="0"/>
        <v>9</v>
      </c>
      <c r="E25" s="17" t="s">
        <v>642</v>
      </c>
      <c r="F25" s="19">
        <f t="shared" si="1"/>
        <v>10</v>
      </c>
      <c r="G25" s="17" t="s">
        <v>641</v>
      </c>
      <c r="H25" s="19">
        <f t="shared" si="2"/>
        <v>8</v>
      </c>
      <c r="I25" s="17" t="s">
        <v>644</v>
      </c>
      <c r="J25" s="19">
        <f t="shared" si="3"/>
        <v>9</v>
      </c>
      <c r="K25" s="17" t="s">
        <v>642</v>
      </c>
      <c r="L25" s="19">
        <f t="shared" si="4"/>
        <v>10</v>
      </c>
      <c r="M25" s="17" t="s">
        <v>642</v>
      </c>
      <c r="N25" s="19">
        <f t="shared" si="5"/>
        <v>10</v>
      </c>
      <c r="O25" s="17">
        <f t="shared" si="6"/>
        <v>368</v>
      </c>
      <c r="P25" s="20">
        <f t="shared" si="7"/>
        <v>9.1999999999999993</v>
      </c>
      <c r="Q25" s="17">
        <v>310</v>
      </c>
      <c r="R25" s="38">
        <v>318</v>
      </c>
      <c r="S25" s="40">
        <v>336</v>
      </c>
      <c r="T25" s="39">
        <f t="shared" si="8"/>
        <v>8.3249999999999993</v>
      </c>
    </row>
    <row r="26" spans="1:20" s="21" customFormat="1" ht="27" customHeight="1" x14ac:dyDescent="0.25">
      <c r="A26" s="17">
        <v>22</v>
      </c>
      <c r="B26" s="18" t="s">
        <v>346</v>
      </c>
      <c r="C26" s="17" t="s">
        <v>644</v>
      </c>
      <c r="D26" s="19">
        <f t="shared" si="0"/>
        <v>9</v>
      </c>
      <c r="E26" s="17" t="s">
        <v>644</v>
      </c>
      <c r="F26" s="19">
        <f t="shared" si="1"/>
        <v>9</v>
      </c>
      <c r="G26" s="17" t="s">
        <v>643</v>
      </c>
      <c r="H26" s="19">
        <f t="shared" si="2"/>
        <v>7</v>
      </c>
      <c r="I26" s="17" t="s">
        <v>644</v>
      </c>
      <c r="J26" s="19">
        <f t="shared" si="3"/>
        <v>9</v>
      </c>
      <c r="K26" s="17" t="s">
        <v>644</v>
      </c>
      <c r="L26" s="19">
        <f t="shared" si="4"/>
        <v>9</v>
      </c>
      <c r="M26" s="17" t="s">
        <v>644</v>
      </c>
      <c r="N26" s="19">
        <f t="shared" si="5"/>
        <v>9</v>
      </c>
      <c r="O26" s="17">
        <f t="shared" si="6"/>
        <v>344</v>
      </c>
      <c r="P26" s="20">
        <f t="shared" si="7"/>
        <v>8.6</v>
      </c>
      <c r="Q26" s="17">
        <v>294</v>
      </c>
      <c r="R26" s="38">
        <v>356</v>
      </c>
      <c r="S26" s="40">
        <v>320</v>
      </c>
      <c r="T26" s="39">
        <f t="shared" si="8"/>
        <v>8.2125000000000004</v>
      </c>
    </row>
    <row r="27" spans="1:20" s="21" customFormat="1" ht="27" customHeight="1" x14ac:dyDescent="0.25">
      <c r="A27" s="17">
        <v>23</v>
      </c>
      <c r="B27" s="18" t="s">
        <v>347</v>
      </c>
      <c r="C27" s="17" t="s">
        <v>644</v>
      </c>
      <c r="D27" s="19">
        <f t="shared" si="0"/>
        <v>9</v>
      </c>
      <c r="E27" s="17" t="s">
        <v>644</v>
      </c>
      <c r="F27" s="19">
        <f t="shared" si="1"/>
        <v>9</v>
      </c>
      <c r="G27" s="17" t="s">
        <v>641</v>
      </c>
      <c r="H27" s="19">
        <f t="shared" si="2"/>
        <v>8</v>
      </c>
      <c r="I27" s="17" t="s">
        <v>641</v>
      </c>
      <c r="J27" s="19">
        <f t="shared" si="3"/>
        <v>8</v>
      </c>
      <c r="K27" s="17" t="s">
        <v>644</v>
      </c>
      <c r="L27" s="19">
        <f t="shared" si="4"/>
        <v>9</v>
      </c>
      <c r="M27" s="17" t="s">
        <v>642</v>
      </c>
      <c r="N27" s="19">
        <f t="shared" si="5"/>
        <v>10</v>
      </c>
      <c r="O27" s="17">
        <f t="shared" si="6"/>
        <v>346</v>
      </c>
      <c r="P27" s="20">
        <f t="shared" si="7"/>
        <v>8.65</v>
      </c>
      <c r="Q27" s="17">
        <v>269</v>
      </c>
      <c r="R27" s="38">
        <v>286</v>
      </c>
      <c r="S27" s="40">
        <v>290</v>
      </c>
      <c r="T27" s="39">
        <f t="shared" si="8"/>
        <v>7.4437499999999996</v>
      </c>
    </row>
    <row r="28" spans="1:20" s="21" customFormat="1" ht="27" customHeight="1" x14ac:dyDescent="0.25">
      <c r="A28" s="17">
        <v>24</v>
      </c>
      <c r="B28" s="18" t="s">
        <v>348</v>
      </c>
      <c r="C28" s="17" t="s">
        <v>641</v>
      </c>
      <c r="D28" s="19">
        <f t="shared" si="0"/>
        <v>8</v>
      </c>
      <c r="E28" s="17" t="s">
        <v>644</v>
      </c>
      <c r="F28" s="19">
        <f t="shared" si="1"/>
        <v>9</v>
      </c>
      <c r="G28" s="17" t="s">
        <v>641</v>
      </c>
      <c r="H28" s="19">
        <f t="shared" si="2"/>
        <v>8</v>
      </c>
      <c r="I28" s="17" t="s">
        <v>641</v>
      </c>
      <c r="J28" s="19">
        <f t="shared" si="3"/>
        <v>8</v>
      </c>
      <c r="K28" s="17" t="s">
        <v>644</v>
      </c>
      <c r="L28" s="19">
        <f t="shared" si="4"/>
        <v>9</v>
      </c>
      <c r="M28" s="17" t="s">
        <v>642</v>
      </c>
      <c r="N28" s="19">
        <f t="shared" si="5"/>
        <v>10</v>
      </c>
      <c r="O28" s="17">
        <f t="shared" si="6"/>
        <v>338</v>
      </c>
      <c r="P28" s="20">
        <f t="shared" si="7"/>
        <v>8.4499999999999993</v>
      </c>
      <c r="Q28" s="17">
        <v>265</v>
      </c>
      <c r="R28" s="38">
        <v>278</v>
      </c>
      <c r="S28" s="40">
        <v>250</v>
      </c>
      <c r="T28" s="39">
        <f t="shared" si="8"/>
        <v>7.0687499999999996</v>
      </c>
    </row>
    <row r="29" spans="1:20" s="21" customFormat="1" ht="27" customHeight="1" x14ac:dyDescent="0.25">
      <c r="A29" s="17">
        <v>25</v>
      </c>
      <c r="B29" s="18" t="s">
        <v>349</v>
      </c>
      <c r="C29" s="17" t="s">
        <v>641</v>
      </c>
      <c r="D29" s="19">
        <f t="shared" si="0"/>
        <v>8</v>
      </c>
      <c r="E29" s="17" t="s">
        <v>644</v>
      </c>
      <c r="F29" s="19">
        <f t="shared" si="1"/>
        <v>9</v>
      </c>
      <c r="G29" s="17" t="s">
        <v>641</v>
      </c>
      <c r="H29" s="19">
        <f t="shared" si="2"/>
        <v>8</v>
      </c>
      <c r="I29" s="17" t="s">
        <v>643</v>
      </c>
      <c r="J29" s="19">
        <f t="shared" si="3"/>
        <v>7</v>
      </c>
      <c r="K29" s="17" t="s">
        <v>641</v>
      </c>
      <c r="L29" s="19">
        <f t="shared" si="4"/>
        <v>8</v>
      </c>
      <c r="M29" s="17" t="s">
        <v>644</v>
      </c>
      <c r="N29" s="19">
        <f t="shared" si="5"/>
        <v>9</v>
      </c>
      <c r="O29" s="17">
        <f t="shared" si="6"/>
        <v>322</v>
      </c>
      <c r="P29" s="20">
        <f t="shared" si="7"/>
        <v>8.0500000000000007</v>
      </c>
      <c r="Q29" s="17">
        <v>183</v>
      </c>
      <c r="R29" s="38">
        <v>268</v>
      </c>
      <c r="S29" s="40">
        <v>164</v>
      </c>
      <c r="T29" s="39">
        <f t="shared" si="8"/>
        <v>5.8562500000000002</v>
      </c>
    </row>
    <row r="30" spans="1:20" s="21" customFormat="1" ht="27" customHeight="1" x14ac:dyDescent="0.25">
      <c r="A30" s="17">
        <v>26</v>
      </c>
      <c r="B30" s="18" t="s">
        <v>350</v>
      </c>
      <c r="C30" s="17" t="s">
        <v>645</v>
      </c>
      <c r="D30" s="19">
        <f t="shared" si="0"/>
        <v>6</v>
      </c>
      <c r="E30" s="17" t="s">
        <v>641</v>
      </c>
      <c r="F30" s="19">
        <f t="shared" si="1"/>
        <v>8</v>
      </c>
      <c r="G30" s="17" t="s">
        <v>643</v>
      </c>
      <c r="H30" s="19">
        <f t="shared" si="2"/>
        <v>7</v>
      </c>
      <c r="I30" s="17" t="s">
        <v>640</v>
      </c>
      <c r="J30" s="19">
        <f t="shared" si="3"/>
        <v>5</v>
      </c>
      <c r="K30" s="17" t="s">
        <v>643</v>
      </c>
      <c r="L30" s="19">
        <f t="shared" si="4"/>
        <v>7</v>
      </c>
      <c r="M30" s="17" t="s">
        <v>641</v>
      </c>
      <c r="N30" s="19">
        <f t="shared" si="5"/>
        <v>8</v>
      </c>
      <c r="O30" s="17">
        <f t="shared" si="6"/>
        <v>266</v>
      </c>
      <c r="P30" s="20">
        <f t="shared" si="7"/>
        <v>6.65</v>
      </c>
      <c r="Q30" s="17">
        <v>210</v>
      </c>
      <c r="R30" s="38">
        <v>238</v>
      </c>
      <c r="S30" s="40">
        <v>210</v>
      </c>
      <c r="T30" s="39">
        <f t="shared" si="8"/>
        <v>5.7750000000000004</v>
      </c>
    </row>
    <row r="31" spans="1:20" s="21" customFormat="1" ht="27" customHeight="1" x14ac:dyDescent="0.25">
      <c r="A31" s="17">
        <v>27</v>
      </c>
      <c r="B31" s="18" t="s">
        <v>351</v>
      </c>
      <c r="C31" s="17" t="s">
        <v>643</v>
      </c>
      <c r="D31" s="19">
        <f t="shared" si="0"/>
        <v>7</v>
      </c>
      <c r="E31" s="17" t="s">
        <v>643</v>
      </c>
      <c r="F31" s="19">
        <f t="shared" si="1"/>
        <v>7</v>
      </c>
      <c r="G31" s="17" t="s">
        <v>643</v>
      </c>
      <c r="H31" s="19">
        <f t="shared" si="2"/>
        <v>7</v>
      </c>
      <c r="I31" s="17" t="s">
        <v>645</v>
      </c>
      <c r="J31" s="19">
        <f t="shared" si="3"/>
        <v>6</v>
      </c>
      <c r="K31" s="17" t="s">
        <v>641</v>
      </c>
      <c r="L31" s="19">
        <f t="shared" si="4"/>
        <v>8</v>
      </c>
      <c r="M31" s="17" t="s">
        <v>644</v>
      </c>
      <c r="N31" s="19">
        <f t="shared" si="5"/>
        <v>9</v>
      </c>
      <c r="O31" s="17">
        <f t="shared" si="6"/>
        <v>282</v>
      </c>
      <c r="P31" s="20">
        <f t="shared" si="7"/>
        <v>7.05</v>
      </c>
      <c r="Q31" s="17">
        <v>219</v>
      </c>
      <c r="R31" s="38">
        <v>230</v>
      </c>
      <c r="S31" s="40">
        <v>266</v>
      </c>
      <c r="T31" s="39">
        <f t="shared" si="8"/>
        <v>6.2312500000000002</v>
      </c>
    </row>
    <row r="32" spans="1:20" s="21" customFormat="1" ht="27" customHeight="1" x14ac:dyDescent="0.25">
      <c r="A32" s="17">
        <v>28</v>
      </c>
      <c r="B32" s="18" t="s">
        <v>352</v>
      </c>
      <c r="C32" s="17" t="s">
        <v>644</v>
      </c>
      <c r="D32" s="19">
        <f t="shared" si="0"/>
        <v>9</v>
      </c>
      <c r="E32" s="17" t="s">
        <v>644</v>
      </c>
      <c r="F32" s="19">
        <f t="shared" si="1"/>
        <v>9</v>
      </c>
      <c r="G32" s="17" t="s">
        <v>645</v>
      </c>
      <c r="H32" s="19">
        <f t="shared" si="2"/>
        <v>6</v>
      </c>
      <c r="I32" s="17" t="s">
        <v>644</v>
      </c>
      <c r="J32" s="19">
        <f t="shared" si="3"/>
        <v>9</v>
      </c>
      <c r="K32" s="17" t="s">
        <v>642</v>
      </c>
      <c r="L32" s="19">
        <f t="shared" si="4"/>
        <v>10</v>
      </c>
      <c r="M32" s="17" t="s">
        <v>641</v>
      </c>
      <c r="N32" s="19">
        <f t="shared" si="5"/>
        <v>8</v>
      </c>
      <c r="O32" s="17">
        <f t="shared" si="6"/>
        <v>340</v>
      </c>
      <c r="P32" s="20">
        <f t="shared" si="7"/>
        <v>8.5</v>
      </c>
      <c r="Q32" s="17">
        <v>300</v>
      </c>
      <c r="R32" s="38">
        <v>328</v>
      </c>
      <c r="S32" s="40">
        <v>302</v>
      </c>
      <c r="T32" s="39">
        <f t="shared" si="8"/>
        <v>7.9375</v>
      </c>
    </row>
    <row r="33" spans="1:20" s="21" customFormat="1" ht="27" customHeight="1" x14ac:dyDescent="0.25">
      <c r="A33" s="17">
        <v>29</v>
      </c>
      <c r="B33" s="18" t="s">
        <v>353</v>
      </c>
      <c r="C33" s="17" t="s">
        <v>644</v>
      </c>
      <c r="D33" s="19">
        <f t="shared" si="0"/>
        <v>9</v>
      </c>
      <c r="E33" s="17" t="s">
        <v>644</v>
      </c>
      <c r="F33" s="19">
        <f t="shared" si="1"/>
        <v>9</v>
      </c>
      <c r="G33" s="17" t="s">
        <v>641</v>
      </c>
      <c r="H33" s="19">
        <f t="shared" si="2"/>
        <v>8</v>
      </c>
      <c r="I33" s="17" t="s">
        <v>644</v>
      </c>
      <c r="J33" s="19">
        <f t="shared" si="3"/>
        <v>9</v>
      </c>
      <c r="K33" s="17" t="s">
        <v>642</v>
      </c>
      <c r="L33" s="19">
        <f t="shared" si="4"/>
        <v>10</v>
      </c>
      <c r="M33" s="17" t="s">
        <v>642</v>
      </c>
      <c r="N33" s="19">
        <f t="shared" si="5"/>
        <v>10</v>
      </c>
      <c r="O33" s="17">
        <f t="shared" si="6"/>
        <v>360</v>
      </c>
      <c r="P33" s="20">
        <f t="shared" si="7"/>
        <v>9</v>
      </c>
      <c r="Q33" s="17">
        <v>271</v>
      </c>
      <c r="R33" s="38">
        <v>290</v>
      </c>
      <c r="S33" s="40">
        <v>288</v>
      </c>
      <c r="T33" s="39">
        <f t="shared" si="8"/>
        <v>7.5562500000000004</v>
      </c>
    </row>
    <row r="34" spans="1:20" s="21" customFormat="1" ht="27" customHeight="1" x14ac:dyDescent="0.25">
      <c r="A34" s="17">
        <v>30</v>
      </c>
      <c r="B34" s="18" t="s">
        <v>354</v>
      </c>
      <c r="C34" s="17" t="s">
        <v>645</v>
      </c>
      <c r="D34" s="19">
        <f t="shared" si="0"/>
        <v>6</v>
      </c>
      <c r="E34" s="17" t="s">
        <v>641</v>
      </c>
      <c r="F34" s="19">
        <f t="shared" si="1"/>
        <v>8</v>
      </c>
      <c r="G34" s="17" t="s">
        <v>641</v>
      </c>
      <c r="H34" s="19">
        <f t="shared" si="2"/>
        <v>8</v>
      </c>
      <c r="I34" s="17" t="s">
        <v>643</v>
      </c>
      <c r="J34" s="19">
        <f t="shared" si="3"/>
        <v>7</v>
      </c>
      <c r="K34" s="17" t="s">
        <v>643</v>
      </c>
      <c r="L34" s="19">
        <f t="shared" si="4"/>
        <v>7</v>
      </c>
      <c r="M34" s="17" t="s">
        <v>644</v>
      </c>
      <c r="N34" s="19">
        <f t="shared" si="5"/>
        <v>9</v>
      </c>
      <c r="O34" s="17">
        <f t="shared" si="6"/>
        <v>292</v>
      </c>
      <c r="P34" s="20">
        <f t="shared" si="7"/>
        <v>7.3</v>
      </c>
      <c r="Q34" s="17">
        <v>282</v>
      </c>
      <c r="R34" s="38">
        <v>276</v>
      </c>
      <c r="S34" s="40">
        <v>280</v>
      </c>
      <c r="T34" s="39">
        <f t="shared" si="8"/>
        <v>7.0625</v>
      </c>
    </row>
    <row r="35" spans="1:20" s="21" customFormat="1" ht="27" customHeight="1" x14ac:dyDescent="0.25">
      <c r="A35" s="17">
        <v>31</v>
      </c>
      <c r="B35" s="18" t="s">
        <v>355</v>
      </c>
      <c r="C35" s="17" t="s">
        <v>641</v>
      </c>
      <c r="D35" s="19">
        <f t="shared" si="0"/>
        <v>8</v>
      </c>
      <c r="E35" s="17" t="s">
        <v>644</v>
      </c>
      <c r="F35" s="19">
        <f t="shared" si="1"/>
        <v>9</v>
      </c>
      <c r="G35" s="17" t="s">
        <v>644</v>
      </c>
      <c r="H35" s="19">
        <f t="shared" si="2"/>
        <v>9</v>
      </c>
      <c r="I35" s="17" t="s">
        <v>641</v>
      </c>
      <c r="J35" s="19">
        <f t="shared" si="3"/>
        <v>8</v>
      </c>
      <c r="K35" s="17" t="s">
        <v>641</v>
      </c>
      <c r="L35" s="19">
        <f t="shared" si="4"/>
        <v>8</v>
      </c>
      <c r="M35" s="17" t="s">
        <v>644</v>
      </c>
      <c r="N35" s="19">
        <f t="shared" si="5"/>
        <v>9</v>
      </c>
      <c r="O35" s="17">
        <f t="shared" si="6"/>
        <v>338</v>
      </c>
      <c r="P35" s="20">
        <f t="shared" si="7"/>
        <v>8.4499999999999993</v>
      </c>
      <c r="Q35" s="17">
        <v>344</v>
      </c>
      <c r="R35" s="38">
        <v>360</v>
      </c>
      <c r="S35" s="40">
        <v>320</v>
      </c>
      <c r="T35" s="39">
        <f t="shared" si="8"/>
        <v>8.5124999999999993</v>
      </c>
    </row>
    <row r="36" spans="1:20" s="21" customFormat="1" ht="27" customHeight="1" x14ac:dyDescent="0.25">
      <c r="A36" s="17">
        <v>32</v>
      </c>
      <c r="B36" s="18" t="s">
        <v>356</v>
      </c>
      <c r="C36" s="17" t="s">
        <v>645</v>
      </c>
      <c r="D36" s="19">
        <f t="shared" si="0"/>
        <v>6</v>
      </c>
      <c r="E36" s="17" t="s">
        <v>643</v>
      </c>
      <c r="F36" s="19">
        <f t="shared" si="1"/>
        <v>7</v>
      </c>
      <c r="G36" s="17" t="s">
        <v>640</v>
      </c>
      <c r="H36" s="19">
        <f t="shared" si="2"/>
        <v>5</v>
      </c>
      <c r="I36" s="17" t="s">
        <v>645</v>
      </c>
      <c r="J36" s="19">
        <f t="shared" si="3"/>
        <v>6</v>
      </c>
      <c r="K36" s="17" t="s">
        <v>641</v>
      </c>
      <c r="L36" s="19">
        <f t="shared" si="4"/>
        <v>8</v>
      </c>
      <c r="M36" s="17" t="s">
        <v>644</v>
      </c>
      <c r="N36" s="19">
        <f t="shared" si="5"/>
        <v>9</v>
      </c>
      <c r="O36" s="17">
        <f t="shared" si="6"/>
        <v>258</v>
      </c>
      <c r="P36" s="20">
        <f t="shared" si="7"/>
        <v>6.45</v>
      </c>
      <c r="Q36" s="17">
        <v>255</v>
      </c>
      <c r="R36" s="38">
        <v>252</v>
      </c>
      <c r="S36" s="40">
        <v>218</v>
      </c>
      <c r="T36" s="39">
        <f t="shared" si="8"/>
        <v>6.1437499999999998</v>
      </c>
    </row>
    <row r="37" spans="1:20" s="21" customFormat="1" ht="27" customHeight="1" x14ac:dyDescent="0.25">
      <c r="A37" s="17">
        <v>33</v>
      </c>
      <c r="B37" s="18" t="s">
        <v>357</v>
      </c>
      <c r="C37" s="17" t="s">
        <v>641</v>
      </c>
      <c r="D37" s="19">
        <f t="shared" si="0"/>
        <v>8</v>
      </c>
      <c r="E37" s="17" t="s">
        <v>641</v>
      </c>
      <c r="F37" s="19">
        <f t="shared" si="1"/>
        <v>8</v>
      </c>
      <c r="G37" s="17" t="s">
        <v>645</v>
      </c>
      <c r="H37" s="19">
        <f t="shared" si="2"/>
        <v>6</v>
      </c>
      <c r="I37" s="17" t="s">
        <v>643</v>
      </c>
      <c r="J37" s="19">
        <f t="shared" si="3"/>
        <v>7</v>
      </c>
      <c r="K37" s="17" t="s">
        <v>644</v>
      </c>
      <c r="L37" s="19">
        <f t="shared" si="4"/>
        <v>9</v>
      </c>
      <c r="M37" s="17" t="s">
        <v>644</v>
      </c>
      <c r="N37" s="19">
        <f t="shared" si="5"/>
        <v>9</v>
      </c>
      <c r="O37" s="17">
        <f t="shared" si="6"/>
        <v>304</v>
      </c>
      <c r="P37" s="20">
        <f t="shared" si="7"/>
        <v>7.6</v>
      </c>
      <c r="Q37" s="17">
        <v>313</v>
      </c>
      <c r="R37" s="38">
        <v>294</v>
      </c>
      <c r="S37" s="40">
        <v>288</v>
      </c>
      <c r="T37" s="39">
        <f t="shared" si="8"/>
        <v>7.4937500000000004</v>
      </c>
    </row>
    <row r="38" spans="1:20" s="21" customFormat="1" ht="27" customHeight="1" x14ac:dyDescent="0.25">
      <c r="A38" s="17">
        <v>34</v>
      </c>
      <c r="B38" s="18" t="s">
        <v>358</v>
      </c>
      <c r="C38" s="17" t="s">
        <v>642</v>
      </c>
      <c r="D38" s="19">
        <f t="shared" si="0"/>
        <v>10</v>
      </c>
      <c r="E38" s="17" t="s">
        <v>642</v>
      </c>
      <c r="F38" s="19">
        <f t="shared" si="1"/>
        <v>10</v>
      </c>
      <c r="G38" s="17" t="s">
        <v>641</v>
      </c>
      <c r="H38" s="19">
        <f t="shared" si="2"/>
        <v>8</v>
      </c>
      <c r="I38" s="17" t="s">
        <v>644</v>
      </c>
      <c r="J38" s="19">
        <f t="shared" si="3"/>
        <v>9</v>
      </c>
      <c r="K38" s="17" t="s">
        <v>641</v>
      </c>
      <c r="L38" s="19">
        <f t="shared" si="4"/>
        <v>8</v>
      </c>
      <c r="M38" s="17" t="s">
        <v>644</v>
      </c>
      <c r="N38" s="19">
        <f t="shared" si="5"/>
        <v>9</v>
      </c>
      <c r="O38" s="17">
        <f t="shared" si="6"/>
        <v>362</v>
      </c>
      <c r="P38" s="20">
        <f t="shared" si="7"/>
        <v>9.0500000000000007</v>
      </c>
      <c r="Q38" s="17">
        <v>296</v>
      </c>
      <c r="R38" s="38">
        <v>320</v>
      </c>
      <c r="S38" s="48">
        <v>256</v>
      </c>
      <c r="T38" s="39">
        <f t="shared" si="8"/>
        <v>7.7125000000000004</v>
      </c>
    </row>
    <row r="39" spans="1:20" s="21" customFormat="1" ht="27" customHeight="1" x14ac:dyDescent="0.25">
      <c r="A39" s="17">
        <v>35</v>
      </c>
      <c r="B39" s="18" t="s">
        <v>359</v>
      </c>
      <c r="C39" s="17" t="s">
        <v>643</v>
      </c>
      <c r="D39" s="19">
        <f t="shared" si="0"/>
        <v>7</v>
      </c>
      <c r="E39" s="17" t="s">
        <v>641</v>
      </c>
      <c r="F39" s="19">
        <f t="shared" si="1"/>
        <v>8</v>
      </c>
      <c r="G39" s="17" t="s">
        <v>640</v>
      </c>
      <c r="H39" s="19">
        <f t="shared" si="2"/>
        <v>5</v>
      </c>
      <c r="I39" s="17" t="s">
        <v>641</v>
      </c>
      <c r="J39" s="19">
        <f t="shared" si="3"/>
        <v>8</v>
      </c>
      <c r="K39" s="17" t="s">
        <v>641</v>
      </c>
      <c r="L39" s="19">
        <f t="shared" si="4"/>
        <v>8</v>
      </c>
      <c r="M39" s="17" t="s">
        <v>643</v>
      </c>
      <c r="N39" s="19">
        <f t="shared" si="5"/>
        <v>7</v>
      </c>
      <c r="O39" s="17">
        <f t="shared" si="6"/>
        <v>286</v>
      </c>
      <c r="P39" s="20">
        <f t="shared" si="7"/>
        <v>7.15</v>
      </c>
      <c r="Q39" s="17">
        <v>254</v>
      </c>
      <c r="R39" s="38">
        <v>232</v>
      </c>
      <c r="S39" s="48">
        <v>234</v>
      </c>
      <c r="T39" s="39">
        <f t="shared" si="8"/>
        <v>6.2874999999999996</v>
      </c>
    </row>
    <row r="40" spans="1:20" s="21" customFormat="1" ht="27" customHeight="1" x14ac:dyDescent="0.25">
      <c r="A40" s="17">
        <v>36</v>
      </c>
      <c r="B40" s="18" t="s">
        <v>360</v>
      </c>
      <c r="C40" s="17" t="s">
        <v>646</v>
      </c>
      <c r="D40" s="19">
        <f t="shared" si="0"/>
        <v>0</v>
      </c>
      <c r="E40" s="17" t="s">
        <v>647</v>
      </c>
      <c r="F40" s="19">
        <f t="shared" si="1"/>
        <v>4</v>
      </c>
      <c r="G40" s="17" t="s">
        <v>646</v>
      </c>
      <c r="H40" s="19">
        <f t="shared" si="2"/>
        <v>0</v>
      </c>
      <c r="I40" s="17" t="s">
        <v>640</v>
      </c>
      <c r="J40" s="19">
        <f t="shared" si="3"/>
        <v>5</v>
      </c>
      <c r="K40" s="17" t="s">
        <v>645</v>
      </c>
      <c r="L40" s="19">
        <f t="shared" si="4"/>
        <v>6</v>
      </c>
      <c r="M40" s="17" t="s">
        <v>641</v>
      </c>
      <c r="N40" s="19">
        <f t="shared" si="5"/>
        <v>8</v>
      </c>
      <c r="O40" s="17">
        <f t="shared" si="6"/>
        <v>124</v>
      </c>
      <c r="P40" s="20">
        <f t="shared" si="7"/>
        <v>3.1</v>
      </c>
      <c r="Q40" s="17">
        <v>313</v>
      </c>
      <c r="R40" s="38">
        <v>324</v>
      </c>
      <c r="S40" s="40">
        <v>252</v>
      </c>
      <c r="T40" s="39">
        <f t="shared" si="8"/>
        <v>6.3312499999999998</v>
      </c>
    </row>
    <row r="41" spans="1:20" s="21" customFormat="1" ht="27" customHeight="1" x14ac:dyDescent="0.25">
      <c r="A41" s="17">
        <v>37</v>
      </c>
      <c r="B41" s="18" t="s">
        <v>361</v>
      </c>
      <c r="C41" s="17" t="s">
        <v>641</v>
      </c>
      <c r="D41" s="19">
        <f t="shared" si="0"/>
        <v>8</v>
      </c>
      <c r="E41" s="17" t="s">
        <v>644</v>
      </c>
      <c r="F41" s="19">
        <f t="shared" si="1"/>
        <v>9</v>
      </c>
      <c r="G41" s="17" t="s">
        <v>645</v>
      </c>
      <c r="H41" s="19">
        <f t="shared" si="2"/>
        <v>6</v>
      </c>
      <c r="I41" s="17" t="s">
        <v>644</v>
      </c>
      <c r="J41" s="19">
        <f t="shared" si="3"/>
        <v>9</v>
      </c>
      <c r="K41" s="17" t="s">
        <v>641</v>
      </c>
      <c r="L41" s="19">
        <f t="shared" si="4"/>
        <v>8</v>
      </c>
      <c r="M41" s="17" t="s">
        <v>644</v>
      </c>
      <c r="N41" s="19">
        <f t="shared" si="5"/>
        <v>9</v>
      </c>
      <c r="O41" s="17">
        <f t="shared" si="6"/>
        <v>322</v>
      </c>
      <c r="P41" s="20">
        <f t="shared" si="7"/>
        <v>8.0500000000000007</v>
      </c>
      <c r="Q41" s="17">
        <v>299</v>
      </c>
      <c r="R41" s="38">
        <v>310</v>
      </c>
      <c r="S41" s="40">
        <v>302</v>
      </c>
      <c r="T41" s="39">
        <f t="shared" si="8"/>
        <v>7.7062499999999998</v>
      </c>
    </row>
    <row r="42" spans="1:20" s="21" customFormat="1" ht="27" customHeight="1" x14ac:dyDescent="0.25">
      <c r="A42" s="17">
        <v>38</v>
      </c>
      <c r="B42" s="18" t="s">
        <v>362</v>
      </c>
      <c r="C42" s="17" t="s">
        <v>644</v>
      </c>
      <c r="D42" s="19">
        <f t="shared" si="0"/>
        <v>9</v>
      </c>
      <c r="E42" s="17" t="s">
        <v>644</v>
      </c>
      <c r="F42" s="19">
        <f t="shared" si="1"/>
        <v>9</v>
      </c>
      <c r="G42" s="17" t="s">
        <v>641</v>
      </c>
      <c r="H42" s="19">
        <f t="shared" si="2"/>
        <v>8</v>
      </c>
      <c r="I42" s="17" t="s">
        <v>641</v>
      </c>
      <c r="J42" s="19">
        <f t="shared" si="3"/>
        <v>8</v>
      </c>
      <c r="K42" s="17" t="s">
        <v>644</v>
      </c>
      <c r="L42" s="19">
        <f t="shared" si="4"/>
        <v>9</v>
      </c>
      <c r="M42" s="17" t="s">
        <v>644</v>
      </c>
      <c r="N42" s="19">
        <f t="shared" si="5"/>
        <v>9</v>
      </c>
      <c r="O42" s="17">
        <f t="shared" si="6"/>
        <v>344</v>
      </c>
      <c r="P42" s="20">
        <f t="shared" si="7"/>
        <v>8.6</v>
      </c>
      <c r="Q42" s="17">
        <v>348</v>
      </c>
      <c r="R42" s="38">
        <v>298</v>
      </c>
      <c r="S42" s="40">
        <v>302</v>
      </c>
      <c r="T42" s="39">
        <f t="shared" si="8"/>
        <v>8.0749999999999993</v>
      </c>
    </row>
    <row r="43" spans="1:20" s="21" customFormat="1" ht="27" customHeight="1" x14ac:dyDescent="0.25">
      <c r="A43" s="17">
        <v>39</v>
      </c>
      <c r="B43" s="18" t="s">
        <v>363</v>
      </c>
      <c r="C43" s="17" t="s">
        <v>644</v>
      </c>
      <c r="D43" s="19">
        <f t="shared" si="0"/>
        <v>9</v>
      </c>
      <c r="E43" s="17" t="s">
        <v>641</v>
      </c>
      <c r="F43" s="19">
        <f t="shared" si="1"/>
        <v>8</v>
      </c>
      <c r="G43" s="17" t="s">
        <v>645</v>
      </c>
      <c r="H43" s="19">
        <f t="shared" si="2"/>
        <v>6</v>
      </c>
      <c r="I43" s="17" t="s">
        <v>641</v>
      </c>
      <c r="J43" s="19">
        <f t="shared" si="3"/>
        <v>8</v>
      </c>
      <c r="K43" s="17" t="s">
        <v>644</v>
      </c>
      <c r="L43" s="19">
        <f t="shared" si="4"/>
        <v>9</v>
      </c>
      <c r="M43" s="17" t="s">
        <v>644</v>
      </c>
      <c r="N43" s="19">
        <f t="shared" si="5"/>
        <v>9</v>
      </c>
      <c r="O43" s="17">
        <f t="shared" si="6"/>
        <v>320</v>
      </c>
      <c r="P43" s="20">
        <f t="shared" si="7"/>
        <v>8</v>
      </c>
      <c r="Q43" s="17">
        <v>274</v>
      </c>
      <c r="R43" s="38">
        <v>276</v>
      </c>
      <c r="S43" s="40">
        <v>288</v>
      </c>
      <c r="T43" s="39">
        <f t="shared" si="8"/>
        <v>7.2374999999999998</v>
      </c>
    </row>
    <row r="44" spans="1:20" s="21" customFormat="1" ht="27" customHeight="1" x14ac:dyDescent="0.25">
      <c r="A44" s="17">
        <v>40</v>
      </c>
      <c r="B44" s="18" t="s">
        <v>364</v>
      </c>
      <c r="C44" s="17" t="s">
        <v>641</v>
      </c>
      <c r="D44" s="19">
        <f t="shared" si="0"/>
        <v>8</v>
      </c>
      <c r="E44" s="17" t="s">
        <v>641</v>
      </c>
      <c r="F44" s="19">
        <f t="shared" si="1"/>
        <v>8</v>
      </c>
      <c r="G44" s="17" t="s">
        <v>640</v>
      </c>
      <c r="H44" s="19">
        <f t="shared" si="2"/>
        <v>5</v>
      </c>
      <c r="I44" s="17" t="s">
        <v>641</v>
      </c>
      <c r="J44" s="19">
        <f t="shared" si="3"/>
        <v>8</v>
      </c>
      <c r="K44" s="17" t="s">
        <v>641</v>
      </c>
      <c r="L44" s="19">
        <f t="shared" si="4"/>
        <v>8</v>
      </c>
      <c r="M44" s="17" t="s">
        <v>642</v>
      </c>
      <c r="N44" s="19">
        <f t="shared" si="5"/>
        <v>10</v>
      </c>
      <c r="O44" s="17">
        <f t="shared" si="6"/>
        <v>300</v>
      </c>
      <c r="P44" s="20">
        <f t="shared" si="7"/>
        <v>7.5</v>
      </c>
      <c r="Q44" s="17">
        <v>286</v>
      </c>
      <c r="R44" s="38">
        <v>272</v>
      </c>
      <c r="S44" s="40">
        <v>288</v>
      </c>
      <c r="T44" s="39">
        <f t="shared" si="8"/>
        <v>7.1624999999999996</v>
      </c>
    </row>
    <row r="45" spans="1:20" s="21" customFormat="1" ht="27" customHeight="1" x14ac:dyDescent="0.25">
      <c r="A45" s="17">
        <v>41</v>
      </c>
      <c r="B45" s="18" t="s">
        <v>365</v>
      </c>
      <c r="C45" s="17" t="s">
        <v>641</v>
      </c>
      <c r="D45" s="19">
        <f t="shared" si="0"/>
        <v>8</v>
      </c>
      <c r="E45" s="17" t="s">
        <v>644</v>
      </c>
      <c r="F45" s="19">
        <f t="shared" si="1"/>
        <v>9</v>
      </c>
      <c r="G45" s="17" t="s">
        <v>645</v>
      </c>
      <c r="H45" s="19">
        <f t="shared" si="2"/>
        <v>6</v>
      </c>
      <c r="I45" s="17" t="s">
        <v>641</v>
      </c>
      <c r="J45" s="19">
        <f t="shared" si="3"/>
        <v>8</v>
      </c>
      <c r="K45" s="17" t="s">
        <v>641</v>
      </c>
      <c r="L45" s="19">
        <f t="shared" si="4"/>
        <v>8</v>
      </c>
      <c r="M45" s="17" t="s">
        <v>642</v>
      </c>
      <c r="N45" s="19">
        <f t="shared" si="5"/>
        <v>10</v>
      </c>
      <c r="O45" s="17">
        <f t="shared" si="6"/>
        <v>316</v>
      </c>
      <c r="P45" s="20">
        <f t="shared" si="7"/>
        <v>7.9</v>
      </c>
      <c r="Q45" s="17">
        <v>285</v>
      </c>
      <c r="R45" s="38">
        <v>290</v>
      </c>
      <c r="S45" s="40">
        <v>268</v>
      </c>
      <c r="T45" s="39">
        <f t="shared" si="8"/>
        <v>7.2437500000000004</v>
      </c>
    </row>
    <row r="46" spans="1:20" s="21" customFormat="1" ht="27" customHeight="1" x14ac:dyDescent="0.25">
      <c r="A46" s="17">
        <v>42</v>
      </c>
      <c r="B46" s="18" t="s">
        <v>366</v>
      </c>
      <c r="C46" s="17" t="s">
        <v>643</v>
      </c>
      <c r="D46" s="19">
        <f t="shared" si="0"/>
        <v>7</v>
      </c>
      <c r="E46" s="17" t="s">
        <v>644</v>
      </c>
      <c r="F46" s="19">
        <f t="shared" si="1"/>
        <v>9</v>
      </c>
      <c r="G46" s="17" t="s">
        <v>643</v>
      </c>
      <c r="H46" s="19">
        <f t="shared" si="2"/>
        <v>7</v>
      </c>
      <c r="I46" s="17" t="s">
        <v>643</v>
      </c>
      <c r="J46" s="19">
        <f t="shared" si="3"/>
        <v>7</v>
      </c>
      <c r="K46" s="17" t="s">
        <v>643</v>
      </c>
      <c r="L46" s="19">
        <f t="shared" si="4"/>
        <v>7</v>
      </c>
      <c r="M46" s="17" t="s">
        <v>644</v>
      </c>
      <c r="N46" s="19">
        <f t="shared" si="5"/>
        <v>9</v>
      </c>
      <c r="O46" s="17">
        <f t="shared" si="6"/>
        <v>300</v>
      </c>
      <c r="P46" s="20">
        <f t="shared" si="7"/>
        <v>7.5</v>
      </c>
      <c r="Q46" s="17">
        <v>237</v>
      </c>
      <c r="R46" s="38">
        <v>234</v>
      </c>
      <c r="S46" s="48">
        <v>258</v>
      </c>
      <c r="T46" s="39">
        <f t="shared" si="8"/>
        <v>6.4312500000000004</v>
      </c>
    </row>
    <row r="47" spans="1:20" s="21" customFormat="1" ht="27" customHeight="1" x14ac:dyDescent="0.25">
      <c r="A47" s="17">
        <v>43</v>
      </c>
      <c r="B47" s="18" t="s">
        <v>367</v>
      </c>
      <c r="C47" s="17" t="s">
        <v>647</v>
      </c>
      <c r="D47" s="19">
        <f t="shared" si="0"/>
        <v>4</v>
      </c>
      <c r="E47" s="17" t="s">
        <v>640</v>
      </c>
      <c r="F47" s="19">
        <f t="shared" si="1"/>
        <v>5</v>
      </c>
      <c r="G47" s="17" t="s">
        <v>647</v>
      </c>
      <c r="H47" s="19">
        <f t="shared" si="2"/>
        <v>4</v>
      </c>
      <c r="I47" s="17" t="s">
        <v>640</v>
      </c>
      <c r="J47" s="19">
        <f t="shared" si="3"/>
        <v>5</v>
      </c>
      <c r="K47" s="17" t="s">
        <v>647</v>
      </c>
      <c r="L47" s="19">
        <f t="shared" si="4"/>
        <v>4</v>
      </c>
      <c r="M47" s="17" t="s">
        <v>641</v>
      </c>
      <c r="N47" s="19">
        <f t="shared" si="5"/>
        <v>8</v>
      </c>
      <c r="O47" s="17">
        <f t="shared" si="6"/>
        <v>184</v>
      </c>
      <c r="P47" s="20">
        <f t="shared" si="7"/>
        <v>4.5999999999999996</v>
      </c>
      <c r="Q47" s="44">
        <v>240</v>
      </c>
      <c r="R47" s="52">
        <v>182</v>
      </c>
      <c r="S47" s="48">
        <v>156</v>
      </c>
      <c r="T47" s="39">
        <f t="shared" si="8"/>
        <v>4.7625000000000002</v>
      </c>
    </row>
    <row r="48" spans="1:20" s="21" customFormat="1" ht="27" customHeight="1" x14ac:dyDescent="0.25">
      <c r="A48" s="17">
        <v>44</v>
      </c>
      <c r="B48" s="18" t="s">
        <v>368</v>
      </c>
      <c r="C48" s="17" t="s">
        <v>643</v>
      </c>
      <c r="D48" s="19">
        <f t="shared" si="0"/>
        <v>7</v>
      </c>
      <c r="E48" s="17" t="s">
        <v>644</v>
      </c>
      <c r="F48" s="19">
        <f t="shared" si="1"/>
        <v>9</v>
      </c>
      <c r="G48" s="17" t="s">
        <v>644</v>
      </c>
      <c r="H48" s="19">
        <f t="shared" si="2"/>
        <v>9</v>
      </c>
      <c r="I48" s="17" t="s">
        <v>641</v>
      </c>
      <c r="J48" s="19">
        <f t="shared" si="3"/>
        <v>8</v>
      </c>
      <c r="K48" s="17" t="s">
        <v>643</v>
      </c>
      <c r="L48" s="19">
        <f t="shared" si="4"/>
        <v>7</v>
      </c>
      <c r="M48" s="17" t="s">
        <v>642</v>
      </c>
      <c r="N48" s="19">
        <f t="shared" si="5"/>
        <v>10</v>
      </c>
      <c r="O48" s="17">
        <f t="shared" si="6"/>
        <v>326</v>
      </c>
      <c r="P48" s="20">
        <f t="shared" si="7"/>
        <v>8.15</v>
      </c>
      <c r="Q48" s="17">
        <v>325</v>
      </c>
      <c r="R48" s="38">
        <v>304</v>
      </c>
      <c r="S48" s="40">
        <v>338</v>
      </c>
      <c r="T48" s="39">
        <f t="shared" si="8"/>
        <v>8.0812500000000007</v>
      </c>
    </row>
    <row r="49" spans="1:20" s="21" customFormat="1" ht="27" customHeight="1" x14ac:dyDescent="0.25">
      <c r="A49" s="17">
        <v>45</v>
      </c>
      <c r="B49" s="18" t="s">
        <v>369</v>
      </c>
      <c r="C49" s="17" t="s">
        <v>644</v>
      </c>
      <c r="D49" s="19">
        <f t="shared" si="0"/>
        <v>9</v>
      </c>
      <c r="E49" s="17" t="s">
        <v>642</v>
      </c>
      <c r="F49" s="19">
        <f t="shared" si="1"/>
        <v>10</v>
      </c>
      <c r="G49" s="17" t="s">
        <v>644</v>
      </c>
      <c r="H49" s="19">
        <f t="shared" si="2"/>
        <v>9</v>
      </c>
      <c r="I49" s="17" t="s">
        <v>642</v>
      </c>
      <c r="J49" s="19">
        <f t="shared" si="3"/>
        <v>10</v>
      </c>
      <c r="K49" s="17" t="s">
        <v>644</v>
      </c>
      <c r="L49" s="19">
        <f t="shared" si="4"/>
        <v>9</v>
      </c>
      <c r="M49" s="17" t="s">
        <v>644</v>
      </c>
      <c r="N49" s="19">
        <f t="shared" si="5"/>
        <v>9</v>
      </c>
      <c r="O49" s="17">
        <f t="shared" si="6"/>
        <v>376</v>
      </c>
      <c r="P49" s="20">
        <f t="shared" si="7"/>
        <v>9.4</v>
      </c>
      <c r="Q49" s="17">
        <v>314</v>
      </c>
      <c r="R49" s="38">
        <v>376</v>
      </c>
      <c r="S49" s="40">
        <v>372</v>
      </c>
      <c r="T49" s="39">
        <f t="shared" si="8"/>
        <v>8.9875000000000007</v>
      </c>
    </row>
    <row r="50" spans="1:20" s="21" customFormat="1" ht="27" customHeight="1" x14ac:dyDescent="0.25">
      <c r="A50" s="17">
        <v>46</v>
      </c>
      <c r="B50" s="18" t="s">
        <v>370</v>
      </c>
      <c r="C50" s="17" t="s">
        <v>641</v>
      </c>
      <c r="D50" s="19">
        <f t="shared" si="0"/>
        <v>8</v>
      </c>
      <c r="E50" s="17" t="s">
        <v>643</v>
      </c>
      <c r="F50" s="19">
        <f t="shared" si="1"/>
        <v>7</v>
      </c>
      <c r="G50" s="17" t="s">
        <v>643</v>
      </c>
      <c r="H50" s="19">
        <f t="shared" si="2"/>
        <v>7</v>
      </c>
      <c r="I50" s="17" t="s">
        <v>641</v>
      </c>
      <c r="J50" s="19">
        <f t="shared" si="3"/>
        <v>8</v>
      </c>
      <c r="K50" s="17" t="s">
        <v>644</v>
      </c>
      <c r="L50" s="19">
        <f t="shared" si="4"/>
        <v>9</v>
      </c>
      <c r="M50" s="17" t="s">
        <v>644</v>
      </c>
      <c r="N50" s="19">
        <f t="shared" si="5"/>
        <v>9</v>
      </c>
      <c r="O50" s="17">
        <f t="shared" si="6"/>
        <v>312</v>
      </c>
      <c r="P50" s="20">
        <f t="shared" si="7"/>
        <v>7.8</v>
      </c>
      <c r="Q50" s="17">
        <v>249</v>
      </c>
      <c r="R50" s="38">
        <v>310</v>
      </c>
      <c r="S50" s="40">
        <v>296</v>
      </c>
      <c r="T50" s="39">
        <f t="shared" si="8"/>
        <v>7.2937500000000002</v>
      </c>
    </row>
    <row r="51" spans="1:20" s="21" customFormat="1" ht="27" customHeight="1" x14ac:dyDescent="0.25">
      <c r="A51" s="17">
        <v>47</v>
      </c>
      <c r="B51" s="18" t="s">
        <v>371</v>
      </c>
      <c r="C51" s="17" t="s">
        <v>641</v>
      </c>
      <c r="D51" s="19">
        <f t="shared" si="0"/>
        <v>8</v>
      </c>
      <c r="E51" s="17" t="s">
        <v>644</v>
      </c>
      <c r="F51" s="19">
        <f t="shared" si="1"/>
        <v>9</v>
      </c>
      <c r="G51" s="17" t="s">
        <v>644</v>
      </c>
      <c r="H51" s="19">
        <f t="shared" si="2"/>
        <v>9</v>
      </c>
      <c r="I51" s="17" t="s">
        <v>643</v>
      </c>
      <c r="J51" s="19">
        <f t="shared" si="3"/>
        <v>7</v>
      </c>
      <c r="K51" s="17" t="s">
        <v>644</v>
      </c>
      <c r="L51" s="19">
        <f t="shared" si="4"/>
        <v>9</v>
      </c>
      <c r="M51" s="17" t="s">
        <v>644</v>
      </c>
      <c r="N51" s="19">
        <f t="shared" si="5"/>
        <v>9</v>
      </c>
      <c r="O51" s="17">
        <f t="shared" si="6"/>
        <v>336</v>
      </c>
      <c r="P51" s="20">
        <f t="shared" si="7"/>
        <v>8.4</v>
      </c>
      <c r="Q51" s="17">
        <v>271</v>
      </c>
      <c r="R51" s="38">
        <v>296</v>
      </c>
      <c r="S51" s="40">
        <v>298</v>
      </c>
      <c r="T51" s="39">
        <f t="shared" si="8"/>
        <v>7.5062499999999996</v>
      </c>
    </row>
    <row r="52" spans="1:20" s="21" customFormat="1" ht="27" customHeight="1" x14ac:dyDescent="0.25">
      <c r="A52" s="17">
        <v>48</v>
      </c>
      <c r="B52" s="18" t="s">
        <v>372</v>
      </c>
      <c r="C52" s="17" t="s">
        <v>643</v>
      </c>
      <c r="D52" s="19">
        <f t="shared" si="0"/>
        <v>7</v>
      </c>
      <c r="E52" s="17" t="s">
        <v>643</v>
      </c>
      <c r="F52" s="19">
        <f t="shared" si="1"/>
        <v>7</v>
      </c>
      <c r="G52" s="17" t="s">
        <v>643</v>
      </c>
      <c r="H52" s="19">
        <f t="shared" si="2"/>
        <v>7</v>
      </c>
      <c r="I52" s="17" t="s">
        <v>643</v>
      </c>
      <c r="J52" s="19">
        <f t="shared" si="3"/>
        <v>7</v>
      </c>
      <c r="K52" s="17" t="s">
        <v>641</v>
      </c>
      <c r="L52" s="19">
        <f t="shared" si="4"/>
        <v>8</v>
      </c>
      <c r="M52" s="17" t="s">
        <v>644</v>
      </c>
      <c r="N52" s="19">
        <f t="shared" si="5"/>
        <v>9</v>
      </c>
      <c r="O52" s="17">
        <f t="shared" si="6"/>
        <v>290</v>
      </c>
      <c r="P52" s="20">
        <f t="shared" si="7"/>
        <v>7.25</v>
      </c>
      <c r="Q52" s="17">
        <v>313</v>
      </c>
      <c r="R52" s="38">
        <v>300</v>
      </c>
      <c r="S52" s="40">
        <v>288</v>
      </c>
      <c r="T52" s="39">
        <f t="shared" si="8"/>
        <v>7.4437499999999996</v>
      </c>
    </row>
    <row r="53" spans="1:20" s="21" customFormat="1" ht="27" customHeight="1" x14ac:dyDescent="0.25">
      <c r="A53" s="17">
        <v>49</v>
      </c>
      <c r="B53" s="18" t="s">
        <v>373</v>
      </c>
      <c r="C53" s="17" t="s">
        <v>641</v>
      </c>
      <c r="D53" s="19">
        <f t="shared" si="0"/>
        <v>8</v>
      </c>
      <c r="E53" s="17" t="s">
        <v>644</v>
      </c>
      <c r="F53" s="19">
        <f t="shared" si="1"/>
        <v>9</v>
      </c>
      <c r="G53" s="17" t="s">
        <v>645</v>
      </c>
      <c r="H53" s="19">
        <f t="shared" si="2"/>
        <v>6</v>
      </c>
      <c r="I53" s="17" t="s">
        <v>643</v>
      </c>
      <c r="J53" s="19">
        <f t="shared" si="3"/>
        <v>7</v>
      </c>
      <c r="K53" s="17" t="s">
        <v>641</v>
      </c>
      <c r="L53" s="19">
        <f t="shared" si="4"/>
        <v>8</v>
      </c>
      <c r="M53" s="17" t="s">
        <v>644</v>
      </c>
      <c r="N53" s="19">
        <f t="shared" si="5"/>
        <v>9</v>
      </c>
      <c r="O53" s="17">
        <f t="shared" si="6"/>
        <v>306</v>
      </c>
      <c r="P53" s="20">
        <f t="shared" si="7"/>
        <v>7.65</v>
      </c>
      <c r="Q53" s="17">
        <v>300</v>
      </c>
      <c r="R53" s="38">
        <v>316</v>
      </c>
      <c r="S53" s="40">
        <v>258</v>
      </c>
      <c r="T53" s="39">
        <f t="shared" si="8"/>
        <v>7.375</v>
      </c>
    </row>
    <row r="54" spans="1:20" s="21" customFormat="1" ht="27" customHeight="1" x14ac:dyDescent="0.25">
      <c r="A54" s="17">
        <v>50</v>
      </c>
      <c r="B54" s="18" t="s">
        <v>374</v>
      </c>
      <c r="C54" s="17" t="s">
        <v>641</v>
      </c>
      <c r="D54" s="19">
        <f t="shared" si="0"/>
        <v>8</v>
      </c>
      <c r="E54" s="17" t="s">
        <v>641</v>
      </c>
      <c r="F54" s="19">
        <f t="shared" si="1"/>
        <v>8</v>
      </c>
      <c r="G54" s="17" t="s">
        <v>640</v>
      </c>
      <c r="H54" s="19">
        <f t="shared" si="2"/>
        <v>5</v>
      </c>
      <c r="I54" s="17" t="s">
        <v>643</v>
      </c>
      <c r="J54" s="19">
        <f t="shared" si="3"/>
        <v>7</v>
      </c>
      <c r="K54" s="17" t="s">
        <v>641</v>
      </c>
      <c r="L54" s="19">
        <f t="shared" si="4"/>
        <v>8</v>
      </c>
      <c r="M54" s="17" t="s">
        <v>644</v>
      </c>
      <c r="N54" s="19">
        <f t="shared" si="5"/>
        <v>9</v>
      </c>
      <c r="O54" s="17">
        <f t="shared" si="6"/>
        <v>290</v>
      </c>
      <c r="P54" s="20">
        <f t="shared" si="7"/>
        <v>7.25</v>
      </c>
      <c r="Q54" s="17">
        <v>249</v>
      </c>
      <c r="R54" s="38">
        <v>304</v>
      </c>
      <c r="S54" s="40">
        <v>242</v>
      </c>
      <c r="T54" s="39">
        <f t="shared" si="8"/>
        <v>6.78125</v>
      </c>
    </row>
    <row r="55" spans="1:20" s="21" customFormat="1" ht="27" customHeight="1" x14ac:dyDescent="0.25">
      <c r="A55" s="17">
        <v>51</v>
      </c>
      <c r="B55" s="18" t="s">
        <v>375</v>
      </c>
      <c r="C55" s="17" t="s">
        <v>643</v>
      </c>
      <c r="D55" s="19">
        <f t="shared" si="0"/>
        <v>7</v>
      </c>
      <c r="E55" s="17" t="s">
        <v>644</v>
      </c>
      <c r="F55" s="19">
        <f t="shared" si="1"/>
        <v>9</v>
      </c>
      <c r="G55" s="17" t="s">
        <v>643</v>
      </c>
      <c r="H55" s="19">
        <f t="shared" si="2"/>
        <v>7</v>
      </c>
      <c r="I55" s="17" t="s">
        <v>643</v>
      </c>
      <c r="J55" s="19">
        <f t="shared" si="3"/>
        <v>7</v>
      </c>
      <c r="K55" s="17" t="s">
        <v>641</v>
      </c>
      <c r="L55" s="19">
        <f t="shared" si="4"/>
        <v>8</v>
      </c>
      <c r="M55" s="17" t="s">
        <v>644</v>
      </c>
      <c r="N55" s="19">
        <f t="shared" si="5"/>
        <v>9</v>
      </c>
      <c r="O55" s="17">
        <f t="shared" si="6"/>
        <v>306</v>
      </c>
      <c r="P55" s="20">
        <f t="shared" si="7"/>
        <v>7.65</v>
      </c>
      <c r="Q55" s="17">
        <v>286</v>
      </c>
      <c r="R55" s="38">
        <v>320</v>
      </c>
      <c r="S55" s="40">
        <v>280</v>
      </c>
      <c r="T55" s="39">
        <f t="shared" si="8"/>
        <v>7.45</v>
      </c>
    </row>
    <row r="56" spans="1:20" s="21" customFormat="1" ht="27" customHeight="1" x14ac:dyDescent="0.25">
      <c r="A56" s="17">
        <v>52</v>
      </c>
      <c r="B56" s="18" t="s">
        <v>376</v>
      </c>
      <c r="C56" s="17" t="s">
        <v>645</v>
      </c>
      <c r="D56" s="19">
        <f t="shared" si="0"/>
        <v>6</v>
      </c>
      <c r="E56" s="17" t="s">
        <v>643</v>
      </c>
      <c r="F56" s="19">
        <f t="shared" si="1"/>
        <v>7</v>
      </c>
      <c r="G56" s="17" t="s">
        <v>645</v>
      </c>
      <c r="H56" s="19">
        <f t="shared" si="2"/>
        <v>6</v>
      </c>
      <c r="I56" s="17" t="s">
        <v>645</v>
      </c>
      <c r="J56" s="19">
        <f t="shared" si="3"/>
        <v>6</v>
      </c>
      <c r="K56" s="17" t="s">
        <v>643</v>
      </c>
      <c r="L56" s="19">
        <f t="shared" si="4"/>
        <v>7</v>
      </c>
      <c r="M56" s="17" t="s">
        <v>644</v>
      </c>
      <c r="N56" s="19">
        <f t="shared" si="5"/>
        <v>9</v>
      </c>
      <c r="O56" s="17">
        <f t="shared" si="6"/>
        <v>260</v>
      </c>
      <c r="P56" s="20">
        <f t="shared" si="7"/>
        <v>6.5</v>
      </c>
      <c r="Q56" s="17">
        <v>223</v>
      </c>
      <c r="R56" s="38">
        <v>250</v>
      </c>
      <c r="S56" s="48">
        <v>248</v>
      </c>
      <c r="T56" s="39">
        <f t="shared" si="8"/>
        <v>6.1312499999999996</v>
      </c>
    </row>
    <row r="57" spans="1:20" s="21" customFormat="1" ht="27" customHeight="1" x14ac:dyDescent="0.25">
      <c r="A57" s="17">
        <v>53</v>
      </c>
      <c r="B57" s="18" t="s">
        <v>377</v>
      </c>
      <c r="C57" s="17" t="s">
        <v>643</v>
      </c>
      <c r="D57" s="19">
        <f t="shared" si="0"/>
        <v>7</v>
      </c>
      <c r="E57" s="17" t="s">
        <v>644</v>
      </c>
      <c r="F57" s="19">
        <f t="shared" si="1"/>
        <v>9</v>
      </c>
      <c r="G57" s="17" t="s">
        <v>645</v>
      </c>
      <c r="H57" s="19">
        <f t="shared" si="2"/>
        <v>6</v>
      </c>
      <c r="I57" s="17" t="s">
        <v>641</v>
      </c>
      <c r="J57" s="19">
        <f t="shared" si="3"/>
        <v>8</v>
      </c>
      <c r="K57" s="17" t="s">
        <v>641</v>
      </c>
      <c r="L57" s="19">
        <f t="shared" si="4"/>
        <v>8</v>
      </c>
      <c r="M57" s="17" t="s">
        <v>644</v>
      </c>
      <c r="N57" s="19">
        <f t="shared" si="5"/>
        <v>9</v>
      </c>
      <c r="O57" s="17">
        <f t="shared" si="6"/>
        <v>306</v>
      </c>
      <c r="P57" s="20">
        <f t="shared" si="7"/>
        <v>7.65</v>
      </c>
      <c r="Q57" s="17">
        <v>299</v>
      </c>
      <c r="R57" s="38">
        <v>304</v>
      </c>
      <c r="S57" s="40">
        <v>272</v>
      </c>
      <c r="T57" s="39">
        <f t="shared" si="8"/>
        <v>7.3812499999999996</v>
      </c>
    </row>
    <row r="58" spans="1:20" s="21" customFormat="1" ht="27" customHeight="1" x14ac:dyDescent="0.25">
      <c r="A58" s="17">
        <v>54</v>
      </c>
      <c r="B58" s="18" t="s">
        <v>378</v>
      </c>
      <c r="C58" s="17" t="s">
        <v>644</v>
      </c>
      <c r="D58" s="19">
        <f t="shared" si="0"/>
        <v>9</v>
      </c>
      <c r="E58" s="17" t="s">
        <v>642</v>
      </c>
      <c r="F58" s="19">
        <f t="shared" si="1"/>
        <v>10</v>
      </c>
      <c r="G58" s="17" t="s">
        <v>644</v>
      </c>
      <c r="H58" s="19">
        <f t="shared" si="2"/>
        <v>9</v>
      </c>
      <c r="I58" s="17" t="s">
        <v>644</v>
      </c>
      <c r="J58" s="19">
        <f t="shared" si="3"/>
        <v>9</v>
      </c>
      <c r="K58" s="17" t="s">
        <v>644</v>
      </c>
      <c r="L58" s="19">
        <f t="shared" si="4"/>
        <v>9</v>
      </c>
      <c r="M58" s="17" t="s">
        <v>644</v>
      </c>
      <c r="N58" s="19">
        <f t="shared" si="5"/>
        <v>9</v>
      </c>
      <c r="O58" s="17">
        <f t="shared" si="6"/>
        <v>368</v>
      </c>
      <c r="P58" s="20">
        <f t="shared" si="7"/>
        <v>9.1999999999999993</v>
      </c>
      <c r="Q58" s="17">
        <v>260</v>
      </c>
      <c r="R58" s="38">
        <v>326</v>
      </c>
      <c r="S58" s="40">
        <v>344</v>
      </c>
      <c r="T58" s="39">
        <f t="shared" si="8"/>
        <v>8.1125000000000007</v>
      </c>
    </row>
    <row r="59" spans="1:20" s="21" customFormat="1" ht="27" customHeight="1" x14ac:dyDescent="0.25">
      <c r="A59" s="17">
        <v>55</v>
      </c>
      <c r="B59" s="18" t="s">
        <v>379</v>
      </c>
      <c r="C59" s="17" t="s">
        <v>641</v>
      </c>
      <c r="D59" s="19">
        <f t="shared" si="0"/>
        <v>8</v>
      </c>
      <c r="E59" s="17" t="s">
        <v>641</v>
      </c>
      <c r="F59" s="19">
        <f t="shared" si="1"/>
        <v>8</v>
      </c>
      <c r="G59" s="17" t="s">
        <v>643</v>
      </c>
      <c r="H59" s="19">
        <f t="shared" si="2"/>
        <v>7</v>
      </c>
      <c r="I59" s="17" t="s">
        <v>641</v>
      </c>
      <c r="J59" s="19">
        <f t="shared" si="3"/>
        <v>8</v>
      </c>
      <c r="K59" s="17" t="s">
        <v>641</v>
      </c>
      <c r="L59" s="19">
        <f t="shared" si="4"/>
        <v>8</v>
      </c>
      <c r="M59" s="17" t="s">
        <v>642</v>
      </c>
      <c r="N59" s="19">
        <f t="shared" si="5"/>
        <v>10</v>
      </c>
      <c r="O59" s="17">
        <f t="shared" si="6"/>
        <v>316</v>
      </c>
      <c r="P59" s="20">
        <f t="shared" si="7"/>
        <v>7.9</v>
      </c>
      <c r="Q59" s="17">
        <v>294</v>
      </c>
      <c r="R59" s="38">
        <v>322</v>
      </c>
      <c r="S59" s="40">
        <v>312</v>
      </c>
      <c r="T59" s="39">
        <f t="shared" si="8"/>
        <v>7.7750000000000004</v>
      </c>
    </row>
    <row r="60" spans="1:20" s="21" customFormat="1" ht="27" customHeight="1" x14ac:dyDescent="0.25">
      <c r="A60" s="17">
        <v>56</v>
      </c>
      <c r="B60" s="18" t="s">
        <v>380</v>
      </c>
      <c r="C60" s="17" t="s">
        <v>642</v>
      </c>
      <c r="D60" s="19">
        <f t="shared" si="0"/>
        <v>10</v>
      </c>
      <c r="E60" s="17" t="s">
        <v>642</v>
      </c>
      <c r="F60" s="19">
        <f t="shared" si="1"/>
        <v>10</v>
      </c>
      <c r="G60" s="17" t="s">
        <v>641</v>
      </c>
      <c r="H60" s="19">
        <f t="shared" si="2"/>
        <v>8</v>
      </c>
      <c r="I60" s="17" t="s">
        <v>642</v>
      </c>
      <c r="J60" s="19">
        <f t="shared" si="3"/>
        <v>10</v>
      </c>
      <c r="K60" s="17" t="s">
        <v>642</v>
      </c>
      <c r="L60" s="19">
        <f t="shared" si="4"/>
        <v>10</v>
      </c>
      <c r="M60" s="17" t="s">
        <v>642</v>
      </c>
      <c r="N60" s="19">
        <f t="shared" si="5"/>
        <v>10</v>
      </c>
      <c r="O60" s="17">
        <f t="shared" si="6"/>
        <v>384</v>
      </c>
      <c r="P60" s="20">
        <f t="shared" si="7"/>
        <v>9.6</v>
      </c>
      <c r="Q60" s="17">
        <v>342</v>
      </c>
      <c r="R60" s="38">
        <v>362</v>
      </c>
      <c r="S60" s="40">
        <v>362</v>
      </c>
      <c r="T60" s="39">
        <f t="shared" si="8"/>
        <v>9.0625</v>
      </c>
    </row>
    <row r="61" spans="1:20" s="21" customFormat="1" ht="27" customHeight="1" x14ac:dyDescent="0.25">
      <c r="A61" s="17">
        <v>57</v>
      </c>
      <c r="B61" s="18" t="s">
        <v>381</v>
      </c>
      <c r="C61" s="17" t="s">
        <v>644</v>
      </c>
      <c r="D61" s="19">
        <f t="shared" si="0"/>
        <v>9</v>
      </c>
      <c r="E61" s="17" t="s">
        <v>643</v>
      </c>
      <c r="F61" s="19">
        <f t="shared" si="1"/>
        <v>7</v>
      </c>
      <c r="G61" s="17" t="s">
        <v>643</v>
      </c>
      <c r="H61" s="19">
        <f t="shared" si="2"/>
        <v>7</v>
      </c>
      <c r="I61" s="17" t="s">
        <v>644</v>
      </c>
      <c r="J61" s="19">
        <f t="shared" si="3"/>
        <v>9</v>
      </c>
      <c r="K61" s="17" t="s">
        <v>644</v>
      </c>
      <c r="L61" s="19">
        <f t="shared" si="4"/>
        <v>9</v>
      </c>
      <c r="M61" s="17" t="s">
        <v>642</v>
      </c>
      <c r="N61" s="19">
        <f t="shared" si="5"/>
        <v>10</v>
      </c>
      <c r="O61" s="17">
        <f t="shared" si="6"/>
        <v>330</v>
      </c>
      <c r="P61" s="20">
        <f t="shared" si="7"/>
        <v>8.25</v>
      </c>
      <c r="Q61" s="17">
        <v>287</v>
      </c>
      <c r="R61" s="38">
        <v>306</v>
      </c>
      <c r="S61" s="40">
        <v>318</v>
      </c>
      <c r="T61" s="39">
        <f t="shared" si="8"/>
        <v>7.7562499999999996</v>
      </c>
    </row>
    <row r="62" spans="1:20" s="21" customFormat="1" ht="27" customHeight="1" x14ac:dyDescent="0.25">
      <c r="A62" s="17">
        <v>58</v>
      </c>
      <c r="B62" s="18" t="s">
        <v>382</v>
      </c>
      <c r="C62" s="17" t="s">
        <v>642</v>
      </c>
      <c r="D62" s="19">
        <f t="shared" si="0"/>
        <v>10</v>
      </c>
      <c r="E62" s="17" t="s">
        <v>642</v>
      </c>
      <c r="F62" s="19">
        <f t="shared" si="1"/>
        <v>10</v>
      </c>
      <c r="G62" s="17" t="s">
        <v>642</v>
      </c>
      <c r="H62" s="19">
        <f t="shared" si="2"/>
        <v>10</v>
      </c>
      <c r="I62" s="17" t="s">
        <v>644</v>
      </c>
      <c r="J62" s="19">
        <f t="shared" si="3"/>
        <v>9</v>
      </c>
      <c r="K62" s="17" t="s">
        <v>644</v>
      </c>
      <c r="L62" s="19">
        <f t="shared" si="4"/>
        <v>9</v>
      </c>
      <c r="M62" s="17" t="s">
        <v>642</v>
      </c>
      <c r="N62" s="19">
        <f t="shared" si="5"/>
        <v>10</v>
      </c>
      <c r="O62" s="17">
        <f t="shared" si="6"/>
        <v>386</v>
      </c>
      <c r="P62" s="20">
        <f t="shared" si="7"/>
        <v>9.65</v>
      </c>
      <c r="Q62" s="17">
        <v>333</v>
      </c>
      <c r="R62" s="38">
        <v>362</v>
      </c>
      <c r="S62" s="40">
        <v>356</v>
      </c>
      <c r="T62" s="39">
        <f t="shared" si="8"/>
        <v>8.9812499999999993</v>
      </c>
    </row>
    <row r="63" spans="1:20" s="21" customFormat="1" ht="27" customHeight="1" x14ac:dyDescent="0.25">
      <c r="A63" s="17">
        <v>59</v>
      </c>
      <c r="B63" s="18" t="s">
        <v>383</v>
      </c>
      <c r="C63" s="17" t="s">
        <v>640</v>
      </c>
      <c r="D63" s="19">
        <f t="shared" si="0"/>
        <v>5</v>
      </c>
      <c r="E63" s="17" t="s">
        <v>646</v>
      </c>
      <c r="F63" s="19">
        <f t="shared" si="1"/>
        <v>0</v>
      </c>
      <c r="G63" s="17" t="s">
        <v>647</v>
      </c>
      <c r="H63" s="19">
        <f t="shared" si="2"/>
        <v>4</v>
      </c>
      <c r="I63" s="17" t="s">
        <v>640</v>
      </c>
      <c r="J63" s="19">
        <f t="shared" si="3"/>
        <v>5</v>
      </c>
      <c r="K63" s="17" t="s">
        <v>640</v>
      </c>
      <c r="L63" s="19">
        <f t="shared" si="4"/>
        <v>5</v>
      </c>
      <c r="M63" s="17" t="s">
        <v>641</v>
      </c>
      <c r="N63" s="19">
        <f t="shared" si="5"/>
        <v>8</v>
      </c>
      <c r="O63" s="17">
        <f t="shared" si="6"/>
        <v>158</v>
      </c>
      <c r="P63" s="20">
        <f t="shared" si="7"/>
        <v>3.95</v>
      </c>
      <c r="Q63" s="17">
        <v>222</v>
      </c>
      <c r="R63" s="38">
        <v>242</v>
      </c>
      <c r="S63" s="48">
        <v>168</v>
      </c>
      <c r="T63" s="39">
        <f t="shared" si="8"/>
        <v>4.9375</v>
      </c>
    </row>
    <row r="64" spans="1:20" s="21" customFormat="1" ht="27" customHeight="1" x14ac:dyDescent="0.25">
      <c r="A64" s="17">
        <v>60</v>
      </c>
      <c r="B64" s="18" t="s">
        <v>384</v>
      </c>
      <c r="C64" s="17" t="s">
        <v>641</v>
      </c>
      <c r="D64" s="19">
        <f t="shared" si="0"/>
        <v>8</v>
      </c>
      <c r="E64" s="17" t="s">
        <v>641</v>
      </c>
      <c r="F64" s="19">
        <f t="shared" si="1"/>
        <v>8</v>
      </c>
      <c r="G64" s="17" t="s">
        <v>643</v>
      </c>
      <c r="H64" s="19">
        <f t="shared" si="2"/>
        <v>7</v>
      </c>
      <c r="I64" s="17" t="s">
        <v>644</v>
      </c>
      <c r="J64" s="19">
        <f t="shared" si="3"/>
        <v>9</v>
      </c>
      <c r="K64" s="17" t="s">
        <v>641</v>
      </c>
      <c r="L64" s="19">
        <f t="shared" si="4"/>
        <v>8</v>
      </c>
      <c r="M64" s="17" t="s">
        <v>644</v>
      </c>
      <c r="N64" s="19">
        <f t="shared" si="5"/>
        <v>9</v>
      </c>
      <c r="O64" s="17">
        <f t="shared" si="6"/>
        <v>322</v>
      </c>
      <c r="P64" s="20">
        <f t="shared" si="7"/>
        <v>8.0500000000000007</v>
      </c>
      <c r="Q64" s="17">
        <v>256</v>
      </c>
      <c r="R64" s="38">
        <v>314</v>
      </c>
      <c r="S64" s="40">
        <v>268</v>
      </c>
      <c r="T64" s="39">
        <f t="shared" si="8"/>
        <v>7.25</v>
      </c>
    </row>
    <row r="65" spans="1:20" s="21" customFormat="1" ht="27" customHeight="1" x14ac:dyDescent="0.25">
      <c r="A65" s="17">
        <v>61</v>
      </c>
      <c r="B65" s="18" t="s">
        <v>385</v>
      </c>
      <c r="C65" s="17" t="s">
        <v>644</v>
      </c>
      <c r="D65" s="19">
        <f t="shared" si="0"/>
        <v>9</v>
      </c>
      <c r="E65" s="17" t="s">
        <v>643</v>
      </c>
      <c r="F65" s="19">
        <f t="shared" si="1"/>
        <v>7</v>
      </c>
      <c r="G65" s="17" t="s">
        <v>645</v>
      </c>
      <c r="H65" s="19">
        <f t="shared" si="2"/>
        <v>6</v>
      </c>
      <c r="I65" s="17" t="s">
        <v>644</v>
      </c>
      <c r="J65" s="19">
        <f t="shared" si="3"/>
        <v>9</v>
      </c>
      <c r="K65" s="17" t="s">
        <v>641</v>
      </c>
      <c r="L65" s="19">
        <f t="shared" si="4"/>
        <v>8</v>
      </c>
      <c r="M65" s="17" t="s">
        <v>644</v>
      </c>
      <c r="N65" s="19">
        <f t="shared" si="5"/>
        <v>9</v>
      </c>
      <c r="O65" s="17">
        <f t="shared" si="6"/>
        <v>314</v>
      </c>
      <c r="P65" s="20">
        <f t="shared" si="7"/>
        <v>7.85</v>
      </c>
      <c r="Q65" s="17">
        <v>317</v>
      </c>
      <c r="R65" s="38">
        <v>362</v>
      </c>
      <c r="S65" s="40">
        <v>296</v>
      </c>
      <c r="T65" s="39">
        <f t="shared" si="8"/>
        <v>8.0562500000000004</v>
      </c>
    </row>
    <row r="66" spans="1:20" s="21" customFormat="1" ht="27" customHeight="1" x14ac:dyDescent="0.25">
      <c r="A66" s="17">
        <v>62</v>
      </c>
      <c r="B66" s="18" t="s">
        <v>386</v>
      </c>
      <c r="C66" s="17" t="s">
        <v>641</v>
      </c>
      <c r="D66" s="19">
        <f t="shared" si="0"/>
        <v>8</v>
      </c>
      <c r="E66" s="17" t="s">
        <v>643</v>
      </c>
      <c r="F66" s="19">
        <f t="shared" si="1"/>
        <v>7</v>
      </c>
      <c r="G66" s="17" t="s">
        <v>645</v>
      </c>
      <c r="H66" s="19">
        <f t="shared" si="2"/>
        <v>6</v>
      </c>
      <c r="I66" s="17" t="s">
        <v>644</v>
      </c>
      <c r="J66" s="19">
        <f t="shared" si="3"/>
        <v>9</v>
      </c>
      <c r="K66" s="17" t="s">
        <v>641</v>
      </c>
      <c r="L66" s="19">
        <f t="shared" si="4"/>
        <v>8</v>
      </c>
      <c r="M66" s="17" t="s">
        <v>642</v>
      </c>
      <c r="N66" s="19">
        <f t="shared" si="5"/>
        <v>10</v>
      </c>
      <c r="O66" s="17">
        <f t="shared" si="6"/>
        <v>308</v>
      </c>
      <c r="P66" s="20">
        <f t="shared" si="7"/>
        <v>7.7</v>
      </c>
      <c r="Q66" s="17">
        <v>248</v>
      </c>
      <c r="R66" s="38">
        <v>314</v>
      </c>
      <c r="S66" s="40">
        <v>278</v>
      </c>
      <c r="T66" s="39">
        <f t="shared" si="8"/>
        <v>7.1749999999999998</v>
      </c>
    </row>
    <row r="67" spans="1:20" s="21" customFormat="1" ht="27" customHeight="1" x14ac:dyDescent="0.25">
      <c r="A67" s="17">
        <v>63</v>
      </c>
      <c r="B67" s="18" t="s">
        <v>387</v>
      </c>
      <c r="C67" s="17" t="s">
        <v>643</v>
      </c>
      <c r="D67" s="19">
        <f t="shared" si="0"/>
        <v>7</v>
      </c>
      <c r="E67" s="17" t="s">
        <v>641</v>
      </c>
      <c r="F67" s="19">
        <f t="shared" si="1"/>
        <v>8</v>
      </c>
      <c r="G67" s="17" t="s">
        <v>645</v>
      </c>
      <c r="H67" s="19">
        <f t="shared" si="2"/>
        <v>6</v>
      </c>
      <c r="I67" s="17" t="s">
        <v>644</v>
      </c>
      <c r="J67" s="19">
        <f t="shared" si="3"/>
        <v>9</v>
      </c>
      <c r="K67" s="17" t="s">
        <v>645</v>
      </c>
      <c r="L67" s="19">
        <f t="shared" si="4"/>
        <v>6</v>
      </c>
      <c r="M67" s="17" t="s">
        <v>644</v>
      </c>
      <c r="N67" s="19">
        <f t="shared" si="5"/>
        <v>9</v>
      </c>
      <c r="O67" s="17">
        <f t="shared" si="6"/>
        <v>294</v>
      </c>
      <c r="P67" s="20">
        <f t="shared" si="7"/>
        <v>7.35</v>
      </c>
      <c r="Q67" s="17">
        <v>294</v>
      </c>
      <c r="R67" s="38">
        <v>316</v>
      </c>
      <c r="S67" s="40">
        <v>288</v>
      </c>
      <c r="T67" s="39">
        <f t="shared" si="8"/>
        <v>7.45</v>
      </c>
    </row>
    <row r="68" spans="1:20" s="21" customFormat="1" ht="27" customHeight="1" x14ac:dyDescent="0.25">
      <c r="A68" s="17">
        <v>64</v>
      </c>
      <c r="B68" s="18" t="s">
        <v>388</v>
      </c>
      <c r="C68" s="17" t="s">
        <v>643</v>
      </c>
      <c r="D68" s="19">
        <f t="shared" si="0"/>
        <v>7</v>
      </c>
      <c r="E68" s="17" t="s">
        <v>640</v>
      </c>
      <c r="F68" s="19">
        <f t="shared" si="1"/>
        <v>5</v>
      </c>
      <c r="G68" s="17" t="s">
        <v>643</v>
      </c>
      <c r="H68" s="19">
        <f t="shared" si="2"/>
        <v>7</v>
      </c>
      <c r="I68" s="17" t="s">
        <v>643</v>
      </c>
      <c r="J68" s="19">
        <f t="shared" si="3"/>
        <v>7</v>
      </c>
      <c r="K68" s="17" t="s">
        <v>645</v>
      </c>
      <c r="L68" s="19">
        <f t="shared" si="4"/>
        <v>6</v>
      </c>
      <c r="M68" s="17" t="s">
        <v>644</v>
      </c>
      <c r="N68" s="19">
        <f t="shared" si="5"/>
        <v>9</v>
      </c>
      <c r="O68" s="17">
        <f t="shared" si="6"/>
        <v>262</v>
      </c>
      <c r="P68" s="20">
        <f t="shared" si="7"/>
        <v>6.55</v>
      </c>
      <c r="Q68" s="17">
        <v>201</v>
      </c>
      <c r="R68" s="38">
        <v>232</v>
      </c>
      <c r="S68" s="48">
        <v>222</v>
      </c>
      <c r="T68" s="39">
        <f t="shared" si="8"/>
        <v>5.7312500000000002</v>
      </c>
    </row>
    <row r="69" spans="1:20" s="21" customFormat="1" ht="27" customHeight="1" x14ac:dyDescent="0.25">
      <c r="A69" s="17">
        <v>65</v>
      </c>
      <c r="B69" s="18" t="s">
        <v>389</v>
      </c>
      <c r="C69" s="17" t="s">
        <v>643</v>
      </c>
      <c r="D69" s="19">
        <f t="shared" ref="D69:D110" si="9">IF(C69="AA",10, IF(C69="AB",9, IF(C69="BB",8, IF(C69="BC",7,IF(C69="CC",6, IF(C69="CD",5, IF(C69="DD",4,IF(C69="F",0))))))))</f>
        <v>7</v>
      </c>
      <c r="E69" s="17" t="s">
        <v>643</v>
      </c>
      <c r="F69" s="19">
        <f t="shared" ref="F69:F110" si="10">IF(E69="AA",10, IF(E69="AB",9, IF(E69="BB",8, IF(E69="BC",7,IF(E69="CC",6, IF(E69="CD",5, IF(E69="DD",4,IF(E69="F",0))))))))</f>
        <v>7</v>
      </c>
      <c r="G69" s="17" t="s">
        <v>645</v>
      </c>
      <c r="H69" s="19">
        <f t="shared" ref="H69:H110" si="11">IF(G69="AA",10, IF(G69="AB",9, IF(G69="BB",8, IF(G69="BC",7,IF(G69="CC",6, IF(G69="CD",5, IF(G69="DD",4,IF(G69="F",0))))))))</f>
        <v>6</v>
      </c>
      <c r="I69" s="17" t="s">
        <v>644</v>
      </c>
      <c r="J69" s="19">
        <f t="shared" ref="J69:J110" si="12">IF(I69="AA",10, IF(I69="AB",9, IF(I69="BB",8, IF(I69="BC",7,IF(I69="CC",6, IF(I69="CD",5, IF(I69="DD",4,IF(I69="F",0))))))))</f>
        <v>9</v>
      </c>
      <c r="K69" s="17" t="s">
        <v>645</v>
      </c>
      <c r="L69" s="19">
        <f t="shared" ref="L69:L110" si="13">IF(K69="AA",10, IF(K69="AB",9, IF(K69="BB",8, IF(K69="BC",7,IF(K69="CC",6, IF(K69="CD",5, IF(K69="DD",4,IF(K69="F",0))))))))</f>
        <v>6</v>
      </c>
      <c r="M69" s="17" t="s">
        <v>642</v>
      </c>
      <c r="N69" s="19">
        <f t="shared" ref="N69:N110" si="14">IF(M69="AA",10, IF(M69="AB",9, IF(M69="BB",8, IF(M69="BC",7,IF(M69="CC",6, IF(M69="CD",5, IF(M69="DD",4,IF(M69="F",0))))))))</f>
        <v>10</v>
      </c>
      <c r="O69" s="17">
        <f t="shared" si="6"/>
        <v>288</v>
      </c>
      <c r="P69" s="20">
        <f t="shared" si="7"/>
        <v>7.2</v>
      </c>
      <c r="Q69" s="17">
        <v>249</v>
      </c>
      <c r="R69" s="38">
        <v>286</v>
      </c>
      <c r="S69" s="40">
        <v>238</v>
      </c>
      <c r="T69" s="39">
        <f t="shared" si="8"/>
        <v>6.6312499999999996</v>
      </c>
    </row>
    <row r="70" spans="1:20" s="21" customFormat="1" ht="27" customHeight="1" x14ac:dyDescent="0.25">
      <c r="A70" s="17">
        <v>66</v>
      </c>
      <c r="B70" s="18" t="s">
        <v>390</v>
      </c>
      <c r="C70" s="17" t="s">
        <v>645</v>
      </c>
      <c r="D70" s="19">
        <f t="shared" si="9"/>
        <v>6</v>
      </c>
      <c r="E70" s="17" t="s">
        <v>645</v>
      </c>
      <c r="F70" s="19">
        <f t="shared" si="10"/>
        <v>6</v>
      </c>
      <c r="G70" s="17" t="s">
        <v>645</v>
      </c>
      <c r="H70" s="19">
        <f t="shared" si="11"/>
        <v>6</v>
      </c>
      <c r="I70" s="17" t="s">
        <v>643</v>
      </c>
      <c r="J70" s="19">
        <f t="shared" si="12"/>
        <v>7</v>
      </c>
      <c r="K70" s="17" t="s">
        <v>643</v>
      </c>
      <c r="L70" s="19">
        <f t="shared" si="13"/>
        <v>7</v>
      </c>
      <c r="M70" s="17" t="s">
        <v>644</v>
      </c>
      <c r="N70" s="19">
        <f t="shared" si="14"/>
        <v>9</v>
      </c>
      <c r="O70" s="17">
        <f t="shared" ref="O70:O110" si="15">(D70*8+F70*8+H70*8+J70*8+L70*6+N70*2)</f>
        <v>260</v>
      </c>
      <c r="P70" s="20">
        <f t="shared" ref="P70:P110" si="16">(O70/40)</f>
        <v>6.5</v>
      </c>
      <c r="Q70" s="17">
        <v>233</v>
      </c>
      <c r="R70" s="38">
        <v>242</v>
      </c>
      <c r="S70" s="40">
        <v>208</v>
      </c>
      <c r="T70" s="39">
        <f t="shared" ref="T70:T110" si="17">(O70+Q70+R70+S70)/(160)</f>
        <v>5.8937499999999998</v>
      </c>
    </row>
    <row r="71" spans="1:20" s="21" customFormat="1" ht="27" customHeight="1" x14ac:dyDescent="0.25">
      <c r="A71" s="17">
        <v>67</v>
      </c>
      <c r="B71" s="18" t="s">
        <v>391</v>
      </c>
      <c r="C71" s="17" t="s">
        <v>645</v>
      </c>
      <c r="D71" s="19">
        <f t="shared" si="9"/>
        <v>6</v>
      </c>
      <c r="E71" s="17" t="s">
        <v>646</v>
      </c>
      <c r="F71" s="19">
        <f t="shared" si="10"/>
        <v>0</v>
      </c>
      <c r="G71" s="17" t="s">
        <v>640</v>
      </c>
      <c r="H71" s="19">
        <f t="shared" si="11"/>
        <v>5</v>
      </c>
      <c r="I71" s="17" t="s">
        <v>640</v>
      </c>
      <c r="J71" s="19">
        <f t="shared" si="12"/>
        <v>5</v>
      </c>
      <c r="K71" s="17" t="s">
        <v>647</v>
      </c>
      <c r="L71" s="19">
        <f t="shared" si="13"/>
        <v>4</v>
      </c>
      <c r="M71" s="17" t="s">
        <v>644</v>
      </c>
      <c r="N71" s="19">
        <f t="shared" si="14"/>
        <v>9</v>
      </c>
      <c r="O71" s="17">
        <f t="shared" si="15"/>
        <v>170</v>
      </c>
      <c r="P71" s="20">
        <f t="shared" si="16"/>
        <v>4.25</v>
      </c>
      <c r="Q71" s="44">
        <v>218</v>
      </c>
      <c r="R71" s="52">
        <v>206</v>
      </c>
      <c r="S71" s="40">
        <v>116</v>
      </c>
      <c r="T71" s="39">
        <f t="shared" si="17"/>
        <v>4.4375</v>
      </c>
    </row>
    <row r="72" spans="1:20" s="21" customFormat="1" ht="27" customHeight="1" x14ac:dyDescent="0.25">
      <c r="A72" s="17">
        <v>68</v>
      </c>
      <c r="B72" s="18" t="s">
        <v>392</v>
      </c>
      <c r="C72" s="17" t="s">
        <v>643</v>
      </c>
      <c r="D72" s="19">
        <f t="shared" si="9"/>
        <v>7</v>
      </c>
      <c r="E72" s="17" t="s">
        <v>643</v>
      </c>
      <c r="F72" s="19">
        <f t="shared" si="10"/>
        <v>7</v>
      </c>
      <c r="G72" s="17" t="s">
        <v>645</v>
      </c>
      <c r="H72" s="19">
        <f t="shared" si="11"/>
        <v>6</v>
      </c>
      <c r="I72" s="17" t="s">
        <v>643</v>
      </c>
      <c r="J72" s="19">
        <f t="shared" si="12"/>
        <v>7</v>
      </c>
      <c r="K72" s="17" t="s">
        <v>645</v>
      </c>
      <c r="L72" s="19">
        <f t="shared" si="13"/>
        <v>6</v>
      </c>
      <c r="M72" s="17" t="s">
        <v>644</v>
      </c>
      <c r="N72" s="19">
        <f t="shared" si="14"/>
        <v>9</v>
      </c>
      <c r="O72" s="17">
        <f t="shared" si="15"/>
        <v>270</v>
      </c>
      <c r="P72" s="20">
        <f t="shared" si="16"/>
        <v>6.75</v>
      </c>
      <c r="Q72" s="17">
        <v>224</v>
      </c>
      <c r="R72" s="38">
        <v>250</v>
      </c>
      <c r="S72" s="40">
        <v>236</v>
      </c>
      <c r="T72" s="39">
        <f t="shared" si="17"/>
        <v>6.125</v>
      </c>
    </row>
    <row r="73" spans="1:20" s="21" customFormat="1" ht="27" customHeight="1" x14ac:dyDescent="0.25">
      <c r="A73" s="17">
        <v>69</v>
      </c>
      <c r="B73" s="18" t="s">
        <v>393</v>
      </c>
      <c r="C73" s="17" t="s">
        <v>641</v>
      </c>
      <c r="D73" s="19">
        <f t="shared" si="9"/>
        <v>8</v>
      </c>
      <c r="E73" s="17" t="s">
        <v>643</v>
      </c>
      <c r="F73" s="19">
        <f t="shared" si="10"/>
        <v>7</v>
      </c>
      <c r="G73" s="17" t="s">
        <v>643</v>
      </c>
      <c r="H73" s="19">
        <f t="shared" si="11"/>
        <v>7</v>
      </c>
      <c r="I73" s="17" t="s">
        <v>641</v>
      </c>
      <c r="J73" s="19">
        <f t="shared" si="12"/>
        <v>8</v>
      </c>
      <c r="K73" s="17" t="s">
        <v>644</v>
      </c>
      <c r="L73" s="19">
        <f t="shared" si="13"/>
        <v>9</v>
      </c>
      <c r="M73" s="17" t="s">
        <v>644</v>
      </c>
      <c r="N73" s="19">
        <f t="shared" si="14"/>
        <v>9</v>
      </c>
      <c r="O73" s="17">
        <f t="shared" si="15"/>
        <v>312</v>
      </c>
      <c r="P73" s="20">
        <f t="shared" si="16"/>
        <v>7.8</v>
      </c>
      <c r="Q73" s="17">
        <v>241</v>
      </c>
      <c r="R73" s="38">
        <v>250</v>
      </c>
      <c r="S73" s="40">
        <v>288</v>
      </c>
      <c r="T73" s="39">
        <f t="shared" si="17"/>
        <v>6.8187499999999996</v>
      </c>
    </row>
    <row r="74" spans="1:20" s="21" customFormat="1" ht="27" customHeight="1" x14ac:dyDescent="0.25">
      <c r="A74" s="17">
        <v>70</v>
      </c>
      <c r="B74" s="18" t="s">
        <v>394</v>
      </c>
      <c r="C74" s="17" t="s">
        <v>644</v>
      </c>
      <c r="D74" s="19">
        <f t="shared" si="9"/>
        <v>9</v>
      </c>
      <c r="E74" s="17" t="s">
        <v>643</v>
      </c>
      <c r="F74" s="19">
        <f t="shared" si="10"/>
        <v>7</v>
      </c>
      <c r="G74" s="17" t="s">
        <v>644</v>
      </c>
      <c r="H74" s="19">
        <f t="shared" si="11"/>
        <v>9</v>
      </c>
      <c r="I74" s="17" t="s">
        <v>641</v>
      </c>
      <c r="J74" s="19">
        <f t="shared" si="12"/>
        <v>8</v>
      </c>
      <c r="K74" s="17" t="s">
        <v>644</v>
      </c>
      <c r="L74" s="19">
        <f t="shared" si="13"/>
        <v>9</v>
      </c>
      <c r="M74" s="17" t="s">
        <v>644</v>
      </c>
      <c r="N74" s="19">
        <f t="shared" si="14"/>
        <v>9</v>
      </c>
      <c r="O74" s="17">
        <f t="shared" si="15"/>
        <v>336</v>
      </c>
      <c r="P74" s="20">
        <f t="shared" si="16"/>
        <v>8.4</v>
      </c>
      <c r="Q74" s="17">
        <v>304</v>
      </c>
      <c r="R74" s="38">
        <v>326</v>
      </c>
      <c r="S74" s="40">
        <v>314</v>
      </c>
      <c r="T74" s="39">
        <f t="shared" si="17"/>
        <v>8</v>
      </c>
    </row>
    <row r="75" spans="1:20" s="21" customFormat="1" ht="27" customHeight="1" x14ac:dyDescent="0.25">
      <c r="A75" s="17">
        <v>71</v>
      </c>
      <c r="B75" s="18" t="s">
        <v>395</v>
      </c>
      <c r="C75" s="17" t="s">
        <v>644</v>
      </c>
      <c r="D75" s="19">
        <f t="shared" si="9"/>
        <v>9</v>
      </c>
      <c r="E75" s="17" t="s">
        <v>644</v>
      </c>
      <c r="F75" s="19">
        <f t="shared" si="10"/>
        <v>9</v>
      </c>
      <c r="G75" s="17" t="s">
        <v>645</v>
      </c>
      <c r="H75" s="19">
        <f t="shared" si="11"/>
        <v>6</v>
      </c>
      <c r="I75" s="17" t="s">
        <v>644</v>
      </c>
      <c r="J75" s="19">
        <f t="shared" si="12"/>
        <v>9</v>
      </c>
      <c r="K75" s="17" t="s">
        <v>641</v>
      </c>
      <c r="L75" s="19">
        <f t="shared" si="13"/>
        <v>8</v>
      </c>
      <c r="M75" s="17" t="s">
        <v>642</v>
      </c>
      <c r="N75" s="19">
        <f t="shared" si="14"/>
        <v>10</v>
      </c>
      <c r="O75" s="17">
        <f t="shared" si="15"/>
        <v>332</v>
      </c>
      <c r="P75" s="20">
        <f t="shared" si="16"/>
        <v>8.3000000000000007</v>
      </c>
      <c r="Q75" s="17">
        <v>250</v>
      </c>
      <c r="R75" s="38">
        <v>264</v>
      </c>
      <c r="S75" s="40">
        <v>286</v>
      </c>
      <c r="T75" s="39">
        <f t="shared" si="17"/>
        <v>7.0750000000000002</v>
      </c>
    </row>
    <row r="76" spans="1:20" s="21" customFormat="1" ht="27" customHeight="1" x14ac:dyDescent="0.25">
      <c r="A76" s="17">
        <v>72</v>
      </c>
      <c r="B76" s="18" t="s">
        <v>396</v>
      </c>
      <c r="C76" s="17" t="s">
        <v>643</v>
      </c>
      <c r="D76" s="19">
        <f t="shared" si="9"/>
        <v>7</v>
      </c>
      <c r="E76" s="17" t="s">
        <v>643</v>
      </c>
      <c r="F76" s="19">
        <f t="shared" si="10"/>
        <v>7</v>
      </c>
      <c r="G76" s="17" t="s">
        <v>643</v>
      </c>
      <c r="H76" s="19">
        <f t="shared" si="11"/>
        <v>7</v>
      </c>
      <c r="I76" s="17" t="s">
        <v>644</v>
      </c>
      <c r="J76" s="19">
        <f t="shared" si="12"/>
        <v>9</v>
      </c>
      <c r="K76" s="17" t="s">
        <v>643</v>
      </c>
      <c r="L76" s="19">
        <f t="shared" si="13"/>
        <v>7</v>
      </c>
      <c r="M76" s="17" t="s">
        <v>644</v>
      </c>
      <c r="N76" s="19">
        <f t="shared" si="14"/>
        <v>9</v>
      </c>
      <c r="O76" s="17">
        <f t="shared" si="15"/>
        <v>300</v>
      </c>
      <c r="P76" s="20">
        <f t="shared" si="16"/>
        <v>7.5</v>
      </c>
      <c r="Q76" s="17">
        <v>272</v>
      </c>
      <c r="R76" s="38">
        <v>294</v>
      </c>
      <c r="S76" s="40">
        <v>268</v>
      </c>
      <c r="T76" s="39">
        <f t="shared" si="17"/>
        <v>7.0875000000000004</v>
      </c>
    </row>
    <row r="77" spans="1:20" s="21" customFormat="1" ht="27" customHeight="1" x14ac:dyDescent="0.25">
      <c r="A77" s="17">
        <v>73</v>
      </c>
      <c r="B77" s="18" t="s">
        <v>397</v>
      </c>
      <c r="C77" s="17" t="s">
        <v>645</v>
      </c>
      <c r="D77" s="19">
        <f t="shared" si="9"/>
        <v>6</v>
      </c>
      <c r="E77" s="17" t="s">
        <v>641</v>
      </c>
      <c r="F77" s="19">
        <f t="shared" si="10"/>
        <v>8</v>
      </c>
      <c r="G77" s="17" t="s">
        <v>643</v>
      </c>
      <c r="H77" s="19">
        <f t="shared" si="11"/>
        <v>7</v>
      </c>
      <c r="I77" s="17" t="s">
        <v>641</v>
      </c>
      <c r="J77" s="19">
        <f t="shared" si="12"/>
        <v>8</v>
      </c>
      <c r="K77" s="17" t="s">
        <v>643</v>
      </c>
      <c r="L77" s="19">
        <f t="shared" si="13"/>
        <v>7</v>
      </c>
      <c r="M77" s="17" t="s">
        <v>642</v>
      </c>
      <c r="N77" s="19">
        <f t="shared" si="14"/>
        <v>10</v>
      </c>
      <c r="O77" s="17">
        <f t="shared" si="15"/>
        <v>294</v>
      </c>
      <c r="P77" s="20">
        <f t="shared" si="16"/>
        <v>7.35</v>
      </c>
      <c r="Q77" s="17">
        <v>254</v>
      </c>
      <c r="R77" s="38">
        <v>278</v>
      </c>
      <c r="S77" s="40">
        <v>226</v>
      </c>
      <c r="T77" s="39">
        <f t="shared" si="17"/>
        <v>6.5750000000000002</v>
      </c>
    </row>
    <row r="78" spans="1:20" s="21" customFormat="1" ht="27" customHeight="1" x14ac:dyDescent="0.25">
      <c r="A78" s="17">
        <v>74</v>
      </c>
      <c r="B78" s="18" t="s">
        <v>398</v>
      </c>
      <c r="C78" s="17" t="s">
        <v>645</v>
      </c>
      <c r="D78" s="19">
        <f t="shared" si="9"/>
        <v>6</v>
      </c>
      <c r="E78" s="17" t="s">
        <v>640</v>
      </c>
      <c r="F78" s="19">
        <f t="shared" si="10"/>
        <v>5</v>
      </c>
      <c r="G78" s="17" t="s">
        <v>645</v>
      </c>
      <c r="H78" s="19">
        <f t="shared" si="11"/>
        <v>6</v>
      </c>
      <c r="I78" s="17" t="s">
        <v>640</v>
      </c>
      <c r="J78" s="19">
        <f t="shared" si="12"/>
        <v>5</v>
      </c>
      <c r="K78" s="17" t="s">
        <v>645</v>
      </c>
      <c r="L78" s="19">
        <f t="shared" si="13"/>
        <v>6</v>
      </c>
      <c r="M78" s="17" t="s">
        <v>644</v>
      </c>
      <c r="N78" s="19">
        <f t="shared" si="14"/>
        <v>9</v>
      </c>
      <c r="O78" s="17">
        <f t="shared" si="15"/>
        <v>230</v>
      </c>
      <c r="P78" s="20">
        <f t="shared" si="16"/>
        <v>5.75</v>
      </c>
      <c r="Q78" s="17">
        <v>186</v>
      </c>
      <c r="R78" s="38">
        <v>206</v>
      </c>
      <c r="S78" s="48">
        <v>146</v>
      </c>
      <c r="T78" s="39">
        <f t="shared" si="17"/>
        <v>4.8</v>
      </c>
    </row>
    <row r="79" spans="1:20" s="21" customFormat="1" ht="27" customHeight="1" x14ac:dyDescent="0.25">
      <c r="A79" s="17">
        <v>75</v>
      </c>
      <c r="B79" s="18" t="s">
        <v>399</v>
      </c>
      <c r="C79" s="17" t="s">
        <v>641</v>
      </c>
      <c r="D79" s="19">
        <f t="shared" si="9"/>
        <v>8</v>
      </c>
      <c r="E79" s="17" t="s">
        <v>641</v>
      </c>
      <c r="F79" s="19">
        <f t="shared" si="10"/>
        <v>8</v>
      </c>
      <c r="G79" s="17" t="s">
        <v>643</v>
      </c>
      <c r="H79" s="19">
        <f t="shared" si="11"/>
        <v>7</v>
      </c>
      <c r="I79" s="17" t="s">
        <v>644</v>
      </c>
      <c r="J79" s="19">
        <f t="shared" si="12"/>
        <v>9</v>
      </c>
      <c r="K79" s="17" t="s">
        <v>644</v>
      </c>
      <c r="L79" s="19">
        <f t="shared" si="13"/>
        <v>9</v>
      </c>
      <c r="M79" s="17" t="s">
        <v>644</v>
      </c>
      <c r="N79" s="19">
        <f t="shared" si="14"/>
        <v>9</v>
      </c>
      <c r="O79" s="17">
        <f t="shared" si="15"/>
        <v>328</v>
      </c>
      <c r="P79" s="20">
        <f t="shared" si="16"/>
        <v>8.1999999999999993</v>
      </c>
      <c r="Q79" s="17">
        <v>319</v>
      </c>
      <c r="R79" s="38">
        <v>328</v>
      </c>
      <c r="S79" s="40">
        <v>308</v>
      </c>
      <c r="T79" s="39">
        <f t="shared" si="17"/>
        <v>8.0187500000000007</v>
      </c>
    </row>
    <row r="80" spans="1:20" s="21" customFormat="1" ht="27" customHeight="1" x14ac:dyDescent="0.25">
      <c r="A80" s="17">
        <v>76</v>
      </c>
      <c r="B80" s="18" t="s">
        <v>400</v>
      </c>
      <c r="C80" s="17" t="s">
        <v>643</v>
      </c>
      <c r="D80" s="19">
        <f t="shared" si="9"/>
        <v>7</v>
      </c>
      <c r="E80" s="17" t="s">
        <v>643</v>
      </c>
      <c r="F80" s="19">
        <f t="shared" si="10"/>
        <v>7</v>
      </c>
      <c r="G80" s="17" t="s">
        <v>645</v>
      </c>
      <c r="H80" s="19">
        <f t="shared" si="11"/>
        <v>6</v>
      </c>
      <c r="I80" s="17" t="s">
        <v>645</v>
      </c>
      <c r="J80" s="19">
        <f t="shared" si="12"/>
        <v>6</v>
      </c>
      <c r="K80" s="17" t="s">
        <v>641</v>
      </c>
      <c r="L80" s="19">
        <f t="shared" si="13"/>
        <v>8</v>
      </c>
      <c r="M80" s="17" t="s">
        <v>644</v>
      </c>
      <c r="N80" s="19">
        <f t="shared" si="14"/>
        <v>9</v>
      </c>
      <c r="O80" s="17">
        <f t="shared" si="15"/>
        <v>274</v>
      </c>
      <c r="P80" s="20">
        <f t="shared" si="16"/>
        <v>6.85</v>
      </c>
      <c r="Q80" s="17">
        <v>274</v>
      </c>
      <c r="R80" s="38">
        <v>298</v>
      </c>
      <c r="S80" s="40">
        <v>252</v>
      </c>
      <c r="T80" s="39">
        <f t="shared" si="17"/>
        <v>6.8624999999999998</v>
      </c>
    </row>
    <row r="81" spans="1:20" s="21" customFormat="1" ht="27" customHeight="1" x14ac:dyDescent="0.25">
      <c r="A81" s="17">
        <v>77</v>
      </c>
      <c r="B81" s="18" t="s">
        <v>401</v>
      </c>
      <c r="C81" s="17" t="s">
        <v>641</v>
      </c>
      <c r="D81" s="19">
        <f t="shared" si="9"/>
        <v>8</v>
      </c>
      <c r="E81" s="17" t="s">
        <v>644</v>
      </c>
      <c r="F81" s="19">
        <f t="shared" si="10"/>
        <v>9</v>
      </c>
      <c r="G81" s="17" t="s">
        <v>643</v>
      </c>
      <c r="H81" s="19">
        <f t="shared" si="11"/>
        <v>7</v>
      </c>
      <c r="I81" s="17" t="s">
        <v>641</v>
      </c>
      <c r="J81" s="19">
        <f t="shared" si="12"/>
        <v>8</v>
      </c>
      <c r="K81" s="17" t="s">
        <v>642</v>
      </c>
      <c r="L81" s="19">
        <f t="shared" si="13"/>
        <v>10</v>
      </c>
      <c r="M81" s="17" t="s">
        <v>642</v>
      </c>
      <c r="N81" s="19">
        <f t="shared" si="14"/>
        <v>10</v>
      </c>
      <c r="O81" s="17">
        <f t="shared" si="15"/>
        <v>336</v>
      </c>
      <c r="P81" s="20">
        <f t="shared" si="16"/>
        <v>8.4</v>
      </c>
      <c r="Q81" s="17">
        <v>319</v>
      </c>
      <c r="R81" s="38">
        <v>382</v>
      </c>
      <c r="S81" s="40">
        <v>316</v>
      </c>
      <c r="T81" s="39">
        <f t="shared" si="17"/>
        <v>8.4562500000000007</v>
      </c>
    </row>
    <row r="82" spans="1:20" s="21" customFormat="1" ht="27" customHeight="1" x14ac:dyDescent="0.25">
      <c r="A82" s="17">
        <v>78</v>
      </c>
      <c r="B82" s="18" t="s">
        <v>402</v>
      </c>
      <c r="C82" s="17" t="s">
        <v>641</v>
      </c>
      <c r="D82" s="19">
        <f t="shared" si="9"/>
        <v>8</v>
      </c>
      <c r="E82" s="17" t="s">
        <v>644</v>
      </c>
      <c r="F82" s="19">
        <f t="shared" si="10"/>
        <v>9</v>
      </c>
      <c r="G82" s="17" t="s">
        <v>645</v>
      </c>
      <c r="H82" s="19">
        <f t="shared" si="11"/>
        <v>6</v>
      </c>
      <c r="I82" s="17" t="s">
        <v>641</v>
      </c>
      <c r="J82" s="19">
        <f t="shared" si="12"/>
        <v>8</v>
      </c>
      <c r="K82" s="17" t="s">
        <v>643</v>
      </c>
      <c r="L82" s="19">
        <f t="shared" si="13"/>
        <v>7</v>
      </c>
      <c r="M82" s="17" t="s">
        <v>644</v>
      </c>
      <c r="N82" s="19">
        <f t="shared" si="14"/>
        <v>9</v>
      </c>
      <c r="O82" s="17">
        <f t="shared" si="15"/>
        <v>308</v>
      </c>
      <c r="P82" s="20">
        <f t="shared" si="16"/>
        <v>7.7</v>
      </c>
      <c r="Q82" s="17">
        <v>273</v>
      </c>
      <c r="R82" s="38">
        <v>340</v>
      </c>
      <c r="S82" s="40">
        <v>276</v>
      </c>
      <c r="T82" s="39">
        <f t="shared" si="17"/>
        <v>7.4812500000000002</v>
      </c>
    </row>
    <row r="83" spans="1:20" s="21" customFormat="1" ht="27" customHeight="1" x14ac:dyDescent="0.25">
      <c r="A83" s="17">
        <v>79</v>
      </c>
      <c r="B83" s="18" t="s">
        <v>403</v>
      </c>
      <c r="C83" s="17" t="s">
        <v>643</v>
      </c>
      <c r="D83" s="19">
        <f t="shared" si="9"/>
        <v>7</v>
      </c>
      <c r="E83" s="17" t="s">
        <v>641</v>
      </c>
      <c r="F83" s="19">
        <f t="shared" si="10"/>
        <v>8</v>
      </c>
      <c r="G83" s="17" t="s">
        <v>645</v>
      </c>
      <c r="H83" s="19">
        <f t="shared" si="11"/>
        <v>6</v>
      </c>
      <c r="I83" s="17" t="s">
        <v>641</v>
      </c>
      <c r="J83" s="19">
        <f t="shared" si="12"/>
        <v>8</v>
      </c>
      <c r="K83" s="17" t="s">
        <v>641</v>
      </c>
      <c r="L83" s="19">
        <f t="shared" si="13"/>
        <v>8</v>
      </c>
      <c r="M83" s="17" t="s">
        <v>644</v>
      </c>
      <c r="N83" s="19">
        <f t="shared" si="14"/>
        <v>9</v>
      </c>
      <c r="O83" s="17">
        <f t="shared" si="15"/>
        <v>298</v>
      </c>
      <c r="P83" s="20">
        <f t="shared" si="16"/>
        <v>7.45</v>
      </c>
      <c r="Q83" s="17">
        <v>287</v>
      </c>
      <c r="R83" s="38">
        <v>284</v>
      </c>
      <c r="S83" s="40">
        <v>232</v>
      </c>
      <c r="T83" s="39">
        <f t="shared" si="17"/>
        <v>6.8812499999999996</v>
      </c>
    </row>
    <row r="84" spans="1:20" s="21" customFormat="1" ht="27" customHeight="1" x14ac:dyDescent="0.25">
      <c r="A84" s="17">
        <v>80</v>
      </c>
      <c r="B84" s="18" t="s">
        <v>404</v>
      </c>
      <c r="C84" s="17" t="s">
        <v>644</v>
      </c>
      <c r="D84" s="19">
        <f t="shared" si="9"/>
        <v>9</v>
      </c>
      <c r="E84" s="17" t="s">
        <v>641</v>
      </c>
      <c r="F84" s="19">
        <f t="shared" si="10"/>
        <v>8</v>
      </c>
      <c r="G84" s="17" t="s">
        <v>641</v>
      </c>
      <c r="H84" s="19">
        <f t="shared" si="11"/>
        <v>8</v>
      </c>
      <c r="I84" s="17" t="s">
        <v>644</v>
      </c>
      <c r="J84" s="19">
        <f t="shared" si="12"/>
        <v>9</v>
      </c>
      <c r="K84" s="17" t="s">
        <v>644</v>
      </c>
      <c r="L84" s="19">
        <f t="shared" si="13"/>
        <v>9</v>
      </c>
      <c r="M84" s="17" t="s">
        <v>642</v>
      </c>
      <c r="N84" s="19">
        <f t="shared" si="14"/>
        <v>10</v>
      </c>
      <c r="O84" s="17">
        <f t="shared" si="15"/>
        <v>346</v>
      </c>
      <c r="P84" s="20">
        <f t="shared" si="16"/>
        <v>8.65</v>
      </c>
      <c r="Q84" s="17">
        <v>316</v>
      </c>
      <c r="R84" s="38">
        <v>326</v>
      </c>
      <c r="S84" s="40">
        <v>302</v>
      </c>
      <c r="T84" s="39">
        <f t="shared" si="17"/>
        <v>8.0625</v>
      </c>
    </row>
    <row r="85" spans="1:20" s="21" customFormat="1" ht="27" customHeight="1" x14ac:dyDescent="0.25">
      <c r="A85" s="17">
        <v>81</v>
      </c>
      <c r="B85" s="18" t="s">
        <v>405</v>
      </c>
      <c r="C85" s="17" t="s">
        <v>641</v>
      </c>
      <c r="D85" s="19">
        <f t="shared" si="9"/>
        <v>8</v>
      </c>
      <c r="E85" s="17" t="s">
        <v>644</v>
      </c>
      <c r="F85" s="19">
        <f t="shared" si="10"/>
        <v>9</v>
      </c>
      <c r="G85" s="17" t="s">
        <v>643</v>
      </c>
      <c r="H85" s="19">
        <f t="shared" si="11"/>
        <v>7</v>
      </c>
      <c r="I85" s="17" t="s">
        <v>641</v>
      </c>
      <c r="J85" s="19">
        <f t="shared" si="12"/>
        <v>8</v>
      </c>
      <c r="K85" s="17" t="s">
        <v>641</v>
      </c>
      <c r="L85" s="19">
        <f t="shared" si="13"/>
        <v>8</v>
      </c>
      <c r="M85" s="17" t="s">
        <v>642</v>
      </c>
      <c r="N85" s="19">
        <f t="shared" si="14"/>
        <v>10</v>
      </c>
      <c r="O85" s="17">
        <f t="shared" si="15"/>
        <v>324</v>
      </c>
      <c r="P85" s="20">
        <f t="shared" si="16"/>
        <v>8.1</v>
      </c>
      <c r="Q85" s="17">
        <v>312</v>
      </c>
      <c r="R85" s="38">
        <v>328</v>
      </c>
      <c r="S85" s="40">
        <v>306</v>
      </c>
      <c r="T85" s="39">
        <f t="shared" si="17"/>
        <v>7.9375</v>
      </c>
    </row>
    <row r="86" spans="1:20" s="21" customFormat="1" ht="27" customHeight="1" x14ac:dyDescent="0.25">
      <c r="A86" s="17">
        <v>82</v>
      </c>
      <c r="B86" s="18" t="s">
        <v>406</v>
      </c>
      <c r="C86" s="17" t="s">
        <v>644</v>
      </c>
      <c r="D86" s="19">
        <f t="shared" si="9"/>
        <v>9</v>
      </c>
      <c r="E86" s="17" t="s">
        <v>641</v>
      </c>
      <c r="F86" s="19">
        <f t="shared" si="10"/>
        <v>8</v>
      </c>
      <c r="G86" s="17" t="s">
        <v>643</v>
      </c>
      <c r="H86" s="19">
        <f t="shared" si="11"/>
        <v>7</v>
      </c>
      <c r="I86" s="17" t="s">
        <v>641</v>
      </c>
      <c r="J86" s="19">
        <f t="shared" si="12"/>
        <v>8</v>
      </c>
      <c r="K86" s="17" t="s">
        <v>641</v>
      </c>
      <c r="L86" s="19">
        <f t="shared" si="13"/>
        <v>8</v>
      </c>
      <c r="M86" s="17" t="s">
        <v>642</v>
      </c>
      <c r="N86" s="19">
        <f t="shared" si="14"/>
        <v>10</v>
      </c>
      <c r="O86" s="17">
        <f t="shared" si="15"/>
        <v>324</v>
      </c>
      <c r="P86" s="20">
        <f t="shared" si="16"/>
        <v>8.1</v>
      </c>
      <c r="Q86" s="17">
        <v>319</v>
      </c>
      <c r="R86" s="38">
        <v>342</v>
      </c>
      <c r="S86" s="40">
        <v>304</v>
      </c>
      <c r="T86" s="39">
        <f t="shared" si="17"/>
        <v>8.0562500000000004</v>
      </c>
    </row>
    <row r="87" spans="1:20" s="21" customFormat="1" ht="27" customHeight="1" x14ac:dyDescent="0.25">
      <c r="A87" s="17">
        <v>83</v>
      </c>
      <c r="B87" s="18" t="s">
        <v>407</v>
      </c>
      <c r="C87" s="17" t="s">
        <v>641</v>
      </c>
      <c r="D87" s="19">
        <f t="shared" si="9"/>
        <v>8</v>
      </c>
      <c r="E87" s="17" t="s">
        <v>643</v>
      </c>
      <c r="F87" s="19">
        <f t="shared" si="10"/>
        <v>7</v>
      </c>
      <c r="G87" s="17" t="s">
        <v>644</v>
      </c>
      <c r="H87" s="19">
        <f t="shared" si="11"/>
        <v>9</v>
      </c>
      <c r="I87" s="17" t="s">
        <v>641</v>
      </c>
      <c r="J87" s="19">
        <f t="shared" si="12"/>
        <v>8</v>
      </c>
      <c r="K87" s="17" t="s">
        <v>641</v>
      </c>
      <c r="L87" s="19">
        <f t="shared" si="13"/>
        <v>8</v>
      </c>
      <c r="M87" s="17" t="s">
        <v>642</v>
      </c>
      <c r="N87" s="19">
        <f t="shared" si="14"/>
        <v>10</v>
      </c>
      <c r="O87" s="17">
        <f t="shared" si="15"/>
        <v>324</v>
      </c>
      <c r="P87" s="20">
        <f t="shared" si="16"/>
        <v>8.1</v>
      </c>
      <c r="Q87" s="17">
        <v>338</v>
      </c>
      <c r="R87" s="38">
        <v>320</v>
      </c>
      <c r="S87" s="40">
        <v>274</v>
      </c>
      <c r="T87" s="39">
        <f t="shared" si="17"/>
        <v>7.85</v>
      </c>
    </row>
    <row r="88" spans="1:20" s="21" customFormat="1" ht="27" customHeight="1" x14ac:dyDescent="0.25">
      <c r="A88" s="17">
        <v>84</v>
      </c>
      <c r="B88" s="18" t="s">
        <v>408</v>
      </c>
      <c r="C88" s="17" t="s">
        <v>644</v>
      </c>
      <c r="D88" s="19">
        <f t="shared" si="9"/>
        <v>9</v>
      </c>
      <c r="E88" s="17" t="s">
        <v>641</v>
      </c>
      <c r="F88" s="19">
        <f t="shared" si="10"/>
        <v>8</v>
      </c>
      <c r="G88" s="17" t="s">
        <v>644</v>
      </c>
      <c r="H88" s="19">
        <f t="shared" si="11"/>
        <v>9</v>
      </c>
      <c r="I88" s="17" t="s">
        <v>644</v>
      </c>
      <c r="J88" s="19">
        <f t="shared" si="12"/>
        <v>9</v>
      </c>
      <c r="K88" s="17" t="s">
        <v>643</v>
      </c>
      <c r="L88" s="19">
        <f t="shared" si="13"/>
        <v>7</v>
      </c>
      <c r="M88" s="17" t="s">
        <v>642</v>
      </c>
      <c r="N88" s="19">
        <f t="shared" si="14"/>
        <v>10</v>
      </c>
      <c r="O88" s="17">
        <f t="shared" si="15"/>
        <v>342</v>
      </c>
      <c r="P88" s="20">
        <f t="shared" si="16"/>
        <v>8.5500000000000007</v>
      </c>
      <c r="Q88" s="17">
        <v>301</v>
      </c>
      <c r="R88" s="38">
        <v>346</v>
      </c>
      <c r="S88" s="40">
        <v>308</v>
      </c>
      <c r="T88" s="39">
        <f t="shared" si="17"/>
        <v>8.1062499999999993</v>
      </c>
    </row>
    <row r="89" spans="1:20" s="21" customFormat="1" ht="27" customHeight="1" x14ac:dyDescent="0.25">
      <c r="A89" s="17">
        <v>85</v>
      </c>
      <c r="B89" s="18" t="s">
        <v>409</v>
      </c>
      <c r="C89" s="17" t="s">
        <v>641</v>
      </c>
      <c r="D89" s="19">
        <f t="shared" si="9"/>
        <v>8</v>
      </c>
      <c r="E89" s="17" t="s">
        <v>641</v>
      </c>
      <c r="F89" s="19">
        <f t="shared" si="10"/>
        <v>8</v>
      </c>
      <c r="G89" s="17" t="s">
        <v>641</v>
      </c>
      <c r="H89" s="19">
        <f t="shared" si="11"/>
        <v>8</v>
      </c>
      <c r="I89" s="17" t="s">
        <v>644</v>
      </c>
      <c r="J89" s="19">
        <f t="shared" si="12"/>
        <v>9</v>
      </c>
      <c r="K89" s="17" t="s">
        <v>641</v>
      </c>
      <c r="L89" s="19">
        <f t="shared" si="13"/>
        <v>8</v>
      </c>
      <c r="M89" s="17" t="s">
        <v>642</v>
      </c>
      <c r="N89" s="19">
        <f t="shared" si="14"/>
        <v>10</v>
      </c>
      <c r="O89" s="17">
        <f t="shared" si="15"/>
        <v>332</v>
      </c>
      <c r="P89" s="20">
        <f t="shared" si="16"/>
        <v>8.3000000000000007</v>
      </c>
      <c r="Q89" s="17">
        <v>303</v>
      </c>
      <c r="R89" s="38">
        <v>314</v>
      </c>
      <c r="S89" s="40">
        <v>290</v>
      </c>
      <c r="T89" s="39">
        <f t="shared" si="17"/>
        <v>7.7437500000000004</v>
      </c>
    </row>
    <row r="90" spans="1:20" s="21" customFormat="1" ht="27" customHeight="1" x14ac:dyDescent="0.25">
      <c r="A90" s="17">
        <v>86</v>
      </c>
      <c r="B90" s="18" t="s">
        <v>410</v>
      </c>
      <c r="C90" s="17" t="s">
        <v>645</v>
      </c>
      <c r="D90" s="19">
        <f t="shared" si="9"/>
        <v>6</v>
      </c>
      <c r="E90" s="17" t="s">
        <v>640</v>
      </c>
      <c r="F90" s="19">
        <f t="shared" si="10"/>
        <v>5</v>
      </c>
      <c r="G90" s="17" t="s">
        <v>643</v>
      </c>
      <c r="H90" s="19">
        <f t="shared" si="11"/>
        <v>7</v>
      </c>
      <c r="I90" s="17" t="s">
        <v>647</v>
      </c>
      <c r="J90" s="19">
        <f t="shared" si="12"/>
        <v>4</v>
      </c>
      <c r="K90" s="17" t="s">
        <v>645</v>
      </c>
      <c r="L90" s="19">
        <f t="shared" si="13"/>
        <v>6</v>
      </c>
      <c r="M90" s="17" t="s">
        <v>644</v>
      </c>
      <c r="N90" s="19">
        <f t="shared" si="14"/>
        <v>9</v>
      </c>
      <c r="O90" s="17">
        <f t="shared" si="15"/>
        <v>230</v>
      </c>
      <c r="P90" s="20">
        <f t="shared" si="16"/>
        <v>5.75</v>
      </c>
      <c r="Q90" s="17">
        <v>172</v>
      </c>
      <c r="R90" s="52">
        <v>206</v>
      </c>
      <c r="S90" s="48">
        <v>136</v>
      </c>
      <c r="T90" s="39">
        <f t="shared" si="17"/>
        <v>4.6500000000000004</v>
      </c>
    </row>
    <row r="91" spans="1:20" s="21" customFormat="1" ht="27" customHeight="1" x14ac:dyDescent="0.25">
      <c r="A91" s="17">
        <v>87</v>
      </c>
      <c r="B91" s="18" t="s">
        <v>411</v>
      </c>
      <c r="C91" s="17" t="s">
        <v>644</v>
      </c>
      <c r="D91" s="19">
        <f t="shared" si="9"/>
        <v>9</v>
      </c>
      <c r="E91" s="17" t="s">
        <v>643</v>
      </c>
      <c r="F91" s="19">
        <f t="shared" si="10"/>
        <v>7</v>
      </c>
      <c r="G91" s="17" t="s">
        <v>643</v>
      </c>
      <c r="H91" s="19">
        <f t="shared" si="11"/>
        <v>7</v>
      </c>
      <c r="I91" s="17" t="s">
        <v>643</v>
      </c>
      <c r="J91" s="19">
        <f t="shared" si="12"/>
        <v>7</v>
      </c>
      <c r="K91" s="17" t="s">
        <v>643</v>
      </c>
      <c r="L91" s="19">
        <f t="shared" si="13"/>
        <v>7</v>
      </c>
      <c r="M91" s="17" t="s">
        <v>644</v>
      </c>
      <c r="N91" s="19">
        <f t="shared" si="14"/>
        <v>9</v>
      </c>
      <c r="O91" s="17">
        <f t="shared" si="15"/>
        <v>300</v>
      </c>
      <c r="P91" s="20">
        <f t="shared" si="16"/>
        <v>7.5</v>
      </c>
      <c r="Q91" s="17">
        <v>245</v>
      </c>
      <c r="R91" s="38">
        <v>302</v>
      </c>
      <c r="S91" s="40">
        <v>258</v>
      </c>
      <c r="T91" s="39">
        <f t="shared" si="17"/>
        <v>6.90625</v>
      </c>
    </row>
    <row r="92" spans="1:20" s="21" customFormat="1" ht="27" customHeight="1" x14ac:dyDescent="0.25">
      <c r="A92" s="17">
        <v>88</v>
      </c>
      <c r="B92" s="18" t="s">
        <v>412</v>
      </c>
      <c r="C92" s="17" t="s">
        <v>641</v>
      </c>
      <c r="D92" s="19">
        <f t="shared" si="9"/>
        <v>8</v>
      </c>
      <c r="E92" s="17" t="s">
        <v>643</v>
      </c>
      <c r="F92" s="19">
        <f t="shared" si="10"/>
        <v>7</v>
      </c>
      <c r="G92" s="17" t="s">
        <v>643</v>
      </c>
      <c r="H92" s="19">
        <f t="shared" si="11"/>
        <v>7</v>
      </c>
      <c r="I92" s="17" t="s">
        <v>644</v>
      </c>
      <c r="J92" s="19">
        <f t="shared" si="12"/>
        <v>9</v>
      </c>
      <c r="K92" s="17" t="s">
        <v>643</v>
      </c>
      <c r="L92" s="19">
        <f t="shared" si="13"/>
        <v>7</v>
      </c>
      <c r="M92" s="17" t="s">
        <v>644</v>
      </c>
      <c r="N92" s="19">
        <f t="shared" si="14"/>
        <v>9</v>
      </c>
      <c r="O92" s="17">
        <f t="shared" si="15"/>
        <v>308</v>
      </c>
      <c r="P92" s="20">
        <f t="shared" si="16"/>
        <v>7.7</v>
      </c>
      <c r="Q92" s="17">
        <v>288</v>
      </c>
      <c r="R92" s="38">
        <v>284</v>
      </c>
      <c r="S92" s="40">
        <v>298</v>
      </c>
      <c r="T92" s="39">
        <f t="shared" si="17"/>
        <v>7.3624999999999998</v>
      </c>
    </row>
    <row r="93" spans="1:20" s="21" customFormat="1" ht="27" customHeight="1" x14ac:dyDescent="0.25">
      <c r="A93" s="17">
        <v>89</v>
      </c>
      <c r="B93" s="18" t="s">
        <v>413</v>
      </c>
      <c r="C93" s="17" t="s">
        <v>641</v>
      </c>
      <c r="D93" s="19">
        <f t="shared" si="9"/>
        <v>8</v>
      </c>
      <c r="E93" s="17" t="s">
        <v>645</v>
      </c>
      <c r="F93" s="19">
        <f t="shared" si="10"/>
        <v>6</v>
      </c>
      <c r="G93" s="17" t="s">
        <v>643</v>
      </c>
      <c r="H93" s="19">
        <f t="shared" si="11"/>
        <v>7</v>
      </c>
      <c r="I93" s="17" t="s">
        <v>643</v>
      </c>
      <c r="J93" s="19">
        <f t="shared" si="12"/>
        <v>7</v>
      </c>
      <c r="K93" s="17" t="s">
        <v>643</v>
      </c>
      <c r="L93" s="19">
        <f t="shared" si="13"/>
        <v>7</v>
      </c>
      <c r="M93" s="17" t="s">
        <v>644</v>
      </c>
      <c r="N93" s="19">
        <f t="shared" si="14"/>
        <v>9</v>
      </c>
      <c r="O93" s="17">
        <f t="shared" si="15"/>
        <v>284</v>
      </c>
      <c r="P93" s="20">
        <f t="shared" si="16"/>
        <v>7.1</v>
      </c>
      <c r="Q93" s="17">
        <v>247</v>
      </c>
      <c r="R93" s="38">
        <v>298</v>
      </c>
      <c r="S93" s="40">
        <v>274</v>
      </c>
      <c r="T93" s="39">
        <f t="shared" si="17"/>
        <v>6.8937499999999998</v>
      </c>
    </row>
    <row r="94" spans="1:20" s="21" customFormat="1" ht="27" customHeight="1" x14ac:dyDescent="0.25">
      <c r="A94" s="17">
        <v>90</v>
      </c>
      <c r="B94" s="18" t="s">
        <v>414</v>
      </c>
      <c r="C94" s="17" t="s">
        <v>641</v>
      </c>
      <c r="D94" s="19">
        <f t="shared" si="9"/>
        <v>8</v>
      </c>
      <c r="E94" s="17" t="s">
        <v>643</v>
      </c>
      <c r="F94" s="19">
        <f t="shared" si="10"/>
        <v>7</v>
      </c>
      <c r="G94" s="17" t="s">
        <v>645</v>
      </c>
      <c r="H94" s="19">
        <f t="shared" si="11"/>
        <v>6</v>
      </c>
      <c r="I94" s="17" t="s">
        <v>645</v>
      </c>
      <c r="J94" s="19">
        <f t="shared" si="12"/>
        <v>6</v>
      </c>
      <c r="K94" s="17" t="s">
        <v>641</v>
      </c>
      <c r="L94" s="19">
        <f t="shared" si="13"/>
        <v>8</v>
      </c>
      <c r="M94" s="17" t="s">
        <v>644</v>
      </c>
      <c r="N94" s="19">
        <f t="shared" si="14"/>
        <v>9</v>
      </c>
      <c r="O94" s="17">
        <f t="shared" si="15"/>
        <v>282</v>
      </c>
      <c r="P94" s="20">
        <f t="shared" si="16"/>
        <v>7.05</v>
      </c>
      <c r="Q94" s="17">
        <v>209</v>
      </c>
      <c r="R94" s="38">
        <v>214</v>
      </c>
      <c r="S94" s="48">
        <v>184</v>
      </c>
      <c r="T94" s="39">
        <f t="shared" si="17"/>
        <v>5.5562500000000004</v>
      </c>
    </row>
    <row r="95" spans="1:20" s="21" customFormat="1" ht="27" customHeight="1" x14ac:dyDescent="0.25">
      <c r="A95" s="17">
        <v>91</v>
      </c>
      <c r="B95" s="18" t="s">
        <v>415</v>
      </c>
      <c r="C95" s="17" t="s">
        <v>640</v>
      </c>
      <c r="D95" s="19">
        <f t="shared" si="9"/>
        <v>5</v>
      </c>
      <c r="E95" s="17" t="s">
        <v>646</v>
      </c>
      <c r="F95" s="19">
        <f t="shared" si="10"/>
        <v>0</v>
      </c>
      <c r="G95" s="17" t="s">
        <v>646</v>
      </c>
      <c r="H95" s="19">
        <f t="shared" si="11"/>
        <v>0</v>
      </c>
      <c r="I95" s="17" t="s">
        <v>645</v>
      </c>
      <c r="J95" s="19">
        <f t="shared" si="12"/>
        <v>6</v>
      </c>
      <c r="K95" s="17" t="s">
        <v>643</v>
      </c>
      <c r="L95" s="19">
        <f t="shared" si="13"/>
        <v>7</v>
      </c>
      <c r="M95" s="17" t="s">
        <v>644</v>
      </c>
      <c r="N95" s="19">
        <f t="shared" si="14"/>
        <v>9</v>
      </c>
      <c r="O95" s="17">
        <f t="shared" si="15"/>
        <v>148</v>
      </c>
      <c r="P95" s="20">
        <f t="shared" si="16"/>
        <v>3.7</v>
      </c>
      <c r="Q95" s="44">
        <v>258</v>
      </c>
      <c r="R95" s="38">
        <v>232</v>
      </c>
      <c r="S95" s="40">
        <v>206</v>
      </c>
      <c r="T95" s="39">
        <f t="shared" si="17"/>
        <v>5.2750000000000004</v>
      </c>
    </row>
    <row r="96" spans="1:20" s="21" customFormat="1" ht="27" customHeight="1" x14ac:dyDescent="0.25">
      <c r="A96" s="17">
        <v>92</v>
      </c>
      <c r="B96" s="18" t="s">
        <v>416</v>
      </c>
      <c r="C96" s="17" t="s">
        <v>641</v>
      </c>
      <c r="D96" s="19">
        <f t="shared" si="9"/>
        <v>8</v>
      </c>
      <c r="E96" s="17" t="s">
        <v>642</v>
      </c>
      <c r="F96" s="19">
        <f t="shared" si="10"/>
        <v>10</v>
      </c>
      <c r="G96" s="17" t="s">
        <v>643</v>
      </c>
      <c r="H96" s="19">
        <f t="shared" si="11"/>
        <v>7</v>
      </c>
      <c r="I96" s="17" t="s">
        <v>641</v>
      </c>
      <c r="J96" s="19">
        <f t="shared" si="12"/>
        <v>8</v>
      </c>
      <c r="K96" s="17" t="s">
        <v>641</v>
      </c>
      <c r="L96" s="19">
        <f t="shared" si="13"/>
        <v>8</v>
      </c>
      <c r="M96" s="17" t="s">
        <v>644</v>
      </c>
      <c r="N96" s="19">
        <f t="shared" si="14"/>
        <v>9</v>
      </c>
      <c r="O96" s="17">
        <f t="shared" si="15"/>
        <v>330</v>
      </c>
      <c r="P96" s="20">
        <f t="shared" si="16"/>
        <v>8.25</v>
      </c>
      <c r="Q96" s="17">
        <v>343</v>
      </c>
      <c r="R96" s="38">
        <v>338</v>
      </c>
      <c r="S96" s="40">
        <v>310</v>
      </c>
      <c r="T96" s="39">
        <f t="shared" si="17"/>
        <v>8.2562499999999996</v>
      </c>
    </row>
    <row r="97" spans="1:20" s="22" customFormat="1" ht="27" customHeight="1" x14ac:dyDescent="0.2">
      <c r="A97" s="17">
        <v>93</v>
      </c>
      <c r="B97" s="18" t="s">
        <v>417</v>
      </c>
      <c r="C97" s="17" t="s">
        <v>641</v>
      </c>
      <c r="D97" s="19">
        <f t="shared" si="9"/>
        <v>8</v>
      </c>
      <c r="E97" s="17" t="s">
        <v>642</v>
      </c>
      <c r="F97" s="19">
        <f t="shared" si="10"/>
        <v>10</v>
      </c>
      <c r="G97" s="17" t="s">
        <v>643</v>
      </c>
      <c r="H97" s="19">
        <f t="shared" si="11"/>
        <v>7</v>
      </c>
      <c r="I97" s="17" t="s">
        <v>644</v>
      </c>
      <c r="J97" s="19">
        <f t="shared" si="12"/>
        <v>9</v>
      </c>
      <c r="K97" s="17" t="s">
        <v>644</v>
      </c>
      <c r="L97" s="19">
        <f t="shared" si="13"/>
        <v>9</v>
      </c>
      <c r="M97" s="17" t="s">
        <v>642</v>
      </c>
      <c r="N97" s="19">
        <f t="shared" si="14"/>
        <v>10</v>
      </c>
      <c r="O97" s="17">
        <f t="shared" si="15"/>
        <v>346</v>
      </c>
      <c r="P97" s="20">
        <f t="shared" si="16"/>
        <v>8.65</v>
      </c>
      <c r="Q97" s="17">
        <v>317</v>
      </c>
      <c r="R97" s="38">
        <v>346</v>
      </c>
      <c r="S97" s="40">
        <v>280</v>
      </c>
      <c r="T97" s="39">
        <f t="shared" si="17"/>
        <v>8.0562500000000004</v>
      </c>
    </row>
    <row r="98" spans="1:20" s="22" customFormat="1" ht="27" customHeight="1" x14ac:dyDescent="0.2">
      <c r="A98" s="17">
        <v>94</v>
      </c>
      <c r="B98" s="18" t="s">
        <v>418</v>
      </c>
      <c r="C98" s="17" t="s">
        <v>644</v>
      </c>
      <c r="D98" s="19">
        <f t="shared" si="9"/>
        <v>9</v>
      </c>
      <c r="E98" s="17" t="s">
        <v>644</v>
      </c>
      <c r="F98" s="19">
        <f t="shared" si="10"/>
        <v>9</v>
      </c>
      <c r="G98" s="17" t="s">
        <v>643</v>
      </c>
      <c r="H98" s="19">
        <f t="shared" si="11"/>
        <v>7</v>
      </c>
      <c r="I98" s="17" t="s">
        <v>644</v>
      </c>
      <c r="J98" s="19">
        <f t="shared" si="12"/>
        <v>9</v>
      </c>
      <c r="K98" s="17" t="s">
        <v>644</v>
      </c>
      <c r="L98" s="19">
        <f t="shared" si="13"/>
        <v>9</v>
      </c>
      <c r="M98" s="17" t="s">
        <v>642</v>
      </c>
      <c r="N98" s="19">
        <f t="shared" si="14"/>
        <v>10</v>
      </c>
      <c r="O98" s="17">
        <f t="shared" si="15"/>
        <v>346</v>
      </c>
      <c r="P98" s="20">
        <f t="shared" si="16"/>
        <v>8.65</v>
      </c>
      <c r="Q98" s="17">
        <v>331</v>
      </c>
      <c r="R98" s="38">
        <v>330</v>
      </c>
      <c r="S98" s="40">
        <v>344</v>
      </c>
      <c r="T98" s="39">
        <f t="shared" si="17"/>
        <v>8.4437499999999996</v>
      </c>
    </row>
    <row r="99" spans="1:20" s="22" customFormat="1" ht="27" customHeight="1" x14ac:dyDescent="0.2">
      <c r="A99" s="17">
        <v>95</v>
      </c>
      <c r="B99" s="18" t="s">
        <v>419</v>
      </c>
      <c r="C99" s="17" t="s">
        <v>643</v>
      </c>
      <c r="D99" s="19">
        <f t="shared" si="9"/>
        <v>7</v>
      </c>
      <c r="E99" s="17" t="s">
        <v>643</v>
      </c>
      <c r="F99" s="19">
        <f t="shared" si="10"/>
        <v>7</v>
      </c>
      <c r="G99" s="17" t="s">
        <v>645</v>
      </c>
      <c r="H99" s="19">
        <f t="shared" si="11"/>
        <v>6</v>
      </c>
      <c r="I99" s="17" t="s">
        <v>645</v>
      </c>
      <c r="J99" s="19">
        <f t="shared" si="12"/>
        <v>6</v>
      </c>
      <c r="K99" s="17" t="s">
        <v>643</v>
      </c>
      <c r="L99" s="19">
        <f t="shared" si="13"/>
        <v>7</v>
      </c>
      <c r="M99" s="17" t="s">
        <v>644</v>
      </c>
      <c r="N99" s="19">
        <f t="shared" si="14"/>
        <v>9</v>
      </c>
      <c r="O99" s="17">
        <f t="shared" si="15"/>
        <v>268</v>
      </c>
      <c r="P99" s="20">
        <f t="shared" si="16"/>
        <v>6.7</v>
      </c>
      <c r="Q99" s="17">
        <v>238</v>
      </c>
      <c r="R99" s="38">
        <v>284</v>
      </c>
      <c r="S99" s="40">
        <v>264</v>
      </c>
      <c r="T99" s="39">
        <f t="shared" si="17"/>
        <v>6.5875000000000004</v>
      </c>
    </row>
    <row r="100" spans="1:20" s="22" customFormat="1" ht="27" customHeight="1" x14ac:dyDescent="0.2">
      <c r="A100" s="17">
        <v>96</v>
      </c>
      <c r="B100" s="18" t="s">
        <v>420</v>
      </c>
      <c r="C100" s="17" t="s">
        <v>645</v>
      </c>
      <c r="D100" s="19">
        <f t="shared" si="9"/>
        <v>6</v>
      </c>
      <c r="E100" s="17" t="s">
        <v>645</v>
      </c>
      <c r="F100" s="19">
        <f t="shared" si="10"/>
        <v>6</v>
      </c>
      <c r="G100" s="17" t="s">
        <v>640</v>
      </c>
      <c r="H100" s="19">
        <f t="shared" si="11"/>
        <v>5</v>
      </c>
      <c r="I100" s="17" t="s">
        <v>645</v>
      </c>
      <c r="J100" s="19">
        <f t="shared" si="12"/>
        <v>6</v>
      </c>
      <c r="K100" s="17" t="s">
        <v>643</v>
      </c>
      <c r="L100" s="19">
        <f t="shared" si="13"/>
        <v>7</v>
      </c>
      <c r="M100" s="17" t="s">
        <v>644</v>
      </c>
      <c r="N100" s="19">
        <f t="shared" si="14"/>
        <v>9</v>
      </c>
      <c r="O100" s="17">
        <f t="shared" si="15"/>
        <v>244</v>
      </c>
      <c r="P100" s="20">
        <f t="shared" si="16"/>
        <v>6.1</v>
      </c>
      <c r="Q100" s="17">
        <v>253</v>
      </c>
      <c r="R100" s="38">
        <v>266</v>
      </c>
      <c r="S100" s="40">
        <v>228</v>
      </c>
      <c r="T100" s="39">
        <f t="shared" si="17"/>
        <v>6.1937499999999996</v>
      </c>
    </row>
    <row r="101" spans="1:20" s="22" customFormat="1" ht="27" customHeight="1" x14ac:dyDescent="0.2">
      <c r="A101" s="17">
        <v>97</v>
      </c>
      <c r="B101" s="18" t="s">
        <v>421</v>
      </c>
      <c r="C101" s="17" t="s">
        <v>641</v>
      </c>
      <c r="D101" s="19">
        <f t="shared" si="9"/>
        <v>8</v>
      </c>
      <c r="E101" s="17" t="s">
        <v>642</v>
      </c>
      <c r="F101" s="19">
        <f t="shared" si="10"/>
        <v>10</v>
      </c>
      <c r="G101" s="17" t="s">
        <v>642</v>
      </c>
      <c r="H101" s="19">
        <f t="shared" si="11"/>
        <v>10</v>
      </c>
      <c r="I101" s="17" t="s">
        <v>642</v>
      </c>
      <c r="J101" s="19">
        <f t="shared" si="12"/>
        <v>10</v>
      </c>
      <c r="K101" s="17" t="s">
        <v>644</v>
      </c>
      <c r="L101" s="19">
        <f t="shared" si="13"/>
        <v>9</v>
      </c>
      <c r="M101" s="17" t="s">
        <v>642</v>
      </c>
      <c r="N101" s="19">
        <f t="shared" si="14"/>
        <v>10</v>
      </c>
      <c r="O101" s="17">
        <f t="shared" si="15"/>
        <v>378</v>
      </c>
      <c r="P101" s="20">
        <f t="shared" si="16"/>
        <v>9.4499999999999993</v>
      </c>
      <c r="Q101" s="17">
        <v>325</v>
      </c>
      <c r="R101" s="38">
        <v>360</v>
      </c>
      <c r="S101" s="40">
        <v>342</v>
      </c>
      <c r="T101" s="39">
        <f t="shared" si="17"/>
        <v>8.78125</v>
      </c>
    </row>
    <row r="102" spans="1:20" s="22" customFormat="1" ht="27" customHeight="1" x14ac:dyDescent="0.2">
      <c r="A102" s="17">
        <v>98</v>
      </c>
      <c r="B102" s="18" t="s">
        <v>422</v>
      </c>
      <c r="C102" s="17" t="s">
        <v>641</v>
      </c>
      <c r="D102" s="19">
        <f t="shared" si="9"/>
        <v>8</v>
      </c>
      <c r="E102" s="17" t="s">
        <v>641</v>
      </c>
      <c r="F102" s="19">
        <f t="shared" si="10"/>
        <v>8</v>
      </c>
      <c r="G102" s="17" t="s">
        <v>641</v>
      </c>
      <c r="H102" s="19">
        <f t="shared" si="11"/>
        <v>8</v>
      </c>
      <c r="I102" s="17" t="s">
        <v>644</v>
      </c>
      <c r="J102" s="19">
        <f t="shared" si="12"/>
        <v>9</v>
      </c>
      <c r="K102" s="17" t="s">
        <v>644</v>
      </c>
      <c r="L102" s="19">
        <f t="shared" si="13"/>
        <v>9</v>
      </c>
      <c r="M102" s="17" t="s">
        <v>642</v>
      </c>
      <c r="N102" s="19">
        <f t="shared" si="14"/>
        <v>10</v>
      </c>
      <c r="O102" s="17">
        <f t="shared" si="15"/>
        <v>338</v>
      </c>
      <c r="P102" s="20">
        <f t="shared" si="16"/>
        <v>8.4499999999999993</v>
      </c>
      <c r="Q102" s="17">
        <v>301</v>
      </c>
      <c r="R102" s="38">
        <v>290</v>
      </c>
      <c r="S102" s="40">
        <v>312</v>
      </c>
      <c r="T102" s="39">
        <f t="shared" si="17"/>
        <v>7.7562499999999996</v>
      </c>
    </row>
    <row r="103" spans="1:20" s="22" customFormat="1" ht="27" customHeight="1" x14ac:dyDescent="0.2">
      <c r="A103" s="17">
        <v>99</v>
      </c>
      <c r="B103" s="18" t="s">
        <v>423</v>
      </c>
      <c r="C103" s="17" t="s">
        <v>644</v>
      </c>
      <c r="D103" s="19">
        <f t="shared" si="9"/>
        <v>9</v>
      </c>
      <c r="E103" s="17" t="s">
        <v>644</v>
      </c>
      <c r="F103" s="19">
        <f t="shared" si="10"/>
        <v>9</v>
      </c>
      <c r="G103" s="17" t="s">
        <v>641</v>
      </c>
      <c r="H103" s="19">
        <f t="shared" si="11"/>
        <v>8</v>
      </c>
      <c r="I103" s="17" t="s">
        <v>641</v>
      </c>
      <c r="J103" s="19">
        <f t="shared" si="12"/>
        <v>8</v>
      </c>
      <c r="K103" s="17" t="s">
        <v>641</v>
      </c>
      <c r="L103" s="19">
        <f t="shared" si="13"/>
        <v>8</v>
      </c>
      <c r="M103" s="17" t="s">
        <v>644</v>
      </c>
      <c r="N103" s="19">
        <f t="shared" si="14"/>
        <v>9</v>
      </c>
      <c r="O103" s="17">
        <f t="shared" si="15"/>
        <v>338</v>
      </c>
      <c r="P103" s="20">
        <f t="shared" si="16"/>
        <v>8.4499999999999993</v>
      </c>
      <c r="Q103" s="17">
        <v>274</v>
      </c>
      <c r="R103" s="38">
        <v>320</v>
      </c>
      <c r="S103" s="40">
        <v>290</v>
      </c>
      <c r="T103" s="39">
        <f t="shared" si="17"/>
        <v>7.6375000000000002</v>
      </c>
    </row>
    <row r="104" spans="1:20" s="22" customFormat="1" ht="27" customHeight="1" x14ac:dyDescent="0.2">
      <c r="A104" s="17">
        <v>100</v>
      </c>
      <c r="B104" s="18" t="s">
        <v>424</v>
      </c>
      <c r="C104" s="17" t="s">
        <v>644</v>
      </c>
      <c r="D104" s="19">
        <f t="shared" si="9"/>
        <v>9</v>
      </c>
      <c r="E104" s="17" t="s">
        <v>643</v>
      </c>
      <c r="F104" s="19">
        <f t="shared" si="10"/>
        <v>7</v>
      </c>
      <c r="G104" s="17" t="s">
        <v>640</v>
      </c>
      <c r="H104" s="19">
        <f t="shared" si="11"/>
        <v>5</v>
      </c>
      <c r="I104" s="17" t="s">
        <v>643</v>
      </c>
      <c r="J104" s="19">
        <f t="shared" si="12"/>
        <v>7</v>
      </c>
      <c r="K104" s="17" t="s">
        <v>644</v>
      </c>
      <c r="L104" s="19">
        <f t="shared" si="13"/>
        <v>9</v>
      </c>
      <c r="M104" s="17" t="s">
        <v>644</v>
      </c>
      <c r="N104" s="19">
        <f t="shared" si="14"/>
        <v>9</v>
      </c>
      <c r="O104" s="17">
        <f t="shared" si="15"/>
        <v>296</v>
      </c>
      <c r="P104" s="20">
        <f t="shared" si="16"/>
        <v>7.4</v>
      </c>
      <c r="Q104" s="17">
        <v>247</v>
      </c>
      <c r="R104" s="52">
        <v>226</v>
      </c>
      <c r="S104" s="40">
        <v>206</v>
      </c>
      <c r="T104" s="39">
        <f t="shared" si="17"/>
        <v>6.09375</v>
      </c>
    </row>
    <row r="105" spans="1:20" s="22" customFormat="1" ht="27" customHeight="1" x14ac:dyDescent="0.2">
      <c r="A105" s="17">
        <v>101</v>
      </c>
      <c r="B105" s="18" t="s">
        <v>425</v>
      </c>
      <c r="C105" s="17" t="s">
        <v>642</v>
      </c>
      <c r="D105" s="19">
        <f t="shared" si="9"/>
        <v>10</v>
      </c>
      <c r="E105" s="17" t="s">
        <v>644</v>
      </c>
      <c r="F105" s="19">
        <f t="shared" si="10"/>
        <v>9</v>
      </c>
      <c r="G105" s="17" t="s">
        <v>644</v>
      </c>
      <c r="H105" s="19">
        <f t="shared" si="11"/>
        <v>9</v>
      </c>
      <c r="I105" s="17" t="s">
        <v>642</v>
      </c>
      <c r="J105" s="19">
        <f t="shared" si="12"/>
        <v>10</v>
      </c>
      <c r="K105" s="17" t="s">
        <v>644</v>
      </c>
      <c r="L105" s="19">
        <f t="shared" si="13"/>
        <v>9</v>
      </c>
      <c r="M105" s="17" t="s">
        <v>644</v>
      </c>
      <c r="N105" s="19">
        <f t="shared" si="14"/>
        <v>9</v>
      </c>
      <c r="O105" s="17">
        <f t="shared" si="15"/>
        <v>376</v>
      </c>
      <c r="P105" s="20">
        <f t="shared" si="16"/>
        <v>9.4</v>
      </c>
      <c r="Q105" s="17">
        <v>306</v>
      </c>
      <c r="R105" s="38">
        <v>324</v>
      </c>
      <c r="S105" s="40">
        <v>332</v>
      </c>
      <c r="T105" s="39">
        <f t="shared" si="17"/>
        <v>8.3625000000000007</v>
      </c>
    </row>
    <row r="106" spans="1:20" s="22" customFormat="1" ht="27" customHeight="1" x14ac:dyDescent="0.2">
      <c r="A106" s="17">
        <v>102</v>
      </c>
      <c r="B106" s="18" t="s">
        <v>426</v>
      </c>
      <c r="C106" s="17" t="s">
        <v>640</v>
      </c>
      <c r="D106" s="19">
        <f t="shared" si="9"/>
        <v>5</v>
      </c>
      <c r="E106" s="17" t="s">
        <v>646</v>
      </c>
      <c r="F106" s="19">
        <f t="shared" si="10"/>
        <v>0</v>
      </c>
      <c r="G106" s="17" t="s">
        <v>646</v>
      </c>
      <c r="H106" s="19">
        <f t="shared" si="11"/>
        <v>0</v>
      </c>
      <c r="I106" s="17" t="s">
        <v>646</v>
      </c>
      <c r="J106" s="19">
        <f t="shared" si="12"/>
        <v>0</v>
      </c>
      <c r="K106" s="17" t="s">
        <v>646</v>
      </c>
      <c r="L106" s="19">
        <f t="shared" si="13"/>
        <v>0</v>
      </c>
      <c r="M106" s="17" t="s">
        <v>644</v>
      </c>
      <c r="N106" s="19">
        <f t="shared" si="14"/>
        <v>9</v>
      </c>
      <c r="O106" s="17">
        <f t="shared" si="15"/>
        <v>58</v>
      </c>
      <c r="P106" s="20">
        <f t="shared" si="16"/>
        <v>1.45</v>
      </c>
      <c r="Q106" s="17">
        <v>169</v>
      </c>
      <c r="R106" s="52">
        <v>110</v>
      </c>
      <c r="S106" s="48">
        <v>162</v>
      </c>
      <c r="T106" s="39">
        <f t="shared" si="17"/>
        <v>3.1187499999999999</v>
      </c>
    </row>
    <row r="107" spans="1:20" s="22" customFormat="1" ht="27" customHeight="1" x14ac:dyDescent="0.2">
      <c r="A107" s="17">
        <v>103</v>
      </c>
      <c r="B107" s="18" t="s">
        <v>427</v>
      </c>
      <c r="C107" s="17" t="s">
        <v>644</v>
      </c>
      <c r="D107" s="19">
        <f t="shared" si="9"/>
        <v>9</v>
      </c>
      <c r="E107" s="17" t="s">
        <v>641</v>
      </c>
      <c r="F107" s="19">
        <f t="shared" si="10"/>
        <v>8</v>
      </c>
      <c r="G107" s="17" t="s">
        <v>643</v>
      </c>
      <c r="H107" s="19">
        <f t="shared" si="11"/>
        <v>7</v>
      </c>
      <c r="I107" s="17" t="s">
        <v>644</v>
      </c>
      <c r="J107" s="19">
        <f t="shared" si="12"/>
        <v>9</v>
      </c>
      <c r="K107" s="17" t="s">
        <v>641</v>
      </c>
      <c r="L107" s="19">
        <f t="shared" si="13"/>
        <v>8</v>
      </c>
      <c r="M107" s="17" t="s">
        <v>644</v>
      </c>
      <c r="N107" s="19">
        <f t="shared" si="14"/>
        <v>9</v>
      </c>
      <c r="O107" s="17">
        <f t="shared" si="15"/>
        <v>330</v>
      </c>
      <c r="P107" s="20">
        <f t="shared" si="16"/>
        <v>8.25</v>
      </c>
      <c r="Q107" s="17">
        <v>296</v>
      </c>
      <c r="R107" s="38">
        <v>276</v>
      </c>
      <c r="S107" s="40">
        <v>322</v>
      </c>
      <c r="T107" s="39">
        <f t="shared" si="17"/>
        <v>7.65</v>
      </c>
    </row>
    <row r="108" spans="1:20" s="22" customFormat="1" ht="27" customHeight="1" x14ac:dyDescent="0.2">
      <c r="A108" s="17">
        <v>104</v>
      </c>
      <c r="B108" s="62" t="s">
        <v>428</v>
      </c>
      <c r="C108" s="17" t="s">
        <v>640</v>
      </c>
      <c r="D108" s="19">
        <f t="shared" si="9"/>
        <v>5</v>
      </c>
      <c r="E108" s="17" t="s">
        <v>646</v>
      </c>
      <c r="F108" s="19">
        <f t="shared" si="10"/>
        <v>0</v>
      </c>
      <c r="G108" s="17" t="s">
        <v>646</v>
      </c>
      <c r="H108" s="19">
        <f t="shared" si="11"/>
        <v>0</v>
      </c>
      <c r="I108" s="17" t="s">
        <v>646</v>
      </c>
      <c r="J108" s="19">
        <f t="shared" si="12"/>
        <v>0</v>
      </c>
      <c r="K108" s="17" t="s">
        <v>640</v>
      </c>
      <c r="L108" s="19">
        <f t="shared" si="13"/>
        <v>5</v>
      </c>
      <c r="M108" s="17" t="s">
        <v>644</v>
      </c>
      <c r="N108" s="19">
        <f t="shared" si="14"/>
        <v>9</v>
      </c>
      <c r="O108" s="17">
        <f t="shared" si="15"/>
        <v>88</v>
      </c>
      <c r="P108" s="20">
        <f t="shared" si="16"/>
        <v>2.2000000000000002</v>
      </c>
      <c r="Q108" s="61">
        <v>150</v>
      </c>
      <c r="R108" s="52">
        <v>120</v>
      </c>
      <c r="S108" s="48">
        <v>72</v>
      </c>
      <c r="T108" s="39">
        <f t="shared" si="17"/>
        <v>2.6875</v>
      </c>
    </row>
    <row r="109" spans="1:20" s="22" customFormat="1" ht="27" customHeight="1" x14ac:dyDescent="0.2">
      <c r="A109" s="17">
        <v>105</v>
      </c>
      <c r="B109" s="62" t="s">
        <v>429</v>
      </c>
      <c r="C109" s="17" t="s">
        <v>646</v>
      </c>
      <c r="D109" s="19">
        <f t="shared" si="9"/>
        <v>0</v>
      </c>
      <c r="E109" s="17" t="s">
        <v>646</v>
      </c>
      <c r="F109" s="19">
        <f t="shared" si="10"/>
        <v>0</v>
      </c>
      <c r="G109" s="17" t="s">
        <v>646</v>
      </c>
      <c r="H109" s="19">
        <f t="shared" si="11"/>
        <v>0</v>
      </c>
      <c r="I109" s="17" t="s">
        <v>646</v>
      </c>
      <c r="J109" s="19">
        <f t="shared" si="12"/>
        <v>0</v>
      </c>
      <c r="K109" s="17" t="s">
        <v>647</v>
      </c>
      <c r="L109" s="19">
        <f t="shared" si="13"/>
        <v>4</v>
      </c>
      <c r="M109" s="17" t="s">
        <v>643</v>
      </c>
      <c r="N109" s="19">
        <f t="shared" si="14"/>
        <v>7</v>
      </c>
      <c r="O109" s="17">
        <f t="shared" si="15"/>
        <v>38</v>
      </c>
      <c r="P109" s="20">
        <f t="shared" si="16"/>
        <v>0.95</v>
      </c>
      <c r="Q109" s="61">
        <v>175</v>
      </c>
      <c r="R109" s="38">
        <v>52</v>
      </c>
      <c r="S109" s="40">
        <v>46</v>
      </c>
      <c r="T109" s="39">
        <f t="shared" si="17"/>
        <v>1.9437500000000001</v>
      </c>
    </row>
    <row r="110" spans="1:20" s="22" customFormat="1" ht="27" customHeight="1" x14ac:dyDescent="0.2">
      <c r="A110" s="17">
        <v>106</v>
      </c>
      <c r="B110" s="62" t="s">
        <v>430</v>
      </c>
      <c r="C110" s="17" t="s">
        <v>641</v>
      </c>
      <c r="D110" s="19">
        <f t="shared" si="9"/>
        <v>8</v>
      </c>
      <c r="E110" s="17" t="s">
        <v>647</v>
      </c>
      <c r="F110" s="19">
        <f t="shared" si="10"/>
        <v>4</v>
      </c>
      <c r="G110" s="17" t="s">
        <v>645</v>
      </c>
      <c r="H110" s="19">
        <f t="shared" si="11"/>
        <v>6</v>
      </c>
      <c r="I110" s="17" t="s">
        <v>645</v>
      </c>
      <c r="J110" s="19">
        <f t="shared" si="12"/>
        <v>6</v>
      </c>
      <c r="K110" s="17" t="s">
        <v>643</v>
      </c>
      <c r="L110" s="19">
        <f t="shared" si="13"/>
        <v>7</v>
      </c>
      <c r="M110" s="17" t="s">
        <v>644</v>
      </c>
      <c r="N110" s="19">
        <f t="shared" si="14"/>
        <v>9</v>
      </c>
      <c r="O110" s="17">
        <f t="shared" si="15"/>
        <v>252</v>
      </c>
      <c r="P110" s="20">
        <f t="shared" si="16"/>
        <v>6.3</v>
      </c>
      <c r="Q110" s="61">
        <v>238</v>
      </c>
      <c r="R110" s="38">
        <v>226</v>
      </c>
      <c r="S110" s="48">
        <v>206</v>
      </c>
      <c r="T110" s="39">
        <f t="shared" si="17"/>
        <v>5.7625000000000002</v>
      </c>
    </row>
  </sheetData>
  <mergeCells count="17">
    <mergeCell ref="O3:P3"/>
    <mergeCell ref="C4:D4"/>
    <mergeCell ref="E4:F4"/>
    <mergeCell ref="G4:H4"/>
    <mergeCell ref="I4:J4"/>
    <mergeCell ref="K4:L4"/>
    <mergeCell ref="M4:N4"/>
    <mergeCell ref="A1:T1"/>
    <mergeCell ref="A2:T2"/>
    <mergeCell ref="A3:A4"/>
    <mergeCell ref="B3:B4"/>
    <mergeCell ref="C3:D3"/>
    <mergeCell ref="E3:F3"/>
    <mergeCell ref="G3:H3"/>
    <mergeCell ref="I3:J3"/>
    <mergeCell ref="K3:L3"/>
    <mergeCell ref="M3:N3"/>
  </mergeCells>
  <dataValidations count="1">
    <dataValidation type="textLength" operator="greaterThan" showInputMessage="1" showErrorMessage="1" errorTitle="Grade Point" error="Dont Change." promptTitle="Grade Point" prompt="This is Grade Point obtained" sqref="H5:H110 F5:F110 L5:L110 J5:J110 D5:D110 N5:N110">
      <formula1>10</formula1>
    </dataValidation>
  </dataValidations>
  <pageMargins left="0.7" right="0.7" top="0.75" bottom="0.75" header="0.3" footer="0.3"/>
  <pageSetup paperSize="5" scale="95" orientation="landscape" verticalDpi="0" r:id="rId1"/>
  <headerFooter>
    <oddFooter>&amp;L&amp;16 1st Tabulator                             2nd Tabulator&amp;C&amp;16Asstt. Registrar&amp;R&amp;16Registrar                            Dean, Academic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="93" zoomScaleNormal="134" zoomScaleSheetLayoutView="93" workbookViewId="0">
      <pane xSplit="2" ySplit="4" topLeftCell="C86" activePane="bottomRight" state="frozen"/>
      <selection pane="topRight" activeCell="C1" sqref="C1"/>
      <selection pane="bottomLeft" activeCell="A8" sqref="A8"/>
      <selection pane="bottomRight" activeCell="V5" sqref="V5:V93"/>
    </sheetView>
  </sheetViews>
  <sheetFormatPr defaultRowHeight="27.95" customHeight="1" x14ac:dyDescent="0.25"/>
  <cols>
    <col min="1" max="1" width="5.140625" style="11" customWidth="1"/>
    <col min="2" max="2" width="18.7109375" style="11" customWidth="1"/>
    <col min="3" max="3" width="8.42578125" style="11" customWidth="1"/>
    <col min="4" max="4" width="7.42578125" style="11" customWidth="1"/>
    <col min="5" max="5" width="8.28515625" style="16" customWidth="1"/>
    <col min="6" max="6" width="7.28515625" style="11" customWidth="1"/>
    <col min="7" max="7" width="8.7109375" style="16" customWidth="1"/>
    <col min="8" max="8" width="7.140625" style="11" customWidth="1"/>
    <col min="9" max="9" width="8.5703125" style="16" customWidth="1"/>
    <col min="10" max="10" width="7.28515625" style="11" customWidth="1"/>
    <col min="11" max="11" width="8" style="16" customWidth="1"/>
    <col min="12" max="12" width="8.140625" style="11" customWidth="1"/>
    <col min="13" max="13" width="9.5703125" style="16" customWidth="1"/>
    <col min="14" max="14" width="7.42578125" style="11" customWidth="1"/>
    <col min="15" max="15" width="7.85546875" style="16" customWidth="1"/>
    <col min="16" max="16" width="7.85546875" style="11" customWidth="1"/>
    <col min="17" max="17" width="10.5703125" style="11" customWidth="1"/>
    <col min="18" max="18" width="7.5703125" style="11" customWidth="1"/>
    <col min="19" max="19" width="10.5703125" style="26" customWidth="1"/>
    <col min="20" max="20" width="10.7109375" style="16" customWidth="1"/>
    <col min="21" max="21" width="10.42578125" style="16" customWidth="1"/>
    <col min="22" max="22" width="9" style="11" customWidth="1"/>
    <col min="23" max="16384" width="9.140625" style="11"/>
  </cols>
  <sheetData>
    <row r="1" spans="1:22" ht="27.95" customHeight="1" x14ac:dyDescent="0.25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27.95" customHeight="1" x14ac:dyDescent="0.25">
      <c r="A2" s="97" t="s">
        <v>652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7.95" customHeight="1" x14ac:dyDescent="0.25">
      <c r="A3" s="98" t="s">
        <v>0</v>
      </c>
      <c r="B3" s="100" t="s">
        <v>1</v>
      </c>
      <c r="C3" s="104" t="s">
        <v>615</v>
      </c>
      <c r="D3" s="104"/>
      <c r="E3" s="104" t="s">
        <v>617</v>
      </c>
      <c r="F3" s="104"/>
      <c r="G3" s="104" t="s">
        <v>619</v>
      </c>
      <c r="H3" s="104"/>
      <c r="I3" s="104" t="s">
        <v>573</v>
      </c>
      <c r="J3" s="104"/>
      <c r="K3" s="104" t="s">
        <v>621</v>
      </c>
      <c r="L3" s="104"/>
      <c r="M3" s="104" t="s">
        <v>623</v>
      </c>
      <c r="N3" s="104"/>
      <c r="O3" s="104" t="s">
        <v>625</v>
      </c>
      <c r="P3" s="104"/>
      <c r="Q3" s="102" t="s">
        <v>6</v>
      </c>
      <c r="R3" s="102"/>
      <c r="S3" s="9" t="s">
        <v>10</v>
      </c>
      <c r="T3" s="9" t="s">
        <v>11</v>
      </c>
      <c r="U3" s="9" t="s">
        <v>8</v>
      </c>
      <c r="V3" s="9" t="s">
        <v>580</v>
      </c>
    </row>
    <row r="4" spans="1:22" ht="27.95" customHeight="1" x14ac:dyDescent="0.25">
      <c r="A4" s="99"/>
      <c r="B4" s="101"/>
      <c r="C4" s="104" t="s">
        <v>616</v>
      </c>
      <c r="D4" s="104"/>
      <c r="E4" s="104" t="s">
        <v>618</v>
      </c>
      <c r="F4" s="104"/>
      <c r="G4" s="104" t="s">
        <v>620</v>
      </c>
      <c r="H4" s="104"/>
      <c r="I4" s="104" t="s">
        <v>574</v>
      </c>
      <c r="J4" s="104"/>
      <c r="K4" s="104" t="s">
        <v>622</v>
      </c>
      <c r="L4" s="104"/>
      <c r="M4" s="104" t="s">
        <v>624</v>
      </c>
      <c r="N4" s="104"/>
      <c r="O4" s="104" t="s">
        <v>626</v>
      </c>
      <c r="P4" s="104"/>
      <c r="Q4" s="9" t="s">
        <v>4</v>
      </c>
      <c r="R4" s="9" t="s">
        <v>2</v>
      </c>
      <c r="S4" s="10" t="s">
        <v>217</v>
      </c>
      <c r="T4" s="10" t="s">
        <v>218</v>
      </c>
      <c r="U4" s="37" t="s">
        <v>4</v>
      </c>
      <c r="V4" s="9" t="s">
        <v>3</v>
      </c>
    </row>
    <row r="5" spans="1:22" s="15" customFormat="1" ht="27.95" customHeight="1" x14ac:dyDescent="0.25">
      <c r="A5" s="1">
        <v>1</v>
      </c>
      <c r="B5" s="14" t="s">
        <v>431</v>
      </c>
      <c r="C5" s="1" t="s">
        <v>647</v>
      </c>
      <c r="D5" s="2">
        <f t="shared" ref="D5:D68" si="0">IF(C5="AA",10, IF(C5="AB",9, IF(C5="BB",8, IF(C5="BC",7,IF(C5="CC",6, IF(C5="CD",5, IF(C5="DD",4,IF(C5="F",0))))))))</f>
        <v>4</v>
      </c>
      <c r="E5" s="1" t="s">
        <v>643</v>
      </c>
      <c r="F5" s="2">
        <f>IF(E5="AA",10, IF(E5="AB",9, IF(E5="BB",8, IF(E5="BC",7,IF(E5="CC",6, IF(E5="CD",5, IF(E5="DD",4,IF(E5="F",0))))))))</f>
        <v>7</v>
      </c>
      <c r="G5" s="1" t="s">
        <v>643</v>
      </c>
      <c r="H5" s="2">
        <f t="shared" ref="H5:H68" si="1">IF(G5="AA",10, IF(G5="AB",9, IF(G5="BB",8, IF(G5="BC",7,IF(G5="CC",6, IF(G5="CD",5, IF(G5="DD",4,IF(G5="F",0))))))))</f>
        <v>7</v>
      </c>
      <c r="I5" s="1" t="s">
        <v>641</v>
      </c>
      <c r="J5" s="2">
        <f t="shared" ref="J5:J68" si="2">IF(I5="AA",10, IF(I5="AB",9, IF(I5="BB",8, IF(I5="BC",7,IF(I5="CC",6, IF(I5="CD",5, IF(I5="DD",4,IF(I5="F",0))))))))</f>
        <v>8</v>
      </c>
      <c r="K5" s="1" t="s">
        <v>640</v>
      </c>
      <c r="L5" s="2">
        <f t="shared" ref="L5:L68" si="3">IF(K5="AA",10, IF(K5="AB",9, IF(K5="BB",8, IF(K5="BC",7,IF(K5="CC",6, IF(K5="CD",5, IF(K5="DD",4,IF(K5="F",0))))))))</f>
        <v>5</v>
      </c>
      <c r="M5" s="1" t="s">
        <v>641</v>
      </c>
      <c r="N5" s="2">
        <f t="shared" ref="N5:N68" si="4">IF(M5="AA",10, IF(M5="AB",9, IF(M5="BB",8, IF(M5="BC",7,IF(M5="CC",6, IF(M5="CD",5, IF(M5="DD",4,IF(M5="F",0))))))))</f>
        <v>8</v>
      </c>
      <c r="O5" s="1" t="s">
        <v>644</v>
      </c>
      <c r="P5" s="2">
        <f t="shared" ref="P5:P68" si="5">IF(O5="AA",10, IF(O5="AB",9, IF(O5="BB",8, IF(O5="BC",7,IF(O5="CC",6, IF(O5="CD",5, IF(O5="DD",4,IF(O5="F",0))))))))</f>
        <v>9</v>
      </c>
      <c r="Q5" s="1">
        <f>(D5*8+F5*8+H5*6+J5*6+L5*8+N5*2+P5*2)</f>
        <v>252</v>
      </c>
      <c r="R5" s="3">
        <f>(Q5/40)</f>
        <v>6.3</v>
      </c>
      <c r="S5" s="1">
        <v>243</v>
      </c>
      <c r="T5" s="31">
        <v>234</v>
      </c>
      <c r="U5" s="47">
        <v>264</v>
      </c>
      <c r="V5" s="32">
        <f>(Q5+S5+T5+U5)/160</f>
        <v>6.2062499999999998</v>
      </c>
    </row>
    <row r="6" spans="1:22" s="15" customFormat="1" ht="27.95" customHeight="1" x14ac:dyDescent="0.25">
      <c r="A6" s="1">
        <f t="shared" ref="A6:A37" si="6">A5+1</f>
        <v>2</v>
      </c>
      <c r="B6" s="14" t="s">
        <v>432</v>
      </c>
      <c r="C6" s="1" t="s">
        <v>643</v>
      </c>
      <c r="D6" s="2">
        <f t="shared" si="0"/>
        <v>7</v>
      </c>
      <c r="E6" s="1" t="s">
        <v>641</v>
      </c>
      <c r="F6" s="2">
        <f t="shared" ref="F6:F69" si="7">IF(E6="AA",10, IF(E6="AB",9, IF(E6="BB",8, IF(E6="BC",7,IF(E6="CC",6, IF(E6="CD",5, IF(E6="DD",4,IF(E6="F",0))))))))</f>
        <v>8</v>
      </c>
      <c r="G6" s="1" t="s">
        <v>644</v>
      </c>
      <c r="H6" s="2">
        <f t="shared" si="1"/>
        <v>9</v>
      </c>
      <c r="I6" s="1" t="s">
        <v>642</v>
      </c>
      <c r="J6" s="2">
        <f t="shared" si="2"/>
        <v>10</v>
      </c>
      <c r="K6" s="1" t="s">
        <v>641</v>
      </c>
      <c r="L6" s="2">
        <f t="shared" si="3"/>
        <v>8</v>
      </c>
      <c r="M6" s="1" t="s">
        <v>641</v>
      </c>
      <c r="N6" s="2">
        <f t="shared" si="4"/>
        <v>8</v>
      </c>
      <c r="O6" s="1" t="s">
        <v>642</v>
      </c>
      <c r="P6" s="2">
        <f t="shared" si="5"/>
        <v>10</v>
      </c>
      <c r="Q6" s="1">
        <f t="shared" ref="Q6:Q69" si="8">(D6*8+F6*8+H6*6+J6*6+L6*8+N6*2+P6*2)</f>
        <v>334</v>
      </c>
      <c r="R6" s="3">
        <f t="shared" ref="R6:R69" si="9">(Q6/40)</f>
        <v>8.35</v>
      </c>
      <c r="S6" s="1">
        <v>285</v>
      </c>
      <c r="T6" s="31">
        <v>276</v>
      </c>
      <c r="U6" s="33">
        <v>320</v>
      </c>
      <c r="V6" s="32">
        <f t="shared" ref="V6:V69" si="10">(Q6+S6+T6+U6)/160</f>
        <v>7.59375</v>
      </c>
    </row>
    <row r="7" spans="1:22" s="15" customFormat="1" ht="27.95" customHeight="1" x14ac:dyDescent="0.25">
      <c r="A7" s="1">
        <f t="shared" si="6"/>
        <v>3</v>
      </c>
      <c r="B7" s="14" t="s">
        <v>433</v>
      </c>
      <c r="C7" s="1" t="s">
        <v>641</v>
      </c>
      <c r="D7" s="2">
        <f t="shared" si="0"/>
        <v>8</v>
      </c>
      <c r="E7" s="1" t="s">
        <v>641</v>
      </c>
      <c r="F7" s="2">
        <f t="shared" si="7"/>
        <v>8</v>
      </c>
      <c r="G7" s="1" t="s">
        <v>645</v>
      </c>
      <c r="H7" s="2">
        <f t="shared" si="1"/>
        <v>6</v>
      </c>
      <c r="I7" s="1" t="s">
        <v>643</v>
      </c>
      <c r="J7" s="2">
        <f t="shared" si="2"/>
        <v>7</v>
      </c>
      <c r="K7" s="1" t="s">
        <v>640</v>
      </c>
      <c r="L7" s="2">
        <f t="shared" si="3"/>
        <v>5</v>
      </c>
      <c r="M7" s="1" t="s">
        <v>641</v>
      </c>
      <c r="N7" s="2">
        <f t="shared" si="4"/>
        <v>8</v>
      </c>
      <c r="O7" s="1" t="s">
        <v>644</v>
      </c>
      <c r="P7" s="2">
        <f t="shared" si="5"/>
        <v>9</v>
      </c>
      <c r="Q7" s="1">
        <f t="shared" si="8"/>
        <v>280</v>
      </c>
      <c r="R7" s="3">
        <f t="shared" si="9"/>
        <v>7</v>
      </c>
      <c r="S7" s="1">
        <v>288</v>
      </c>
      <c r="T7" s="31">
        <v>296</v>
      </c>
      <c r="U7" s="33">
        <v>274</v>
      </c>
      <c r="V7" s="32">
        <f t="shared" si="10"/>
        <v>7.1124999999999998</v>
      </c>
    </row>
    <row r="8" spans="1:22" s="15" customFormat="1" ht="27.95" customHeight="1" x14ac:dyDescent="0.25">
      <c r="A8" s="1">
        <f t="shared" si="6"/>
        <v>4</v>
      </c>
      <c r="B8" s="14" t="s">
        <v>434</v>
      </c>
      <c r="C8" s="1" t="s">
        <v>644</v>
      </c>
      <c r="D8" s="2">
        <f t="shared" si="0"/>
        <v>9</v>
      </c>
      <c r="E8" s="1" t="s">
        <v>642</v>
      </c>
      <c r="F8" s="2">
        <f t="shared" si="7"/>
        <v>10</v>
      </c>
      <c r="G8" s="1" t="s">
        <v>642</v>
      </c>
      <c r="H8" s="2">
        <f t="shared" si="1"/>
        <v>10</v>
      </c>
      <c r="I8" s="1" t="s">
        <v>642</v>
      </c>
      <c r="J8" s="2">
        <f t="shared" si="2"/>
        <v>10</v>
      </c>
      <c r="K8" s="1" t="s">
        <v>642</v>
      </c>
      <c r="L8" s="2">
        <f t="shared" si="3"/>
        <v>10</v>
      </c>
      <c r="M8" s="1" t="s">
        <v>642</v>
      </c>
      <c r="N8" s="2">
        <f t="shared" si="4"/>
        <v>10</v>
      </c>
      <c r="O8" s="1" t="s">
        <v>642</v>
      </c>
      <c r="P8" s="2">
        <f t="shared" si="5"/>
        <v>10</v>
      </c>
      <c r="Q8" s="1">
        <f t="shared" si="8"/>
        <v>392</v>
      </c>
      <c r="R8" s="3">
        <f t="shared" si="9"/>
        <v>9.8000000000000007</v>
      </c>
      <c r="S8" s="1">
        <v>347</v>
      </c>
      <c r="T8" s="31">
        <v>368</v>
      </c>
      <c r="U8" s="33">
        <v>370</v>
      </c>
      <c r="V8" s="32">
        <f t="shared" si="10"/>
        <v>9.2312499999999993</v>
      </c>
    </row>
    <row r="9" spans="1:22" s="15" customFormat="1" ht="27.95" customHeight="1" x14ac:dyDescent="0.25">
      <c r="A9" s="1">
        <f t="shared" si="6"/>
        <v>5</v>
      </c>
      <c r="B9" s="14" t="s">
        <v>435</v>
      </c>
      <c r="C9" s="1" t="s">
        <v>647</v>
      </c>
      <c r="D9" s="2">
        <f t="shared" si="0"/>
        <v>4</v>
      </c>
      <c r="E9" s="1" t="s">
        <v>641</v>
      </c>
      <c r="F9" s="2">
        <f t="shared" si="7"/>
        <v>8</v>
      </c>
      <c r="G9" s="1" t="s">
        <v>645</v>
      </c>
      <c r="H9" s="2">
        <f t="shared" si="1"/>
        <v>6</v>
      </c>
      <c r="I9" s="1" t="s">
        <v>645</v>
      </c>
      <c r="J9" s="2">
        <f t="shared" si="2"/>
        <v>6</v>
      </c>
      <c r="K9" s="1" t="s">
        <v>643</v>
      </c>
      <c r="L9" s="2">
        <f t="shared" si="3"/>
        <v>7</v>
      </c>
      <c r="M9" s="1" t="s">
        <v>641</v>
      </c>
      <c r="N9" s="2">
        <f t="shared" si="4"/>
        <v>8</v>
      </c>
      <c r="O9" s="1" t="s">
        <v>644</v>
      </c>
      <c r="P9" s="2">
        <f t="shared" si="5"/>
        <v>9</v>
      </c>
      <c r="Q9" s="1">
        <f t="shared" si="8"/>
        <v>258</v>
      </c>
      <c r="R9" s="3">
        <f t="shared" si="9"/>
        <v>6.45</v>
      </c>
      <c r="S9" s="1">
        <v>335</v>
      </c>
      <c r="T9" s="31">
        <v>352</v>
      </c>
      <c r="U9" s="33">
        <v>314</v>
      </c>
      <c r="V9" s="32">
        <f t="shared" si="10"/>
        <v>7.8687500000000004</v>
      </c>
    </row>
    <row r="10" spans="1:22" s="15" customFormat="1" ht="27.95" customHeight="1" x14ac:dyDescent="0.25">
      <c r="A10" s="1">
        <f t="shared" si="6"/>
        <v>6</v>
      </c>
      <c r="B10" s="14" t="s">
        <v>436</v>
      </c>
      <c r="C10" s="1" t="s">
        <v>645</v>
      </c>
      <c r="D10" s="2">
        <f t="shared" si="0"/>
        <v>6</v>
      </c>
      <c r="E10" s="1" t="s">
        <v>643</v>
      </c>
      <c r="F10" s="2">
        <f t="shared" si="7"/>
        <v>7</v>
      </c>
      <c r="G10" s="1" t="s">
        <v>645</v>
      </c>
      <c r="H10" s="2">
        <f t="shared" si="1"/>
        <v>6</v>
      </c>
      <c r="I10" s="1" t="s">
        <v>641</v>
      </c>
      <c r="J10" s="2">
        <f t="shared" si="2"/>
        <v>8</v>
      </c>
      <c r="K10" s="1" t="s">
        <v>643</v>
      </c>
      <c r="L10" s="2">
        <f t="shared" si="3"/>
        <v>7</v>
      </c>
      <c r="M10" s="1" t="s">
        <v>643</v>
      </c>
      <c r="N10" s="2">
        <f t="shared" si="4"/>
        <v>7</v>
      </c>
      <c r="O10" s="1" t="s">
        <v>644</v>
      </c>
      <c r="P10" s="2">
        <f t="shared" si="5"/>
        <v>9</v>
      </c>
      <c r="Q10" s="1">
        <f t="shared" si="8"/>
        <v>276</v>
      </c>
      <c r="R10" s="3">
        <f t="shared" si="9"/>
        <v>6.9</v>
      </c>
      <c r="S10" s="1">
        <v>286</v>
      </c>
      <c r="T10" s="31">
        <v>320</v>
      </c>
      <c r="U10" s="33">
        <v>324</v>
      </c>
      <c r="V10" s="32">
        <f t="shared" si="10"/>
        <v>7.5374999999999996</v>
      </c>
    </row>
    <row r="11" spans="1:22" s="15" customFormat="1" ht="27.95" customHeight="1" x14ac:dyDescent="0.25">
      <c r="A11" s="1">
        <f t="shared" si="6"/>
        <v>7</v>
      </c>
      <c r="B11" s="14" t="s">
        <v>437</v>
      </c>
      <c r="C11" s="1" t="s">
        <v>641</v>
      </c>
      <c r="D11" s="2">
        <f t="shared" si="0"/>
        <v>8</v>
      </c>
      <c r="E11" s="1" t="s">
        <v>644</v>
      </c>
      <c r="F11" s="2">
        <f t="shared" si="7"/>
        <v>9</v>
      </c>
      <c r="G11" s="1" t="s">
        <v>641</v>
      </c>
      <c r="H11" s="2">
        <f t="shared" si="1"/>
        <v>8</v>
      </c>
      <c r="I11" s="1" t="s">
        <v>641</v>
      </c>
      <c r="J11" s="2">
        <f t="shared" si="2"/>
        <v>8</v>
      </c>
      <c r="K11" s="1" t="s">
        <v>644</v>
      </c>
      <c r="L11" s="2">
        <f t="shared" si="3"/>
        <v>9</v>
      </c>
      <c r="M11" s="1" t="s">
        <v>644</v>
      </c>
      <c r="N11" s="2">
        <f t="shared" si="4"/>
        <v>9</v>
      </c>
      <c r="O11" s="1" t="s">
        <v>642</v>
      </c>
      <c r="P11" s="2">
        <f t="shared" si="5"/>
        <v>10</v>
      </c>
      <c r="Q11" s="1">
        <f t="shared" si="8"/>
        <v>342</v>
      </c>
      <c r="R11" s="3">
        <f t="shared" si="9"/>
        <v>8.5500000000000007</v>
      </c>
      <c r="S11" s="1">
        <v>313</v>
      </c>
      <c r="T11" s="31">
        <v>374</v>
      </c>
      <c r="U11" s="33">
        <v>366</v>
      </c>
      <c r="V11" s="32">
        <f t="shared" si="10"/>
        <v>8.71875</v>
      </c>
    </row>
    <row r="12" spans="1:22" s="15" customFormat="1" ht="27.95" customHeight="1" x14ac:dyDescent="0.25">
      <c r="A12" s="1">
        <f t="shared" si="6"/>
        <v>8</v>
      </c>
      <c r="B12" s="14" t="s">
        <v>438</v>
      </c>
      <c r="C12" s="1" t="s">
        <v>643</v>
      </c>
      <c r="D12" s="2">
        <f t="shared" si="0"/>
        <v>7</v>
      </c>
      <c r="E12" s="1" t="s">
        <v>643</v>
      </c>
      <c r="F12" s="2">
        <f t="shared" si="7"/>
        <v>7</v>
      </c>
      <c r="G12" s="1" t="s">
        <v>643</v>
      </c>
      <c r="H12" s="2">
        <f t="shared" si="1"/>
        <v>7</v>
      </c>
      <c r="I12" s="1" t="s">
        <v>641</v>
      </c>
      <c r="J12" s="2">
        <f t="shared" si="2"/>
        <v>8</v>
      </c>
      <c r="K12" s="1" t="s">
        <v>645</v>
      </c>
      <c r="L12" s="2">
        <f t="shared" si="3"/>
        <v>6</v>
      </c>
      <c r="M12" s="1" t="s">
        <v>643</v>
      </c>
      <c r="N12" s="2">
        <f t="shared" si="4"/>
        <v>7</v>
      </c>
      <c r="O12" s="1" t="s">
        <v>642</v>
      </c>
      <c r="P12" s="2">
        <f t="shared" si="5"/>
        <v>10</v>
      </c>
      <c r="Q12" s="1">
        <f t="shared" si="8"/>
        <v>284</v>
      </c>
      <c r="R12" s="3">
        <f t="shared" si="9"/>
        <v>7.1</v>
      </c>
      <c r="S12" s="1">
        <v>276</v>
      </c>
      <c r="T12" s="31">
        <v>326</v>
      </c>
      <c r="U12" s="33">
        <v>274</v>
      </c>
      <c r="V12" s="32">
        <f t="shared" si="10"/>
        <v>7.25</v>
      </c>
    </row>
    <row r="13" spans="1:22" s="15" customFormat="1" ht="27.95" customHeight="1" x14ac:dyDescent="0.25">
      <c r="A13" s="1">
        <f t="shared" si="6"/>
        <v>9</v>
      </c>
      <c r="B13" s="14" t="s">
        <v>439</v>
      </c>
      <c r="C13" s="1" t="s">
        <v>641</v>
      </c>
      <c r="D13" s="2">
        <f t="shared" si="0"/>
        <v>8</v>
      </c>
      <c r="E13" s="1" t="s">
        <v>642</v>
      </c>
      <c r="F13" s="2">
        <f t="shared" si="7"/>
        <v>10</v>
      </c>
      <c r="G13" s="1" t="s">
        <v>643</v>
      </c>
      <c r="H13" s="2">
        <f t="shared" si="1"/>
        <v>7</v>
      </c>
      <c r="I13" s="1" t="s">
        <v>644</v>
      </c>
      <c r="J13" s="2">
        <f t="shared" si="2"/>
        <v>9</v>
      </c>
      <c r="K13" s="1" t="s">
        <v>642</v>
      </c>
      <c r="L13" s="2">
        <f t="shared" si="3"/>
        <v>10</v>
      </c>
      <c r="M13" s="1" t="s">
        <v>644</v>
      </c>
      <c r="N13" s="2">
        <f t="shared" si="4"/>
        <v>9</v>
      </c>
      <c r="O13" s="1" t="s">
        <v>644</v>
      </c>
      <c r="P13" s="2">
        <f t="shared" si="5"/>
        <v>9</v>
      </c>
      <c r="Q13" s="1">
        <f t="shared" si="8"/>
        <v>356</v>
      </c>
      <c r="R13" s="3">
        <f t="shared" si="9"/>
        <v>8.9</v>
      </c>
      <c r="S13" s="1">
        <v>304</v>
      </c>
      <c r="T13" s="31">
        <v>344</v>
      </c>
      <c r="U13" s="33">
        <v>310</v>
      </c>
      <c r="V13" s="32">
        <f t="shared" si="10"/>
        <v>8.2125000000000004</v>
      </c>
    </row>
    <row r="14" spans="1:22" s="15" customFormat="1" ht="27.95" customHeight="1" x14ac:dyDescent="0.25">
      <c r="A14" s="1">
        <f t="shared" si="6"/>
        <v>10</v>
      </c>
      <c r="B14" s="14" t="s">
        <v>440</v>
      </c>
      <c r="C14" s="1" t="s">
        <v>647</v>
      </c>
      <c r="D14" s="2">
        <f t="shared" si="0"/>
        <v>4</v>
      </c>
      <c r="E14" s="1" t="s">
        <v>643</v>
      </c>
      <c r="F14" s="2">
        <f t="shared" si="7"/>
        <v>7</v>
      </c>
      <c r="G14" s="1" t="s">
        <v>645</v>
      </c>
      <c r="H14" s="2">
        <f t="shared" si="1"/>
        <v>6</v>
      </c>
      <c r="I14" s="1" t="s">
        <v>643</v>
      </c>
      <c r="J14" s="2">
        <f t="shared" si="2"/>
        <v>7</v>
      </c>
      <c r="K14" s="1" t="s">
        <v>645</v>
      </c>
      <c r="L14" s="2">
        <f t="shared" si="3"/>
        <v>6</v>
      </c>
      <c r="M14" s="1" t="s">
        <v>644</v>
      </c>
      <c r="N14" s="2">
        <f t="shared" si="4"/>
        <v>9</v>
      </c>
      <c r="O14" s="1" t="s">
        <v>641</v>
      </c>
      <c r="P14" s="2">
        <f t="shared" si="5"/>
        <v>8</v>
      </c>
      <c r="Q14" s="1">
        <f t="shared" si="8"/>
        <v>248</v>
      </c>
      <c r="R14" s="3">
        <f t="shared" si="9"/>
        <v>6.2</v>
      </c>
      <c r="S14" s="1">
        <v>281</v>
      </c>
      <c r="T14" s="31">
        <v>294</v>
      </c>
      <c r="U14" s="33">
        <v>314</v>
      </c>
      <c r="V14" s="32">
        <f t="shared" si="10"/>
        <v>7.1062500000000002</v>
      </c>
    </row>
    <row r="15" spans="1:22" s="15" customFormat="1" ht="27.95" customHeight="1" x14ac:dyDescent="0.25">
      <c r="A15" s="1">
        <f t="shared" si="6"/>
        <v>11</v>
      </c>
      <c r="B15" s="14" t="s">
        <v>441</v>
      </c>
      <c r="C15" s="1" t="s">
        <v>646</v>
      </c>
      <c r="D15" s="2">
        <f t="shared" si="0"/>
        <v>0</v>
      </c>
      <c r="E15" s="1" t="s">
        <v>640</v>
      </c>
      <c r="F15" s="2">
        <f t="shared" si="7"/>
        <v>5</v>
      </c>
      <c r="G15" s="1" t="s">
        <v>645</v>
      </c>
      <c r="H15" s="2">
        <f t="shared" si="1"/>
        <v>6</v>
      </c>
      <c r="I15" s="1" t="s">
        <v>643</v>
      </c>
      <c r="J15" s="2">
        <f t="shared" si="2"/>
        <v>7</v>
      </c>
      <c r="K15" s="1" t="s">
        <v>646</v>
      </c>
      <c r="L15" s="2">
        <f t="shared" si="3"/>
        <v>0</v>
      </c>
      <c r="M15" s="1" t="s">
        <v>641</v>
      </c>
      <c r="N15" s="2">
        <f t="shared" si="4"/>
        <v>8</v>
      </c>
      <c r="O15" s="1" t="s">
        <v>644</v>
      </c>
      <c r="P15" s="2">
        <f t="shared" si="5"/>
        <v>9</v>
      </c>
      <c r="Q15" s="1">
        <f t="shared" si="8"/>
        <v>152</v>
      </c>
      <c r="R15" s="3">
        <f t="shared" si="9"/>
        <v>3.8</v>
      </c>
      <c r="S15" s="1">
        <v>226</v>
      </c>
      <c r="T15" s="31">
        <v>236</v>
      </c>
      <c r="U15" s="33">
        <v>192</v>
      </c>
      <c r="V15" s="32">
        <f t="shared" si="10"/>
        <v>5.0374999999999996</v>
      </c>
    </row>
    <row r="16" spans="1:22" s="15" customFormat="1" ht="27.95" customHeight="1" x14ac:dyDescent="0.25">
      <c r="A16" s="1">
        <f t="shared" si="6"/>
        <v>12</v>
      </c>
      <c r="B16" s="14" t="s">
        <v>442</v>
      </c>
      <c r="C16" s="1" t="s">
        <v>643</v>
      </c>
      <c r="D16" s="2">
        <f t="shared" si="0"/>
        <v>7</v>
      </c>
      <c r="E16" s="1" t="s">
        <v>641</v>
      </c>
      <c r="F16" s="2">
        <f t="shared" si="7"/>
        <v>8</v>
      </c>
      <c r="G16" s="1" t="s">
        <v>645</v>
      </c>
      <c r="H16" s="2">
        <f t="shared" si="1"/>
        <v>6</v>
      </c>
      <c r="I16" s="1" t="s">
        <v>644</v>
      </c>
      <c r="J16" s="2">
        <f t="shared" si="2"/>
        <v>9</v>
      </c>
      <c r="K16" s="1" t="s">
        <v>640</v>
      </c>
      <c r="L16" s="2">
        <f t="shared" si="3"/>
        <v>5</v>
      </c>
      <c r="M16" s="1" t="s">
        <v>641</v>
      </c>
      <c r="N16" s="2">
        <f t="shared" si="4"/>
        <v>8</v>
      </c>
      <c r="O16" s="1" t="s">
        <v>644</v>
      </c>
      <c r="P16" s="2">
        <f t="shared" si="5"/>
        <v>9</v>
      </c>
      <c r="Q16" s="1">
        <f t="shared" si="8"/>
        <v>284</v>
      </c>
      <c r="R16" s="3">
        <f t="shared" si="9"/>
        <v>7.1</v>
      </c>
      <c r="S16" s="1">
        <v>277</v>
      </c>
      <c r="T16" s="31">
        <v>276</v>
      </c>
      <c r="U16" s="33">
        <v>310</v>
      </c>
      <c r="V16" s="32">
        <f t="shared" si="10"/>
        <v>7.1687500000000002</v>
      </c>
    </row>
    <row r="17" spans="1:22" s="15" customFormat="1" ht="27.95" customHeight="1" x14ac:dyDescent="0.25">
      <c r="A17" s="1">
        <f t="shared" si="6"/>
        <v>13</v>
      </c>
      <c r="B17" s="14" t="s">
        <v>443</v>
      </c>
      <c r="C17" s="1" t="s">
        <v>643</v>
      </c>
      <c r="D17" s="2">
        <f t="shared" si="0"/>
        <v>7</v>
      </c>
      <c r="E17" s="1" t="s">
        <v>641</v>
      </c>
      <c r="F17" s="2">
        <f t="shared" si="7"/>
        <v>8</v>
      </c>
      <c r="G17" s="1" t="s">
        <v>644</v>
      </c>
      <c r="H17" s="2">
        <f t="shared" si="1"/>
        <v>9</v>
      </c>
      <c r="I17" s="1" t="s">
        <v>642</v>
      </c>
      <c r="J17" s="2">
        <f t="shared" si="2"/>
        <v>10</v>
      </c>
      <c r="K17" s="1" t="s">
        <v>643</v>
      </c>
      <c r="L17" s="2">
        <f t="shared" si="3"/>
        <v>7</v>
      </c>
      <c r="M17" s="1" t="s">
        <v>642</v>
      </c>
      <c r="N17" s="2">
        <f t="shared" si="4"/>
        <v>10</v>
      </c>
      <c r="O17" s="1" t="s">
        <v>644</v>
      </c>
      <c r="P17" s="2">
        <f t="shared" si="5"/>
        <v>9</v>
      </c>
      <c r="Q17" s="1">
        <f t="shared" si="8"/>
        <v>328</v>
      </c>
      <c r="R17" s="3">
        <f t="shared" si="9"/>
        <v>8.1999999999999993</v>
      </c>
      <c r="S17" s="1">
        <v>323</v>
      </c>
      <c r="T17" s="31">
        <v>364</v>
      </c>
      <c r="U17" s="33">
        <v>340</v>
      </c>
      <c r="V17" s="32">
        <f t="shared" si="10"/>
        <v>8.46875</v>
      </c>
    </row>
    <row r="18" spans="1:22" s="15" customFormat="1" ht="27.95" customHeight="1" x14ac:dyDescent="0.25">
      <c r="A18" s="1">
        <f t="shared" si="6"/>
        <v>14</v>
      </c>
      <c r="B18" s="14" t="s">
        <v>444</v>
      </c>
      <c r="C18" s="1" t="s">
        <v>641</v>
      </c>
      <c r="D18" s="2">
        <f t="shared" si="0"/>
        <v>8</v>
      </c>
      <c r="E18" s="1" t="s">
        <v>643</v>
      </c>
      <c r="F18" s="2">
        <f t="shared" si="7"/>
        <v>7</v>
      </c>
      <c r="G18" s="1" t="s">
        <v>643</v>
      </c>
      <c r="H18" s="2">
        <f t="shared" si="1"/>
        <v>7</v>
      </c>
      <c r="I18" s="1" t="s">
        <v>644</v>
      </c>
      <c r="J18" s="2">
        <f t="shared" si="2"/>
        <v>9</v>
      </c>
      <c r="K18" s="1" t="s">
        <v>644</v>
      </c>
      <c r="L18" s="2">
        <f t="shared" si="3"/>
        <v>9</v>
      </c>
      <c r="M18" s="1" t="s">
        <v>644</v>
      </c>
      <c r="N18" s="2">
        <f t="shared" si="4"/>
        <v>9</v>
      </c>
      <c r="O18" s="1" t="s">
        <v>644</v>
      </c>
      <c r="P18" s="2">
        <f t="shared" si="5"/>
        <v>9</v>
      </c>
      <c r="Q18" s="1">
        <f t="shared" si="8"/>
        <v>324</v>
      </c>
      <c r="R18" s="3">
        <f t="shared" si="9"/>
        <v>8.1</v>
      </c>
      <c r="S18" s="1">
        <v>319</v>
      </c>
      <c r="T18" s="31">
        <v>354</v>
      </c>
      <c r="U18" s="33">
        <v>348</v>
      </c>
      <c r="V18" s="32">
        <f t="shared" si="10"/>
        <v>8.40625</v>
      </c>
    </row>
    <row r="19" spans="1:22" s="15" customFormat="1" ht="27.95" customHeight="1" x14ac:dyDescent="0.25">
      <c r="A19" s="1">
        <f t="shared" si="6"/>
        <v>15</v>
      </c>
      <c r="B19" s="14" t="s">
        <v>445</v>
      </c>
      <c r="C19" s="1" t="s">
        <v>647</v>
      </c>
      <c r="D19" s="2">
        <f t="shared" si="0"/>
        <v>4</v>
      </c>
      <c r="E19" s="1" t="s">
        <v>643</v>
      </c>
      <c r="F19" s="2">
        <f t="shared" si="7"/>
        <v>7</v>
      </c>
      <c r="G19" s="1" t="s">
        <v>645</v>
      </c>
      <c r="H19" s="2">
        <f t="shared" si="1"/>
        <v>6</v>
      </c>
      <c r="I19" s="1" t="s">
        <v>640</v>
      </c>
      <c r="J19" s="2">
        <f t="shared" si="2"/>
        <v>5</v>
      </c>
      <c r="K19" s="1" t="s">
        <v>647</v>
      </c>
      <c r="L19" s="2">
        <f t="shared" si="3"/>
        <v>4</v>
      </c>
      <c r="M19" s="1" t="s">
        <v>643</v>
      </c>
      <c r="N19" s="2">
        <f t="shared" si="4"/>
        <v>7</v>
      </c>
      <c r="O19" s="1" t="s">
        <v>643</v>
      </c>
      <c r="P19" s="2">
        <f t="shared" si="5"/>
        <v>7</v>
      </c>
      <c r="Q19" s="1">
        <f t="shared" si="8"/>
        <v>214</v>
      </c>
      <c r="R19" s="3">
        <f t="shared" si="9"/>
        <v>5.35</v>
      </c>
      <c r="S19" s="1">
        <v>264</v>
      </c>
      <c r="T19" s="31">
        <v>268</v>
      </c>
      <c r="U19" s="33">
        <v>214</v>
      </c>
      <c r="V19" s="32">
        <f t="shared" si="10"/>
        <v>6</v>
      </c>
    </row>
    <row r="20" spans="1:22" s="15" customFormat="1" ht="27.95" customHeight="1" x14ac:dyDescent="0.25">
      <c r="A20" s="1">
        <f t="shared" si="6"/>
        <v>16</v>
      </c>
      <c r="B20" s="14" t="s">
        <v>446</v>
      </c>
      <c r="C20" s="1" t="s">
        <v>647</v>
      </c>
      <c r="D20" s="2">
        <f t="shared" si="0"/>
        <v>4</v>
      </c>
      <c r="E20" s="1" t="s">
        <v>645</v>
      </c>
      <c r="F20" s="2">
        <f t="shared" si="7"/>
        <v>6</v>
      </c>
      <c r="G20" s="1" t="s">
        <v>645</v>
      </c>
      <c r="H20" s="2">
        <f t="shared" si="1"/>
        <v>6</v>
      </c>
      <c r="I20" s="1" t="s">
        <v>643</v>
      </c>
      <c r="J20" s="2">
        <f t="shared" si="2"/>
        <v>7</v>
      </c>
      <c r="K20" s="1" t="s">
        <v>646</v>
      </c>
      <c r="L20" s="2">
        <f t="shared" si="3"/>
        <v>0</v>
      </c>
      <c r="M20" s="1" t="s">
        <v>641</v>
      </c>
      <c r="N20" s="2">
        <f t="shared" si="4"/>
        <v>8</v>
      </c>
      <c r="O20" s="1" t="s">
        <v>644</v>
      </c>
      <c r="P20" s="2">
        <f t="shared" si="5"/>
        <v>9</v>
      </c>
      <c r="Q20" s="1">
        <f t="shared" si="8"/>
        <v>192</v>
      </c>
      <c r="R20" s="3">
        <f t="shared" si="9"/>
        <v>4.8</v>
      </c>
      <c r="S20" s="1">
        <v>223</v>
      </c>
      <c r="T20" s="31">
        <v>248</v>
      </c>
      <c r="U20" s="47">
        <v>252</v>
      </c>
      <c r="V20" s="32">
        <f t="shared" si="10"/>
        <v>5.71875</v>
      </c>
    </row>
    <row r="21" spans="1:22" s="15" customFormat="1" ht="27.95" customHeight="1" x14ac:dyDescent="0.25">
      <c r="A21" s="1">
        <f t="shared" si="6"/>
        <v>17</v>
      </c>
      <c r="B21" s="14" t="s">
        <v>447</v>
      </c>
      <c r="C21" s="1" t="s">
        <v>643</v>
      </c>
      <c r="D21" s="2">
        <f t="shared" si="0"/>
        <v>7</v>
      </c>
      <c r="E21" s="1" t="s">
        <v>644</v>
      </c>
      <c r="F21" s="2">
        <f t="shared" si="7"/>
        <v>9</v>
      </c>
      <c r="G21" s="1" t="s">
        <v>641</v>
      </c>
      <c r="H21" s="2">
        <f t="shared" si="1"/>
        <v>8</v>
      </c>
      <c r="I21" s="1" t="s">
        <v>644</v>
      </c>
      <c r="J21" s="2">
        <f t="shared" si="2"/>
        <v>9</v>
      </c>
      <c r="K21" s="1" t="s">
        <v>643</v>
      </c>
      <c r="L21" s="2">
        <f t="shared" si="3"/>
        <v>7</v>
      </c>
      <c r="M21" s="1" t="s">
        <v>645</v>
      </c>
      <c r="N21" s="2">
        <f t="shared" si="4"/>
        <v>6</v>
      </c>
      <c r="O21" s="1" t="s">
        <v>644</v>
      </c>
      <c r="P21" s="2">
        <f t="shared" si="5"/>
        <v>9</v>
      </c>
      <c r="Q21" s="1">
        <f t="shared" si="8"/>
        <v>316</v>
      </c>
      <c r="R21" s="3">
        <f t="shared" si="9"/>
        <v>7.9</v>
      </c>
      <c r="S21" s="1">
        <v>311</v>
      </c>
      <c r="T21" s="31">
        <v>328</v>
      </c>
      <c r="U21" s="33">
        <v>326</v>
      </c>
      <c r="V21" s="32">
        <f t="shared" si="10"/>
        <v>8.0062499999999996</v>
      </c>
    </row>
    <row r="22" spans="1:22" s="15" customFormat="1" ht="27.95" customHeight="1" x14ac:dyDescent="0.25">
      <c r="A22" s="1">
        <f t="shared" si="6"/>
        <v>18</v>
      </c>
      <c r="B22" s="14" t="s">
        <v>448</v>
      </c>
      <c r="C22" s="1" t="s">
        <v>640</v>
      </c>
      <c r="D22" s="2">
        <f t="shared" si="0"/>
        <v>5</v>
      </c>
      <c r="E22" s="1" t="s">
        <v>645</v>
      </c>
      <c r="F22" s="2">
        <f t="shared" si="7"/>
        <v>6</v>
      </c>
      <c r="G22" s="1" t="s">
        <v>645</v>
      </c>
      <c r="H22" s="2">
        <f t="shared" si="1"/>
        <v>6</v>
      </c>
      <c r="I22" s="1" t="s">
        <v>645</v>
      </c>
      <c r="J22" s="2">
        <f t="shared" si="2"/>
        <v>6</v>
      </c>
      <c r="K22" s="1" t="s">
        <v>647</v>
      </c>
      <c r="L22" s="2">
        <f t="shared" si="3"/>
        <v>4</v>
      </c>
      <c r="M22" s="1" t="s">
        <v>645</v>
      </c>
      <c r="N22" s="2">
        <f t="shared" si="4"/>
        <v>6</v>
      </c>
      <c r="O22" s="1" t="s">
        <v>644</v>
      </c>
      <c r="P22" s="2">
        <f t="shared" si="5"/>
        <v>9</v>
      </c>
      <c r="Q22" s="1">
        <f t="shared" si="8"/>
        <v>222</v>
      </c>
      <c r="R22" s="3">
        <f t="shared" si="9"/>
        <v>5.55</v>
      </c>
      <c r="S22" s="1">
        <v>303</v>
      </c>
      <c r="T22" s="31">
        <v>264</v>
      </c>
      <c r="U22" s="33">
        <v>284</v>
      </c>
      <c r="V22" s="32">
        <f t="shared" si="10"/>
        <v>6.7062499999999998</v>
      </c>
    </row>
    <row r="23" spans="1:22" s="15" customFormat="1" ht="27.95" customHeight="1" x14ac:dyDescent="0.25">
      <c r="A23" s="1">
        <f t="shared" si="6"/>
        <v>19</v>
      </c>
      <c r="B23" s="14" t="s">
        <v>449</v>
      </c>
      <c r="C23" s="1" t="s">
        <v>642</v>
      </c>
      <c r="D23" s="2">
        <f t="shared" si="0"/>
        <v>10</v>
      </c>
      <c r="E23" s="1" t="s">
        <v>644</v>
      </c>
      <c r="F23" s="2">
        <f t="shared" si="7"/>
        <v>9</v>
      </c>
      <c r="G23" s="1" t="s">
        <v>641</v>
      </c>
      <c r="H23" s="2">
        <f t="shared" si="1"/>
        <v>8</v>
      </c>
      <c r="I23" s="1" t="s">
        <v>642</v>
      </c>
      <c r="J23" s="2">
        <f t="shared" si="2"/>
        <v>10</v>
      </c>
      <c r="K23" s="1" t="s">
        <v>644</v>
      </c>
      <c r="L23" s="2">
        <f t="shared" si="3"/>
        <v>9</v>
      </c>
      <c r="M23" s="1" t="s">
        <v>642</v>
      </c>
      <c r="N23" s="2">
        <f t="shared" si="4"/>
        <v>10</v>
      </c>
      <c r="O23" s="1" t="s">
        <v>642</v>
      </c>
      <c r="P23" s="2">
        <f t="shared" si="5"/>
        <v>10</v>
      </c>
      <c r="Q23" s="1">
        <f t="shared" si="8"/>
        <v>372</v>
      </c>
      <c r="R23" s="3">
        <f t="shared" si="9"/>
        <v>9.3000000000000007</v>
      </c>
      <c r="S23" s="1">
        <v>328</v>
      </c>
      <c r="T23" s="31">
        <v>358</v>
      </c>
      <c r="U23" s="33">
        <v>360</v>
      </c>
      <c r="V23" s="32">
        <f t="shared" si="10"/>
        <v>8.8625000000000007</v>
      </c>
    </row>
    <row r="24" spans="1:22" s="15" customFormat="1" ht="27.95" customHeight="1" x14ac:dyDescent="0.25">
      <c r="A24" s="1">
        <f t="shared" si="6"/>
        <v>20</v>
      </c>
      <c r="B24" s="14" t="s">
        <v>450</v>
      </c>
      <c r="C24" s="1" t="s">
        <v>641</v>
      </c>
      <c r="D24" s="2">
        <f t="shared" si="0"/>
        <v>8</v>
      </c>
      <c r="E24" s="1" t="s">
        <v>641</v>
      </c>
      <c r="F24" s="2">
        <f t="shared" si="7"/>
        <v>8</v>
      </c>
      <c r="G24" s="1" t="s">
        <v>641</v>
      </c>
      <c r="H24" s="2">
        <f t="shared" si="1"/>
        <v>8</v>
      </c>
      <c r="I24" s="1" t="s">
        <v>644</v>
      </c>
      <c r="J24" s="2">
        <f t="shared" si="2"/>
        <v>9</v>
      </c>
      <c r="K24" s="1" t="s">
        <v>644</v>
      </c>
      <c r="L24" s="2">
        <f t="shared" si="3"/>
        <v>9</v>
      </c>
      <c r="M24" s="1" t="s">
        <v>641</v>
      </c>
      <c r="N24" s="2">
        <f t="shared" si="4"/>
        <v>8</v>
      </c>
      <c r="O24" s="1" t="s">
        <v>644</v>
      </c>
      <c r="P24" s="2">
        <f t="shared" si="5"/>
        <v>9</v>
      </c>
      <c r="Q24" s="1">
        <f t="shared" si="8"/>
        <v>336</v>
      </c>
      <c r="R24" s="3">
        <f t="shared" si="9"/>
        <v>8.4</v>
      </c>
      <c r="S24" s="1">
        <v>362</v>
      </c>
      <c r="T24" s="31">
        <v>368</v>
      </c>
      <c r="U24" s="33">
        <v>340</v>
      </c>
      <c r="V24" s="32">
        <f t="shared" si="10"/>
        <v>8.7874999999999996</v>
      </c>
    </row>
    <row r="25" spans="1:22" s="15" customFormat="1" ht="27.95" customHeight="1" x14ac:dyDescent="0.25">
      <c r="A25" s="1">
        <f t="shared" si="6"/>
        <v>21</v>
      </c>
      <c r="B25" s="14" t="s">
        <v>451</v>
      </c>
      <c r="C25" s="1" t="s">
        <v>645</v>
      </c>
      <c r="D25" s="2">
        <f t="shared" si="0"/>
        <v>6</v>
      </c>
      <c r="E25" s="1" t="s">
        <v>640</v>
      </c>
      <c r="F25" s="2">
        <f t="shared" si="7"/>
        <v>5</v>
      </c>
      <c r="G25" s="1" t="s">
        <v>640</v>
      </c>
      <c r="H25" s="2">
        <f t="shared" si="1"/>
        <v>5</v>
      </c>
      <c r="I25" s="1" t="s">
        <v>643</v>
      </c>
      <c r="J25" s="2">
        <f t="shared" si="2"/>
        <v>7</v>
      </c>
      <c r="K25" s="1" t="s">
        <v>647</v>
      </c>
      <c r="L25" s="2">
        <f t="shared" si="3"/>
        <v>4</v>
      </c>
      <c r="M25" s="1" t="s">
        <v>643</v>
      </c>
      <c r="N25" s="2">
        <f t="shared" si="4"/>
        <v>7</v>
      </c>
      <c r="O25" s="1" t="s">
        <v>641</v>
      </c>
      <c r="P25" s="2">
        <f t="shared" si="5"/>
        <v>8</v>
      </c>
      <c r="Q25" s="1">
        <f t="shared" si="8"/>
        <v>222</v>
      </c>
      <c r="R25" s="3">
        <f t="shared" si="9"/>
        <v>5.55</v>
      </c>
      <c r="S25" s="1">
        <v>211</v>
      </c>
      <c r="T25" s="31">
        <v>232</v>
      </c>
      <c r="U25" s="33">
        <v>248</v>
      </c>
      <c r="V25" s="32">
        <f t="shared" si="10"/>
        <v>5.7062499999999998</v>
      </c>
    </row>
    <row r="26" spans="1:22" s="15" customFormat="1" ht="27.95" customHeight="1" x14ac:dyDescent="0.25">
      <c r="A26" s="1">
        <f t="shared" si="6"/>
        <v>22</v>
      </c>
      <c r="B26" s="14" t="s">
        <v>452</v>
      </c>
      <c r="C26" s="1" t="s">
        <v>641</v>
      </c>
      <c r="D26" s="2">
        <f t="shared" si="0"/>
        <v>8</v>
      </c>
      <c r="E26" s="1" t="s">
        <v>641</v>
      </c>
      <c r="F26" s="2">
        <f t="shared" si="7"/>
        <v>8</v>
      </c>
      <c r="G26" s="1" t="s">
        <v>641</v>
      </c>
      <c r="H26" s="2">
        <f t="shared" si="1"/>
        <v>8</v>
      </c>
      <c r="I26" s="1" t="s">
        <v>642</v>
      </c>
      <c r="J26" s="2">
        <f t="shared" si="2"/>
        <v>10</v>
      </c>
      <c r="K26" s="1" t="s">
        <v>641</v>
      </c>
      <c r="L26" s="2">
        <f t="shared" si="3"/>
        <v>8</v>
      </c>
      <c r="M26" s="1" t="s">
        <v>643</v>
      </c>
      <c r="N26" s="2">
        <f t="shared" si="4"/>
        <v>7</v>
      </c>
      <c r="O26" s="1" t="s">
        <v>642</v>
      </c>
      <c r="P26" s="2">
        <f t="shared" si="5"/>
        <v>10</v>
      </c>
      <c r="Q26" s="1">
        <f t="shared" si="8"/>
        <v>334</v>
      </c>
      <c r="R26" s="3">
        <f t="shared" si="9"/>
        <v>8.35</v>
      </c>
      <c r="S26" s="1">
        <v>325</v>
      </c>
      <c r="T26" s="31">
        <v>334</v>
      </c>
      <c r="U26" s="33">
        <v>318</v>
      </c>
      <c r="V26" s="32">
        <f t="shared" si="10"/>
        <v>8.1937499999999996</v>
      </c>
    </row>
    <row r="27" spans="1:22" s="15" customFormat="1" ht="27.95" customHeight="1" x14ac:dyDescent="0.25">
      <c r="A27" s="1">
        <f t="shared" si="6"/>
        <v>23</v>
      </c>
      <c r="B27" s="14" t="s">
        <v>453</v>
      </c>
      <c r="C27" s="1" t="s">
        <v>642</v>
      </c>
      <c r="D27" s="2">
        <f t="shared" si="0"/>
        <v>10</v>
      </c>
      <c r="E27" s="1" t="s">
        <v>642</v>
      </c>
      <c r="F27" s="2">
        <f t="shared" si="7"/>
        <v>10</v>
      </c>
      <c r="G27" s="1" t="s">
        <v>644</v>
      </c>
      <c r="H27" s="2">
        <f t="shared" si="1"/>
        <v>9</v>
      </c>
      <c r="I27" s="1" t="s">
        <v>642</v>
      </c>
      <c r="J27" s="2">
        <f t="shared" si="2"/>
        <v>10</v>
      </c>
      <c r="K27" s="1" t="s">
        <v>644</v>
      </c>
      <c r="L27" s="2">
        <f t="shared" si="3"/>
        <v>9</v>
      </c>
      <c r="M27" s="1" t="s">
        <v>641</v>
      </c>
      <c r="N27" s="2">
        <f t="shared" si="4"/>
        <v>8</v>
      </c>
      <c r="O27" s="1" t="s">
        <v>642</v>
      </c>
      <c r="P27" s="2">
        <f t="shared" si="5"/>
        <v>10</v>
      </c>
      <c r="Q27" s="1">
        <f t="shared" si="8"/>
        <v>382</v>
      </c>
      <c r="R27" s="3">
        <f t="shared" si="9"/>
        <v>9.5500000000000007</v>
      </c>
      <c r="S27" s="1">
        <v>340</v>
      </c>
      <c r="T27" s="31">
        <v>328</v>
      </c>
      <c r="U27" s="33">
        <v>362</v>
      </c>
      <c r="V27" s="32">
        <f t="shared" si="10"/>
        <v>8.8249999999999993</v>
      </c>
    </row>
    <row r="28" spans="1:22" s="15" customFormat="1" ht="27.95" customHeight="1" x14ac:dyDescent="0.25">
      <c r="A28" s="1">
        <f t="shared" si="6"/>
        <v>24</v>
      </c>
      <c r="B28" s="14" t="s">
        <v>454</v>
      </c>
      <c r="C28" s="1" t="s">
        <v>643</v>
      </c>
      <c r="D28" s="2">
        <f t="shared" si="0"/>
        <v>7</v>
      </c>
      <c r="E28" s="1" t="s">
        <v>644</v>
      </c>
      <c r="F28" s="2">
        <f t="shared" si="7"/>
        <v>9</v>
      </c>
      <c r="G28" s="1" t="s">
        <v>641</v>
      </c>
      <c r="H28" s="2">
        <f t="shared" si="1"/>
        <v>8</v>
      </c>
      <c r="I28" s="1" t="s">
        <v>644</v>
      </c>
      <c r="J28" s="2">
        <f t="shared" si="2"/>
        <v>9</v>
      </c>
      <c r="K28" s="1" t="s">
        <v>641</v>
      </c>
      <c r="L28" s="2">
        <f t="shared" si="3"/>
        <v>8</v>
      </c>
      <c r="M28" s="1" t="s">
        <v>643</v>
      </c>
      <c r="N28" s="2">
        <f t="shared" si="4"/>
        <v>7</v>
      </c>
      <c r="O28" s="1" t="s">
        <v>644</v>
      </c>
      <c r="P28" s="2">
        <f t="shared" si="5"/>
        <v>9</v>
      </c>
      <c r="Q28" s="1">
        <f t="shared" si="8"/>
        <v>326</v>
      </c>
      <c r="R28" s="3">
        <f t="shared" si="9"/>
        <v>8.15</v>
      </c>
      <c r="S28" s="1">
        <v>351</v>
      </c>
      <c r="T28" s="31">
        <v>372</v>
      </c>
      <c r="U28" s="33">
        <v>314</v>
      </c>
      <c r="V28" s="32">
        <f t="shared" si="10"/>
        <v>8.5187500000000007</v>
      </c>
    </row>
    <row r="29" spans="1:22" s="15" customFormat="1" ht="27.95" customHeight="1" x14ac:dyDescent="0.25">
      <c r="A29" s="1">
        <f t="shared" si="6"/>
        <v>25</v>
      </c>
      <c r="B29" s="14" t="s">
        <v>455</v>
      </c>
      <c r="C29" s="1" t="s">
        <v>643</v>
      </c>
      <c r="D29" s="2">
        <f t="shared" si="0"/>
        <v>7</v>
      </c>
      <c r="E29" s="1" t="s">
        <v>643</v>
      </c>
      <c r="F29" s="2">
        <f t="shared" si="7"/>
        <v>7</v>
      </c>
      <c r="G29" s="1" t="s">
        <v>641</v>
      </c>
      <c r="H29" s="2">
        <f t="shared" si="1"/>
        <v>8</v>
      </c>
      <c r="I29" s="1" t="s">
        <v>644</v>
      </c>
      <c r="J29" s="2">
        <f t="shared" si="2"/>
        <v>9</v>
      </c>
      <c r="K29" s="1" t="s">
        <v>641</v>
      </c>
      <c r="L29" s="2">
        <f t="shared" si="3"/>
        <v>8</v>
      </c>
      <c r="M29" s="1" t="s">
        <v>641</v>
      </c>
      <c r="N29" s="2">
        <f t="shared" si="4"/>
        <v>8</v>
      </c>
      <c r="O29" s="1" t="s">
        <v>644</v>
      </c>
      <c r="P29" s="2">
        <f t="shared" si="5"/>
        <v>9</v>
      </c>
      <c r="Q29" s="1">
        <f t="shared" si="8"/>
        <v>312</v>
      </c>
      <c r="R29" s="3">
        <f t="shared" si="9"/>
        <v>7.8</v>
      </c>
      <c r="S29" s="1">
        <v>295</v>
      </c>
      <c r="T29" s="31">
        <v>288</v>
      </c>
      <c r="U29" s="33">
        <v>302</v>
      </c>
      <c r="V29" s="32">
        <f t="shared" si="10"/>
        <v>7.4812500000000002</v>
      </c>
    </row>
    <row r="30" spans="1:22" s="15" customFormat="1" ht="27.95" customHeight="1" x14ac:dyDescent="0.25">
      <c r="A30" s="1">
        <f t="shared" si="6"/>
        <v>26</v>
      </c>
      <c r="B30" s="14" t="s">
        <v>456</v>
      </c>
      <c r="C30" s="1" t="s">
        <v>643</v>
      </c>
      <c r="D30" s="2">
        <f t="shared" si="0"/>
        <v>7</v>
      </c>
      <c r="E30" s="1" t="s">
        <v>641</v>
      </c>
      <c r="F30" s="2">
        <f t="shared" si="7"/>
        <v>8</v>
      </c>
      <c r="G30" s="1" t="s">
        <v>643</v>
      </c>
      <c r="H30" s="2">
        <f t="shared" si="1"/>
        <v>7</v>
      </c>
      <c r="I30" s="1" t="s">
        <v>644</v>
      </c>
      <c r="J30" s="2">
        <f t="shared" si="2"/>
        <v>9</v>
      </c>
      <c r="K30" s="1" t="s">
        <v>640</v>
      </c>
      <c r="L30" s="2">
        <f t="shared" si="3"/>
        <v>5</v>
      </c>
      <c r="M30" s="1" t="s">
        <v>641</v>
      </c>
      <c r="N30" s="2">
        <f t="shared" si="4"/>
        <v>8</v>
      </c>
      <c r="O30" s="1" t="s">
        <v>644</v>
      </c>
      <c r="P30" s="2">
        <f t="shared" si="5"/>
        <v>9</v>
      </c>
      <c r="Q30" s="1">
        <f t="shared" si="8"/>
        <v>290</v>
      </c>
      <c r="R30" s="3">
        <f t="shared" si="9"/>
        <v>7.25</v>
      </c>
      <c r="S30" s="1">
        <v>309</v>
      </c>
      <c r="T30" s="31">
        <v>320</v>
      </c>
      <c r="U30" s="33">
        <v>304</v>
      </c>
      <c r="V30" s="32">
        <f t="shared" si="10"/>
        <v>7.6437499999999998</v>
      </c>
    </row>
    <row r="31" spans="1:22" s="15" customFormat="1" ht="27.95" customHeight="1" x14ac:dyDescent="0.25">
      <c r="A31" s="1">
        <f t="shared" si="6"/>
        <v>27</v>
      </c>
      <c r="B31" s="14" t="s">
        <v>457</v>
      </c>
      <c r="C31" s="1" t="s">
        <v>643</v>
      </c>
      <c r="D31" s="2">
        <f t="shared" si="0"/>
        <v>7</v>
      </c>
      <c r="E31" s="1" t="s">
        <v>643</v>
      </c>
      <c r="F31" s="2">
        <f t="shared" si="7"/>
        <v>7</v>
      </c>
      <c r="G31" s="1" t="s">
        <v>641</v>
      </c>
      <c r="H31" s="2">
        <f t="shared" si="1"/>
        <v>8</v>
      </c>
      <c r="I31" s="1" t="s">
        <v>641</v>
      </c>
      <c r="J31" s="2">
        <f t="shared" si="2"/>
        <v>8</v>
      </c>
      <c r="K31" s="1" t="s">
        <v>641</v>
      </c>
      <c r="L31" s="2">
        <f t="shared" si="3"/>
        <v>8</v>
      </c>
      <c r="M31" s="1" t="s">
        <v>643</v>
      </c>
      <c r="N31" s="2">
        <f t="shared" si="4"/>
        <v>7</v>
      </c>
      <c r="O31" s="1" t="s">
        <v>644</v>
      </c>
      <c r="P31" s="2">
        <f t="shared" si="5"/>
        <v>9</v>
      </c>
      <c r="Q31" s="1">
        <f t="shared" si="8"/>
        <v>304</v>
      </c>
      <c r="R31" s="3">
        <f t="shared" si="9"/>
        <v>7.6</v>
      </c>
      <c r="S31" s="1">
        <v>331</v>
      </c>
      <c r="T31" s="31">
        <v>344</v>
      </c>
      <c r="U31" s="33">
        <v>320</v>
      </c>
      <c r="V31" s="32">
        <f t="shared" si="10"/>
        <v>8.1187500000000004</v>
      </c>
    </row>
    <row r="32" spans="1:22" s="15" customFormat="1" ht="27.95" customHeight="1" x14ac:dyDescent="0.25">
      <c r="A32" s="1">
        <f t="shared" si="6"/>
        <v>28</v>
      </c>
      <c r="B32" s="14" t="s">
        <v>458</v>
      </c>
      <c r="C32" s="1" t="s">
        <v>646</v>
      </c>
      <c r="D32" s="2">
        <f t="shared" si="0"/>
        <v>0</v>
      </c>
      <c r="E32" s="1" t="s">
        <v>645</v>
      </c>
      <c r="F32" s="2">
        <f t="shared" si="7"/>
        <v>6</v>
      </c>
      <c r="G32" s="1" t="s">
        <v>640</v>
      </c>
      <c r="H32" s="2">
        <f t="shared" si="1"/>
        <v>5</v>
      </c>
      <c r="I32" s="1" t="s">
        <v>643</v>
      </c>
      <c r="J32" s="2">
        <f t="shared" si="2"/>
        <v>7</v>
      </c>
      <c r="K32" s="1" t="s">
        <v>647</v>
      </c>
      <c r="L32" s="2">
        <f t="shared" si="3"/>
        <v>4</v>
      </c>
      <c r="M32" s="1" t="s">
        <v>641</v>
      </c>
      <c r="N32" s="2">
        <f t="shared" si="4"/>
        <v>8</v>
      </c>
      <c r="O32" s="1" t="s">
        <v>641</v>
      </c>
      <c r="P32" s="2">
        <f t="shared" si="5"/>
        <v>8</v>
      </c>
      <c r="Q32" s="1">
        <f t="shared" si="8"/>
        <v>184</v>
      </c>
      <c r="R32" s="3">
        <f t="shared" si="9"/>
        <v>4.5999999999999996</v>
      </c>
      <c r="S32" s="51">
        <v>163</v>
      </c>
      <c r="T32" s="31">
        <v>276</v>
      </c>
      <c r="U32" s="33">
        <v>236</v>
      </c>
      <c r="V32" s="32">
        <f t="shared" si="10"/>
        <v>5.3687500000000004</v>
      </c>
    </row>
    <row r="33" spans="1:22" s="15" customFormat="1" ht="27.95" customHeight="1" x14ac:dyDescent="0.25">
      <c r="A33" s="1">
        <f t="shared" si="6"/>
        <v>29</v>
      </c>
      <c r="B33" s="14" t="s">
        <v>459</v>
      </c>
      <c r="C33" s="1" t="s">
        <v>645</v>
      </c>
      <c r="D33" s="2">
        <f t="shared" si="0"/>
        <v>6</v>
      </c>
      <c r="E33" s="1" t="s">
        <v>643</v>
      </c>
      <c r="F33" s="2">
        <f t="shared" si="7"/>
        <v>7</v>
      </c>
      <c r="G33" s="1" t="s">
        <v>645</v>
      </c>
      <c r="H33" s="2">
        <f t="shared" si="1"/>
        <v>6</v>
      </c>
      <c r="I33" s="1" t="s">
        <v>644</v>
      </c>
      <c r="J33" s="2">
        <f t="shared" si="2"/>
        <v>9</v>
      </c>
      <c r="K33" s="1" t="s">
        <v>645</v>
      </c>
      <c r="L33" s="2">
        <f t="shared" si="3"/>
        <v>6</v>
      </c>
      <c r="M33" s="1" t="s">
        <v>643</v>
      </c>
      <c r="N33" s="2">
        <f t="shared" si="4"/>
        <v>7</v>
      </c>
      <c r="O33" s="1" t="s">
        <v>644</v>
      </c>
      <c r="P33" s="2">
        <f t="shared" si="5"/>
        <v>9</v>
      </c>
      <c r="Q33" s="1">
        <f t="shared" si="8"/>
        <v>274</v>
      </c>
      <c r="R33" s="3">
        <f t="shared" si="9"/>
        <v>6.85</v>
      </c>
      <c r="S33" s="1">
        <v>305</v>
      </c>
      <c r="T33" s="31">
        <v>314</v>
      </c>
      <c r="U33" s="33">
        <v>304</v>
      </c>
      <c r="V33" s="32">
        <f t="shared" si="10"/>
        <v>7.4812500000000002</v>
      </c>
    </row>
    <row r="34" spans="1:22" s="15" customFormat="1" ht="27.95" customHeight="1" x14ac:dyDescent="0.25">
      <c r="A34" s="1">
        <f t="shared" si="6"/>
        <v>30</v>
      </c>
      <c r="B34" s="14" t="s">
        <v>460</v>
      </c>
      <c r="C34" s="1" t="s">
        <v>641</v>
      </c>
      <c r="D34" s="2">
        <f t="shared" si="0"/>
        <v>8</v>
      </c>
      <c r="E34" s="1" t="s">
        <v>641</v>
      </c>
      <c r="F34" s="2">
        <f t="shared" si="7"/>
        <v>8</v>
      </c>
      <c r="G34" s="1" t="s">
        <v>644</v>
      </c>
      <c r="H34" s="2">
        <f t="shared" si="1"/>
        <v>9</v>
      </c>
      <c r="I34" s="1" t="s">
        <v>642</v>
      </c>
      <c r="J34" s="2">
        <f t="shared" si="2"/>
        <v>10</v>
      </c>
      <c r="K34" s="1" t="s">
        <v>644</v>
      </c>
      <c r="L34" s="2">
        <f t="shared" si="3"/>
        <v>9</v>
      </c>
      <c r="M34" s="1" t="s">
        <v>644</v>
      </c>
      <c r="N34" s="2">
        <f t="shared" si="4"/>
        <v>9</v>
      </c>
      <c r="O34" s="1" t="s">
        <v>644</v>
      </c>
      <c r="P34" s="2">
        <f t="shared" si="5"/>
        <v>9</v>
      </c>
      <c r="Q34" s="1">
        <f t="shared" si="8"/>
        <v>350</v>
      </c>
      <c r="R34" s="3">
        <f t="shared" si="9"/>
        <v>8.75</v>
      </c>
      <c r="S34" s="1">
        <v>356</v>
      </c>
      <c r="T34" s="31">
        <v>358</v>
      </c>
      <c r="U34" s="33">
        <v>344</v>
      </c>
      <c r="V34" s="32">
        <f t="shared" si="10"/>
        <v>8.8000000000000007</v>
      </c>
    </row>
    <row r="35" spans="1:22" s="15" customFormat="1" ht="27.95" customHeight="1" x14ac:dyDescent="0.25">
      <c r="A35" s="1">
        <f t="shared" si="6"/>
        <v>31</v>
      </c>
      <c r="B35" s="14" t="s">
        <v>461</v>
      </c>
      <c r="C35" s="1" t="s">
        <v>646</v>
      </c>
      <c r="D35" s="2">
        <f t="shared" si="0"/>
        <v>0</v>
      </c>
      <c r="E35" s="1" t="s">
        <v>645</v>
      </c>
      <c r="F35" s="2">
        <f t="shared" si="7"/>
        <v>6</v>
      </c>
      <c r="G35" s="1" t="s">
        <v>640</v>
      </c>
      <c r="H35" s="2">
        <f t="shared" si="1"/>
        <v>5</v>
      </c>
      <c r="I35" s="1" t="s">
        <v>640</v>
      </c>
      <c r="J35" s="2">
        <f t="shared" si="2"/>
        <v>5</v>
      </c>
      <c r="K35" s="1" t="s">
        <v>646</v>
      </c>
      <c r="L35" s="2">
        <f t="shared" si="3"/>
        <v>0</v>
      </c>
      <c r="M35" s="1" t="s">
        <v>643</v>
      </c>
      <c r="N35" s="2">
        <f t="shared" si="4"/>
        <v>7</v>
      </c>
      <c r="O35" s="1" t="s">
        <v>643</v>
      </c>
      <c r="P35" s="2">
        <f t="shared" si="5"/>
        <v>7</v>
      </c>
      <c r="Q35" s="1">
        <f t="shared" si="8"/>
        <v>136</v>
      </c>
      <c r="R35" s="3">
        <f t="shared" si="9"/>
        <v>3.4</v>
      </c>
      <c r="S35" s="1">
        <v>233</v>
      </c>
      <c r="T35" s="31">
        <v>240</v>
      </c>
      <c r="U35" s="47">
        <v>264</v>
      </c>
      <c r="V35" s="32">
        <f t="shared" si="10"/>
        <v>5.4562499999999998</v>
      </c>
    </row>
    <row r="36" spans="1:22" s="15" customFormat="1" ht="27.95" customHeight="1" x14ac:dyDescent="0.25">
      <c r="A36" s="1">
        <f t="shared" si="6"/>
        <v>32</v>
      </c>
      <c r="B36" s="14" t="s">
        <v>462</v>
      </c>
      <c r="C36" s="1" t="s">
        <v>643</v>
      </c>
      <c r="D36" s="2">
        <f t="shared" si="0"/>
        <v>7</v>
      </c>
      <c r="E36" s="1" t="s">
        <v>643</v>
      </c>
      <c r="F36" s="2">
        <f t="shared" si="7"/>
        <v>7</v>
      </c>
      <c r="G36" s="1" t="s">
        <v>645</v>
      </c>
      <c r="H36" s="2">
        <f t="shared" si="1"/>
        <v>6</v>
      </c>
      <c r="I36" s="1" t="s">
        <v>645</v>
      </c>
      <c r="J36" s="2">
        <f t="shared" si="2"/>
        <v>6</v>
      </c>
      <c r="K36" s="1" t="s">
        <v>640</v>
      </c>
      <c r="L36" s="2">
        <f t="shared" si="3"/>
        <v>5</v>
      </c>
      <c r="M36" s="1" t="s">
        <v>641</v>
      </c>
      <c r="N36" s="2">
        <f t="shared" si="4"/>
        <v>8</v>
      </c>
      <c r="O36" s="1" t="s">
        <v>644</v>
      </c>
      <c r="P36" s="2">
        <f t="shared" si="5"/>
        <v>9</v>
      </c>
      <c r="Q36" s="1">
        <f t="shared" si="8"/>
        <v>258</v>
      </c>
      <c r="R36" s="3">
        <f t="shared" si="9"/>
        <v>6.45</v>
      </c>
      <c r="S36" s="1">
        <v>307</v>
      </c>
      <c r="T36" s="31">
        <v>326</v>
      </c>
      <c r="U36" s="33">
        <v>322</v>
      </c>
      <c r="V36" s="32">
        <f t="shared" si="10"/>
        <v>7.5812499999999998</v>
      </c>
    </row>
    <row r="37" spans="1:22" s="15" customFormat="1" ht="27.95" customHeight="1" x14ac:dyDescent="0.25">
      <c r="A37" s="1">
        <f t="shared" si="6"/>
        <v>33</v>
      </c>
      <c r="B37" s="14" t="s">
        <v>463</v>
      </c>
      <c r="C37" s="1" t="s">
        <v>641</v>
      </c>
      <c r="D37" s="2">
        <f t="shared" si="0"/>
        <v>8</v>
      </c>
      <c r="E37" s="1" t="s">
        <v>644</v>
      </c>
      <c r="F37" s="2">
        <f t="shared" si="7"/>
        <v>9</v>
      </c>
      <c r="G37" s="1" t="s">
        <v>644</v>
      </c>
      <c r="H37" s="2">
        <f t="shared" si="1"/>
        <v>9</v>
      </c>
      <c r="I37" s="1" t="s">
        <v>644</v>
      </c>
      <c r="J37" s="2">
        <f t="shared" si="2"/>
        <v>9</v>
      </c>
      <c r="K37" s="1" t="s">
        <v>644</v>
      </c>
      <c r="L37" s="2">
        <f t="shared" si="3"/>
        <v>9</v>
      </c>
      <c r="M37" s="1" t="s">
        <v>644</v>
      </c>
      <c r="N37" s="2">
        <f t="shared" si="4"/>
        <v>9</v>
      </c>
      <c r="O37" s="1" t="s">
        <v>644</v>
      </c>
      <c r="P37" s="2">
        <f t="shared" si="5"/>
        <v>9</v>
      </c>
      <c r="Q37" s="1">
        <f t="shared" si="8"/>
        <v>352</v>
      </c>
      <c r="R37" s="3">
        <f t="shared" si="9"/>
        <v>8.8000000000000007</v>
      </c>
      <c r="S37" s="1">
        <v>366</v>
      </c>
      <c r="T37" s="31">
        <v>368</v>
      </c>
      <c r="U37" s="33">
        <v>342</v>
      </c>
      <c r="V37" s="32">
        <f t="shared" si="10"/>
        <v>8.9250000000000007</v>
      </c>
    </row>
    <row r="38" spans="1:22" s="15" customFormat="1" ht="27.95" customHeight="1" x14ac:dyDescent="0.25">
      <c r="A38" s="1">
        <f t="shared" ref="A38:A93" si="11">A37+1</f>
        <v>34</v>
      </c>
      <c r="B38" s="14" t="s">
        <v>464</v>
      </c>
      <c r="C38" s="1" t="s">
        <v>644</v>
      </c>
      <c r="D38" s="2">
        <f t="shared" si="0"/>
        <v>9</v>
      </c>
      <c r="E38" s="1" t="s">
        <v>642</v>
      </c>
      <c r="F38" s="2">
        <f t="shared" si="7"/>
        <v>10</v>
      </c>
      <c r="G38" s="1" t="s">
        <v>642</v>
      </c>
      <c r="H38" s="2">
        <f t="shared" si="1"/>
        <v>10</v>
      </c>
      <c r="I38" s="1" t="s">
        <v>642</v>
      </c>
      <c r="J38" s="2">
        <f t="shared" si="2"/>
        <v>10</v>
      </c>
      <c r="K38" s="1" t="s">
        <v>641</v>
      </c>
      <c r="L38" s="2">
        <f t="shared" si="3"/>
        <v>8</v>
      </c>
      <c r="M38" s="1" t="s">
        <v>642</v>
      </c>
      <c r="N38" s="2">
        <f t="shared" si="4"/>
        <v>10</v>
      </c>
      <c r="O38" s="1" t="s">
        <v>642</v>
      </c>
      <c r="P38" s="2">
        <f t="shared" si="5"/>
        <v>10</v>
      </c>
      <c r="Q38" s="1">
        <f t="shared" si="8"/>
        <v>376</v>
      </c>
      <c r="R38" s="3">
        <f t="shared" si="9"/>
        <v>9.4</v>
      </c>
      <c r="S38" s="1">
        <v>362</v>
      </c>
      <c r="T38" s="31">
        <v>348</v>
      </c>
      <c r="U38" s="33">
        <v>364</v>
      </c>
      <c r="V38" s="32">
        <f t="shared" si="10"/>
        <v>9.0625</v>
      </c>
    </row>
    <row r="39" spans="1:22" s="15" customFormat="1" ht="27.95" customHeight="1" x14ac:dyDescent="0.25">
      <c r="A39" s="1">
        <f t="shared" si="11"/>
        <v>35</v>
      </c>
      <c r="B39" s="14" t="s">
        <v>465</v>
      </c>
      <c r="C39" s="1" t="s">
        <v>643</v>
      </c>
      <c r="D39" s="2">
        <f t="shared" si="0"/>
        <v>7</v>
      </c>
      <c r="E39" s="1" t="s">
        <v>641</v>
      </c>
      <c r="F39" s="2">
        <f t="shared" si="7"/>
        <v>8</v>
      </c>
      <c r="G39" s="1" t="s">
        <v>641</v>
      </c>
      <c r="H39" s="2">
        <f t="shared" si="1"/>
        <v>8</v>
      </c>
      <c r="I39" s="1" t="s">
        <v>644</v>
      </c>
      <c r="J39" s="2">
        <f t="shared" si="2"/>
        <v>9</v>
      </c>
      <c r="K39" s="1" t="s">
        <v>643</v>
      </c>
      <c r="L39" s="2">
        <f t="shared" si="3"/>
        <v>7</v>
      </c>
      <c r="M39" s="1" t="s">
        <v>641</v>
      </c>
      <c r="N39" s="2">
        <f t="shared" si="4"/>
        <v>8</v>
      </c>
      <c r="O39" s="1" t="s">
        <v>642</v>
      </c>
      <c r="P39" s="2">
        <f t="shared" si="5"/>
        <v>10</v>
      </c>
      <c r="Q39" s="1">
        <f t="shared" si="8"/>
        <v>314</v>
      </c>
      <c r="R39" s="3">
        <f t="shared" si="9"/>
        <v>7.85</v>
      </c>
      <c r="S39" s="1">
        <v>285</v>
      </c>
      <c r="T39" s="31">
        <v>336</v>
      </c>
      <c r="U39" s="33">
        <v>336</v>
      </c>
      <c r="V39" s="32">
        <f t="shared" si="10"/>
        <v>7.9437499999999996</v>
      </c>
    </row>
    <row r="40" spans="1:22" s="15" customFormat="1" ht="27.95" customHeight="1" x14ac:dyDescent="0.25">
      <c r="A40" s="1">
        <f t="shared" si="11"/>
        <v>36</v>
      </c>
      <c r="B40" s="14" t="s">
        <v>466</v>
      </c>
      <c r="C40" s="1" t="s">
        <v>643</v>
      </c>
      <c r="D40" s="2">
        <f t="shared" si="0"/>
        <v>7</v>
      </c>
      <c r="E40" s="1" t="s">
        <v>641</v>
      </c>
      <c r="F40" s="2">
        <f t="shared" si="7"/>
        <v>8</v>
      </c>
      <c r="G40" s="1" t="s">
        <v>643</v>
      </c>
      <c r="H40" s="2">
        <f t="shared" si="1"/>
        <v>7</v>
      </c>
      <c r="I40" s="1" t="s">
        <v>644</v>
      </c>
      <c r="J40" s="2">
        <f t="shared" si="2"/>
        <v>9</v>
      </c>
      <c r="K40" s="1" t="s">
        <v>643</v>
      </c>
      <c r="L40" s="2">
        <f t="shared" si="3"/>
        <v>7</v>
      </c>
      <c r="M40" s="1" t="s">
        <v>641</v>
      </c>
      <c r="N40" s="2">
        <f t="shared" si="4"/>
        <v>8</v>
      </c>
      <c r="O40" s="1" t="s">
        <v>644</v>
      </c>
      <c r="P40" s="2">
        <f t="shared" si="5"/>
        <v>9</v>
      </c>
      <c r="Q40" s="1">
        <f t="shared" si="8"/>
        <v>306</v>
      </c>
      <c r="R40" s="3">
        <f t="shared" si="9"/>
        <v>7.65</v>
      </c>
      <c r="S40" s="1">
        <v>344</v>
      </c>
      <c r="T40" s="31">
        <v>370</v>
      </c>
      <c r="U40" s="33">
        <v>324</v>
      </c>
      <c r="V40" s="32">
        <f t="shared" si="10"/>
        <v>8.4</v>
      </c>
    </row>
    <row r="41" spans="1:22" s="15" customFormat="1" ht="27.95" customHeight="1" x14ac:dyDescent="0.25">
      <c r="A41" s="1">
        <f t="shared" si="11"/>
        <v>37</v>
      </c>
      <c r="B41" s="14" t="s">
        <v>467</v>
      </c>
      <c r="C41" s="1" t="s">
        <v>640</v>
      </c>
      <c r="D41" s="2">
        <f t="shared" si="0"/>
        <v>5</v>
      </c>
      <c r="E41" s="1" t="s">
        <v>643</v>
      </c>
      <c r="F41" s="2">
        <f t="shared" si="7"/>
        <v>7</v>
      </c>
      <c r="G41" s="1" t="s">
        <v>641</v>
      </c>
      <c r="H41" s="2">
        <f t="shared" si="1"/>
        <v>8</v>
      </c>
      <c r="I41" s="1" t="s">
        <v>641</v>
      </c>
      <c r="J41" s="2">
        <f t="shared" si="2"/>
        <v>8</v>
      </c>
      <c r="K41" s="1" t="s">
        <v>640</v>
      </c>
      <c r="L41" s="2">
        <f t="shared" si="3"/>
        <v>5</v>
      </c>
      <c r="M41" s="1" t="s">
        <v>641</v>
      </c>
      <c r="N41" s="2">
        <f t="shared" si="4"/>
        <v>8</v>
      </c>
      <c r="O41" s="1" t="s">
        <v>641</v>
      </c>
      <c r="P41" s="2">
        <f t="shared" si="5"/>
        <v>8</v>
      </c>
      <c r="Q41" s="1">
        <f t="shared" si="8"/>
        <v>264</v>
      </c>
      <c r="R41" s="3">
        <f t="shared" si="9"/>
        <v>6.6</v>
      </c>
      <c r="S41" s="1">
        <v>274</v>
      </c>
      <c r="T41" s="31">
        <v>268</v>
      </c>
      <c r="U41" s="33">
        <v>302</v>
      </c>
      <c r="V41" s="32">
        <f t="shared" si="10"/>
        <v>6.9249999999999998</v>
      </c>
    </row>
    <row r="42" spans="1:22" s="15" customFormat="1" ht="27.95" customHeight="1" x14ac:dyDescent="0.25">
      <c r="A42" s="1">
        <f t="shared" si="11"/>
        <v>38</v>
      </c>
      <c r="B42" s="14" t="s">
        <v>468</v>
      </c>
      <c r="C42" s="1" t="s">
        <v>645</v>
      </c>
      <c r="D42" s="2">
        <f t="shared" si="0"/>
        <v>6</v>
      </c>
      <c r="E42" s="1" t="s">
        <v>645</v>
      </c>
      <c r="F42" s="2">
        <f t="shared" si="7"/>
        <v>6</v>
      </c>
      <c r="G42" s="1" t="s">
        <v>645</v>
      </c>
      <c r="H42" s="2">
        <f t="shared" si="1"/>
        <v>6</v>
      </c>
      <c r="I42" s="1" t="s">
        <v>641</v>
      </c>
      <c r="J42" s="2">
        <f t="shared" si="2"/>
        <v>8</v>
      </c>
      <c r="K42" s="1" t="s">
        <v>641</v>
      </c>
      <c r="L42" s="2">
        <f t="shared" si="3"/>
        <v>8</v>
      </c>
      <c r="M42" s="1" t="s">
        <v>641</v>
      </c>
      <c r="N42" s="2">
        <f t="shared" si="4"/>
        <v>8</v>
      </c>
      <c r="O42" s="1" t="s">
        <v>644</v>
      </c>
      <c r="P42" s="2">
        <f t="shared" si="5"/>
        <v>9</v>
      </c>
      <c r="Q42" s="1">
        <f t="shared" si="8"/>
        <v>278</v>
      </c>
      <c r="R42" s="3">
        <f t="shared" si="9"/>
        <v>6.95</v>
      </c>
      <c r="S42" s="1">
        <v>319</v>
      </c>
      <c r="T42" s="31">
        <v>358</v>
      </c>
      <c r="U42" s="33">
        <v>300</v>
      </c>
      <c r="V42" s="32">
        <f t="shared" si="10"/>
        <v>7.84375</v>
      </c>
    </row>
    <row r="43" spans="1:22" s="15" customFormat="1" ht="27.95" customHeight="1" x14ac:dyDescent="0.25">
      <c r="A43" s="1">
        <f t="shared" si="11"/>
        <v>39</v>
      </c>
      <c r="B43" s="14" t="s">
        <v>469</v>
      </c>
      <c r="C43" s="1" t="s">
        <v>645</v>
      </c>
      <c r="D43" s="2">
        <f t="shared" si="0"/>
        <v>6</v>
      </c>
      <c r="E43" s="1" t="s">
        <v>643</v>
      </c>
      <c r="F43" s="2">
        <f t="shared" si="7"/>
        <v>7</v>
      </c>
      <c r="G43" s="1" t="s">
        <v>643</v>
      </c>
      <c r="H43" s="2">
        <f t="shared" si="1"/>
        <v>7</v>
      </c>
      <c r="I43" s="1" t="s">
        <v>642</v>
      </c>
      <c r="J43" s="2">
        <f t="shared" si="2"/>
        <v>10</v>
      </c>
      <c r="K43" s="1" t="s">
        <v>640</v>
      </c>
      <c r="L43" s="2">
        <f t="shared" si="3"/>
        <v>5</v>
      </c>
      <c r="M43" s="1" t="s">
        <v>644</v>
      </c>
      <c r="N43" s="2">
        <f t="shared" si="4"/>
        <v>9</v>
      </c>
      <c r="O43" s="1" t="s">
        <v>644</v>
      </c>
      <c r="P43" s="2">
        <f t="shared" si="5"/>
        <v>9</v>
      </c>
      <c r="Q43" s="1">
        <f t="shared" si="8"/>
        <v>282</v>
      </c>
      <c r="R43" s="3">
        <f t="shared" si="9"/>
        <v>7.05</v>
      </c>
      <c r="S43" s="1">
        <v>290</v>
      </c>
      <c r="T43" s="31">
        <v>300</v>
      </c>
      <c r="U43" s="33">
        <v>292</v>
      </c>
      <c r="V43" s="32">
        <f t="shared" si="10"/>
        <v>7.2750000000000004</v>
      </c>
    </row>
    <row r="44" spans="1:22" s="15" customFormat="1" ht="27.95" customHeight="1" x14ac:dyDescent="0.25">
      <c r="A44" s="1">
        <f t="shared" si="11"/>
        <v>40</v>
      </c>
      <c r="B44" s="14" t="s">
        <v>470</v>
      </c>
      <c r="C44" s="1" t="s">
        <v>645</v>
      </c>
      <c r="D44" s="2">
        <f t="shared" si="0"/>
        <v>6</v>
      </c>
      <c r="E44" s="1" t="s">
        <v>641</v>
      </c>
      <c r="F44" s="2">
        <f t="shared" si="7"/>
        <v>8</v>
      </c>
      <c r="G44" s="1" t="s">
        <v>643</v>
      </c>
      <c r="H44" s="2">
        <f t="shared" si="1"/>
        <v>7</v>
      </c>
      <c r="I44" s="1" t="s">
        <v>644</v>
      </c>
      <c r="J44" s="2">
        <f t="shared" si="2"/>
        <v>9</v>
      </c>
      <c r="K44" s="1" t="s">
        <v>640</v>
      </c>
      <c r="L44" s="2">
        <f t="shared" si="3"/>
        <v>5</v>
      </c>
      <c r="M44" s="1" t="s">
        <v>641</v>
      </c>
      <c r="N44" s="2">
        <f t="shared" si="4"/>
        <v>8</v>
      </c>
      <c r="O44" s="1" t="s">
        <v>644</v>
      </c>
      <c r="P44" s="2">
        <f t="shared" si="5"/>
        <v>9</v>
      </c>
      <c r="Q44" s="1">
        <f t="shared" si="8"/>
        <v>282</v>
      </c>
      <c r="R44" s="3">
        <f t="shared" si="9"/>
        <v>7.05</v>
      </c>
      <c r="S44" s="1">
        <v>291</v>
      </c>
      <c r="T44" s="31">
        <v>308</v>
      </c>
      <c r="U44" s="33">
        <v>298</v>
      </c>
      <c r="V44" s="32">
        <f t="shared" si="10"/>
        <v>7.3687500000000004</v>
      </c>
    </row>
    <row r="45" spans="1:22" s="15" customFormat="1" ht="27.95" customHeight="1" x14ac:dyDescent="0.25">
      <c r="A45" s="1">
        <f t="shared" si="11"/>
        <v>41</v>
      </c>
      <c r="B45" s="14" t="s">
        <v>471</v>
      </c>
      <c r="C45" s="1" t="s">
        <v>643</v>
      </c>
      <c r="D45" s="2">
        <f t="shared" si="0"/>
        <v>7</v>
      </c>
      <c r="E45" s="1" t="s">
        <v>643</v>
      </c>
      <c r="F45" s="2">
        <f t="shared" si="7"/>
        <v>7</v>
      </c>
      <c r="G45" s="1" t="s">
        <v>640</v>
      </c>
      <c r="H45" s="2">
        <f t="shared" si="1"/>
        <v>5</v>
      </c>
      <c r="I45" s="1" t="s">
        <v>644</v>
      </c>
      <c r="J45" s="2">
        <f t="shared" si="2"/>
        <v>9</v>
      </c>
      <c r="K45" s="1" t="s">
        <v>645</v>
      </c>
      <c r="L45" s="2">
        <f t="shared" si="3"/>
        <v>6</v>
      </c>
      <c r="M45" s="1" t="s">
        <v>641</v>
      </c>
      <c r="N45" s="2">
        <f t="shared" si="4"/>
        <v>8</v>
      </c>
      <c r="O45" s="1" t="s">
        <v>644</v>
      </c>
      <c r="P45" s="2">
        <f t="shared" si="5"/>
        <v>9</v>
      </c>
      <c r="Q45" s="1">
        <f t="shared" si="8"/>
        <v>278</v>
      </c>
      <c r="R45" s="3">
        <f t="shared" si="9"/>
        <v>6.95</v>
      </c>
      <c r="S45" s="1">
        <v>302</v>
      </c>
      <c r="T45" s="31">
        <v>316</v>
      </c>
      <c r="U45" s="33">
        <v>318</v>
      </c>
      <c r="V45" s="32">
        <f t="shared" si="10"/>
        <v>7.5875000000000004</v>
      </c>
    </row>
    <row r="46" spans="1:22" s="15" customFormat="1" ht="27.95" customHeight="1" x14ac:dyDescent="0.25">
      <c r="A46" s="1">
        <f t="shared" si="11"/>
        <v>42</v>
      </c>
      <c r="B46" s="14" t="s">
        <v>472</v>
      </c>
      <c r="C46" s="1" t="s">
        <v>646</v>
      </c>
      <c r="D46" s="2">
        <f t="shared" si="0"/>
        <v>0</v>
      </c>
      <c r="E46" s="1" t="s">
        <v>640</v>
      </c>
      <c r="F46" s="2">
        <f t="shared" si="7"/>
        <v>5</v>
      </c>
      <c r="G46" s="1" t="s">
        <v>647</v>
      </c>
      <c r="H46" s="2">
        <f t="shared" si="1"/>
        <v>4</v>
      </c>
      <c r="I46" s="1" t="s">
        <v>645</v>
      </c>
      <c r="J46" s="2">
        <f t="shared" si="2"/>
        <v>6</v>
      </c>
      <c r="K46" s="1" t="s">
        <v>646</v>
      </c>
      <c r="L46" s="2">
        <f t="shared" si="3"/>
        <v>0</v>
      </c>
      <c r="M46" s="1" t="s">
        <v>641</v>
      </c>
      <c r="N46" s="2">
        <f t="shared" si="4"/>
        <v>8</v>
      </c>
      <c r="O46" s="1" t="s">
        <v>641</v>
      </c>
      <c r="P46" s="2">
        <f t="shared" si="5"/>
        <v>8</v>
      </c>
      <c r="Q46" s="1">
        <f t="shared" si="8"/>
        <v>132</v>
      </c>
      <c r="R46" s="3">
        <f t="shared" si="9"/>
        <v>3.3</v>
      </c>
      <c r="S46" s="1">
        <v>205</v>
      </c>
      <c r="T46" s="31">
        <v>222</v>
      </c>
      <c r="U46" s="47">
        <v>170</v>
      </c>
      <c r="V46" s="32">
        <f t="shared" si="10"/>
        <v>4.5562500000000004</v>
      </c>
    </row>
    <row r="47" spans="1:22" s="15" customFormat="1" ht="27.95" customHeight="1" x14ac:dyDescent="0.25">
      <c r="A47" s="1">
        <f t="shared" si="11"/>
        <v>43</v>
      </c>
      <c r="B47" s="14" t="s">
        <v>473</v>
      </c>
      <c r="C47" s="1" t="s">
        <v>647</v>
      </c>
      <c r="D47" s="2">
        <f t="shared" si="0"/>
        <v>4</v>
      </c>
      <c r="E47" s="1" t="s">
        <v>640</v>
      </c>
      <c r="F47" s="2">
        <f t="shared" si="7"/>
        <v>5</v>
      </c>
      <c r="G47" s="1" t="s">
        <v>647</v>
      </c>
      <c r="H47" s="2">
        <f t="shared" si="1"/>
        <v>4</v>
      </c>
      <c r="I47" s="1" t="s">
        <v>645</v>
      </c>
      <c r="J47" s="2">
        <f t="shared" si="2"/>
        <v>6</v>
      </c>
      <c r="K47" s="1" t="s">
        <v>646</v>
      </c>
      <c r="L47" s="2">
        <f t="shared" si="3"/>
        <v>0</v>
      </c>
      <c r="M47" s="1" t="s">
        <v>643</v>
      </c>
      <c r="N47" s="2">
        <f t="shared" si="4"/>
        <v>7</v>
      </c>
      <c r="O47" s="1" t="s">
        <v>644</v>
      </c>
      <c r="P47" s="2">
        <f t="shared" si="5"/>
        <v>9</v>
      </c>
      <c r="Q47" s="1">
        <f t="shared" si="8"/>
        <v>164</v>
      </c>
      <c r="R47" s="3">
        <f t="shared" si="9"/>
        <v>4.0999999999999996</v>
      </c>
      <c r="S47" s="1">
        <v>233</v>
      </c>
      <c r="T47" s="31">
        <v>238</v>
      </c>
      <c r="U47" s="47">
        <v>222</v>
      </c>
      <c r="V47" s="32">
        <f t="shared" si="10"/>
        <v>5.3562500000000002</v>
      </c>
    </row>
    <row r="48" spans="1:22" s="15" customFormat="1" ht="27.95" customHeight="1" x14ac:dyDescent="0.25">
      <c r="A48" s="1">
        <f t="shared" si="11"/>
        <v>44</v>
      </c>
      <c r="B48" s="14" t="s">
        <v>474</v>
      </c>
      <c r="C48" s="1" t="s">
        <v>643</v>
      </c>
      <c r="D48" s="2">
        <f t="shared" si="0"/>
        <v>7</v>
      </c>
      <c r="E48" s="1" t="s">
        <v>641</v>
      </c>
      <c r="F48" s="2">
        <f t="shared" si="7"/>
        <v>8</v>
      </c>
      <c r="G48" s="1" t="s">
        <v>641</v>
      </c>
      <c r="H48" s="2">
        <f t="shared" si="1"/>
        <v>8</v>
      </c>
      <c r="I48" s="1" t="s">
        <v>641</v>
      </c>
      <c r="J48" s="2">
        <f t="shared" si="2"/>
        <v>8</v>
      </c>
      <c r="K48" s="1" t="s">
        <v>640</v>
      </c>
      <c r="L48" s="2">
        <f t="shared" si="3"/>
        <v>5</v>
      </c>
      <c r="M48" s="1" t="s">
        <v>644</v>
      </c>
      <c r="N48" s="2">
        <f t="shared" si="4"/>
        <v>9</v>
      </c>
      <c r="O48" s="1" t="s">
        <v>644</v>
      </c>
      <c r="P48" s="2">
        <f t="shared" si="5"/>
        <v>9</v>
      </c>
      <c r="Q48" s="1">
        <f t="shared" si="8"/>
        <v>292</v>
      </c>
      <c r="R48" s="3">
        <f t="shared" si="9"/>
        <v>7.3</v>
      </c>
      <c r="S48" s="1">
        <v>307</v>
      </c>
      <c r="T48" s="31">
        <v>334</v>
      </c>
      <c r="U48" s="33">
        <v>280</v>
      </c>
      <c r="V48" s="32">
        <f t="shared" si="10"/>
        <v>7.5812499999999998</v>
      </c>
    </row>
    <row r="49" spans="1:22" s="15" customFormat="1" ht="27.95" customHeight="1" x14ac:dyDescent="0.25">
      <c r="A49" s="1">
        <f t="shared" si="11"/>
        <v>45</v>
      </c>
      <c r="B49" s="14" t="s">
        <v>475</v>
      </c>
      <c r="C49" s="1" t="s">
        <v>641</v>
      </c>
      <c r="D49" s="2">
        <f t="shared" si="0"/>
        <v>8</v>
      </c>
      <c r="E49" s="1" t="s">
        <v>641</v>
      </c>
      <c r="F49" s="2">
        <f t="shared" si="7"/>
        <v>8</v>
      </c>
      <c r="G49" s="1" t="s">
        <v>644</v>
      </c>
      <c r="H49" s="2">
        <f t="shared" si="1"/>
        <v>9</v>
      </c>
      <c r="I49" s="1" t="s">
        <v>644</v>
      </c>
      <c r="J49" s="2">
        <f t="shared" si="2"/>
        <v>9</v>
      </c>
      <c r="K49" s="1" t="s">
        <v>645</v>
      </c>
      <c r="L49" s="2">
        <f t="shared" si="3"/>
        <v>6</v>
      </c>
      <c r="M49" s="1" t="s">
        <v>641</v>
      </c>
      <c r="N49" s="2">
        <f t="shared" si="4"/>
        <v>8</v>
      </c>
      <c r="O49" s="1" t="s">
        <v>644</v>
      </c>
      <c r="P49" s="2">
        <f t="shared" si="5"/>
        <v>9</v>
      </c>
      <c r="Q49" s="1">
        <f t="shared" si="8"/>
        <v>318</v>
      </c>
      <c r="R49" s="3">
        <f t="shared" si="9"/>
        <v>7.95</v>
      </c>
      <c r="S49" s="1">
        <v>342</v>
      </c>
      <c r="T49" s="31">
        <v>352</v>
      </c>
      <c r="U49" s="33">
        <v>348</v>
      </c>
      <c r="V49" s="32">
        <f t="shared" si="10"/>
        <v>8.5</v>
      </c>
    </row>
    <row r="50" spans="1:22" s="15" customFormat="1" ht="27.95" customHeight="1" x14ac:dyDescent="0.25">
      <c r="A50" s="1">
        <f t="shared" si="11"/>
        <v>46</v>
      </c>
      <c r="B50" s="14" t="s">
        <v>476</v>
      </c>
      <c r="C50" s="1" t="s">
        <v>644</v>
      </c>
      <c r="D50" s="2">
        <f t="shared" si="0"/>
        <v>9</v>
      </c>
      <c r="E50" s="1" t="s">
        <v>644</v>
      </c>
      <c r="F50" s="2">
        <f t="shared" si="7"/>
        <v>9</v>
      </c>
      <c r="G50" s="1" t="s">
        <v>644</v>
      </c>
      <c r="H50" s="2">
        <f t="shared" si="1"/>
        <v>9</v>
      </c>
      <c r="I50" s="1" t="s">
        <v>642</v>
      </c>
      <c r="J50" s="2">
        <f t="shared" si="2"/>
        <v>10</v>
      </c>
      <c r="K50" s="1" t="s">
        <v>643</v>
      </c>
      <c r="L50" s="2">
        <f t="shared" si="3"/>
        <v>7</v>
      </c>
      <c r="M50" s="1" t="s">
        <v>644</v>
      </c>
      <c r="N50" s="2">
        <f t="shared" si="4"/>
        <v>9</v>
      </c>
      <c r="O50" s="1" t="s">
        <v>642</v>
      </c>
      <c r="P50" s="2">
        <f t="shared" si="5"/>
        <v>10</v>
      </c>
      <c r="Q50" s="1">
        <f t="shared" si="8"/>
        <v>352</v>
      </c>
      <c r="R50" s="3">
        <f t="shared" si="9"/>
        <v>8.8000000000000007</v>
      </c>
      <c r="S50" s="1">
        <v>332</v>
      </c>
      <c r="T50" s="31">
        <v>368</v>
      </c>
      <c r="U50" s="33">
        <v>366</v>
      </c>
      <c r="V50" s="32">
        <f t="shared" si="10"/>
        <v>8.8625000000000007</v>
      </c>
    </row>
    <row r="51" spans="1:22" s="15" customFormat="1" ht="27.95" customHeight="1" x14ac:dyDescent="0.25">
      <c r="A51" s="1">
        <f t="shared" si="11"/>
        <v>47</v>
      </c>
      <c r="B51" s="14" t="s">
        <v>477</v>
      </c>
      <c r="C51" s="1" t="s">
        <v>641</v>
      </c>
      <c r="D51" s="2">
        <f t="shared" si="0"/>
        <v>8</v>
      </c>
      <c r="E51" s="1" t="s">
        <v>641</v>
      </c>
      <c r="F51" s="2">
        <f t="shared" si="7"/>
        <v>8</v>
      </c>
      <c r="G51" s="1" t="s">
        <v>643</v>
      </c>
      <c r="H51" s="2">
        <f t="shared" si="1"/>
        <v>7</v>
      </c>
      <c r="I51" s="1" t="s">
        <v>642</v>
      </c>
      <c r="J51" s="2">
        <f t="shared" si="2"/>
        <v>10</v>
      </c>
      <c r="K51" s="1" t="s">
        <v>643</v>
      </c>
      <c r="L51" s="2">
        <f t="shared" si="3"/>
        <v>7</v>
      </c>
      <c r="M51" s="1" t="s">
        <v>641</v>
      </c>
      <c r="N51" s="2">
        <f t="shared" si="4"/>
        <v>8</v>
      </c>
      <c r="O51" s="1" t="s">
        <v>642</v>
      </c>
      <c r="P51" s="2">
        <f t="shared" si="5"/>
        <v>10</v>
      </c>
      <c r="Q51" s="1">
        <f t="shared" si="8"/>
        <v>322</v>
      </c>
      <c r="R51" s="3">
        <f t="shared" si="9"/>
        <v>8.0500000000000007</v>
      </c>
      <c r="S51" s="1">
        <v>283</v>
      </c>
      <c r="T51" s="31">
        <v>302</v>
      </c>
      <c r="U51" s="33">
        <v>300</v>
      </c>
      <c r="V51" s="32">
        <f t="shared" si="10"/>
        <v>7.5437500000000002</v>
      </c>
    </row>
    <row r="52" spans="1:22" s="15" customFormat="1" ht="27.95" customHeight="1" x14ac:dyDescent="0.25">
      <c r="A52" s="1">
        <f t="shared" si="11"/>
        <v>48</v>
      </c>
      <c r="B52" s="14" t="s">
        <v>478</v>
      </c>
      <c r="C52" s="1" t="s">
        <v>643</v>
      </c>
      <c r="D52" s="2">
        <f t="shared" si="0"/>
        <v>7</v>
      </c>
      <c r="E52" s="1" t="s">
        <v>643</v>
      </c>
      <c r="F52" s="2">
        <f t="shared" si="7"/>
        <v>7</v>
      </c>
      <c r="G52" s="1" t="s">
        <v>645</v>
      </c>
      <c r="H52" s="2">
        <f t="shared" si="1"/>
        <v>6</v>
      </c>
      <c r="I52" s="1" t="s">
        <v>641</v>
      </c>
      <c r="J52" s="2">
        <f t="shared" si="2"/>
        <v>8</v>
      </c>
      <c r="K52" s="1" t="s">
        <v>643</v>
      </c>
      <c r="L52" s="2">
        <f t="shared" si="3"/>
        <v>7</v>
      </c>
      <c r="M52" s="1" t="s">
        <v>643</v>
      </c>
      <c r="N52" s="2">
        <f t="shared" si="4"/>
        <v>7</v>
      </c>
      <c r="O52" s="1" t="s">
        <v>644</v>
      </c>
      <c r="P52" s="2">
        <f t="shared" si="5"/>
        <v>9</v>
      </c>
      <c r="Q52" s="1">
        <f t="shared" si="8"/>
        <v>284</v>
      </c>
      <c r="R52" s="3">
        <f t="shared" si="9"/>
        <v>7.1</v>
      </c>
      <c r="S52" s="1">
        <v>301</v>
      </c>
      <c r="T52" s="31">
        <v>324</v>
      </c>
      <c r="U52" s="33">
        <v>318</v>
      </c>
      <c r="V52" s="32">
        <f t="shared" si="10"/>
        <v>7.6687500000000002</v>
      </c>
    </row>
    <row r="53" spans="1:22" s="15" customFormat="1" ht="27.95" customHeight="1" x14ac:dyDescent="0.25">
      <c r="A53" s="1">
        <f t="shared" si="11"/>
        <v>49</v>
      </c>
      <c r="B53" s="14" t="s">
        <v>479</v>
      </c>
      <c r="C53" s="1" t="s">
        <v>645</v>
      </c>
      <c r="D53" s="2">
        <f t="shared" si="0"/>
        <v>6</v>
      </c>
      <c r="E53" s="1" t="s">
        <v>645</v>
      </c>
      <c r="F53" s="2">
        <f t="shared" si="7"/>
        <v>6</v>
      </c>
      <c r="G53" s="1" t="s">
        <v>645</v>
      </c>
      <c r="H53" s="2">
        <f t="shared" si="1"/>
        <v>6</v>
      </c>
      <c r="I53" s="1" t="s">
        <v>644</v>
      </c>
      <c r="J53" s="2">
        <f t="shared" si="2"/>
        <v>9</v>
      </c>
      <c r="K53" s="1" t="s">
        <v>647</v>
      </c>
      <c r="L53" s="2">
        <f t="shared" si="3"/>
        <v>4</v>
      </c>
      <c r="M53" s="1" t="s">
        <v>643</v>
      </c>
      <c r="N53" s="2">
        <f t="shared" si="4"/>
        <v>7</v>
      </c>
      <c r="O53" s="1" t="s">
        <v>641</v>
      </c>
      <c r="P53" s="2">
        <f t="shared" si="5"/>
        <v>8</v>
      </c>
      <c r="Q53" s="1">
        <f t="shared" si="8"/>
        <v>248</v>
      </c>
      <c r="R53" s="3">
        <f t="shared" si="9"/>
        <v>6.2</v>
      </c>
      <c r="S53" s="1">
        <v>247</v>
      </c>
      <c r="T53" s="31">
        <v>260</v>
      </c>
      <c r="U53" s="33">
        <v>260</v>
      </c>
      <c r="V53" s="32">
        <f t="shared" si="10"/>
        <v>6.34375</v>
      </c>
    </row>
    <row r="54" spans="1:22" s="15" customFormat="1" ht="27.95" customHeight="1" x14ac:dyDescent="0.25">
      <c r="A54" s="1">
        <f t="shared" si="11"/>
        <v>50</v>
      </c>
      <c r="B54" s="14" t="s">
        <v>480</v>
      </c>
      <c r="C54" s="1" t="s">
        <v>644</v>
      </c>
      <c r="D54" s="2">
        <f t="shared" si="0"/>
        <v>9</v>
      </c>
      <c r="E54" s="1" t="s">
        <v>642</v>
      </c>
      <c r="F54" s="2">
        <f t="shared" si="7"/>
        <v>10</v>
      </c>
      <c r="G54" s="1" t="s">
        <v>641</v>
      </c>
      <c r="H54" s="2">
        <f t="shared" si="1"/>
        <v>8</v>
      </c>
      <c r="I54" s="1" t="s">
        <v>642</v>
      </c>
      <c r="J54" s="2">
        <f t="shared" si="2"/>
        <v>10</v>
      </c>
      <c r="K54" s="1" t="s">
        <v>643</v>
      </c>
      <c r="L54" s="2">
        <f t="shared" si="3"/>
        <v>7</v>
      </c>
      <c r="M54" s="1" t="s">
        <v>643</v>
      </c>
      <c r="N54" s="2">
        <f t="shared" si="4"/>
        <v>7</v>
      </c>
      <c r="O54" s="1" t="s">
        <v>642</v>
      </c>
      <c r="P54" s="2">
        <f t="shared" si="5"/>
        <v>10</v>
      </c>
      <c r="Q54" s="1">
        <f t="shared" si="8"/>
        <v>350</v>
      </c>
      <c r="R54" s="3">
        <f t="shared" si="9"/>
        <v>8.75</v>
      </c>
      <c r="S54" s="1">
        <v>345</v>
      </c>
      <c r="T54" s="31">
        <v>382</v>
      </c>
      <c r="U54" s="33">
        <v>370</v>
      </c>
      <c r="V54" s="32">
        <f t="shared" si="10"/>
        <v>9.0437499999999993</v>
      </c>
    </row>
    <row r="55" spans="1:22" s="15" customFormat="1" ht="27.95" customHeight="1" x14ac:dyDescent="0.25">
      <c r="A55" s="1">
        <f t="shared" si="11"/>
        <v>51</v>
      </c>
      <c r="B55" s="14" t="s">
        <v>481</v>
      </c>
      <c r="C55" s="1" t="s">
        <v>645</v>
      </c>
      <c r="D55" s="2">
        <f t="shared" si="0"/>
        <v>6</v>
      </c>
      <c r="E55" s="1" t="s">
        <v>645</v>
      </c>
      <c r="F55" s="2">
        <f t="shared" si="7"/>
        <v>6</v>
      </c>
      <c r="G55" s="1" t="s">
        <v>647</v>
      </c>
      <c r="H55" s="2">
        <f t="shared" si="1"/>
        <v>4</v>
      </c>
      <c r="I55" s="1" t="s">
        <v>643</v>
      </c>
      <c r="J55" s="2">
        <f t="shared" si="2"/>
        <v>7</v>
      </c>
      <c r="K55" s="1" t="s">
        <v>646</v>
      </c>
      <c r="L55" s="2">
        <f t="shared" si="3"/>
        <v>0</v>
      </c>
      <c r="M55" s="1" t="s">
        <v>640</v>
      </c>
      <c r="N55" s="2">
        <f t="shared" si="4"/>
        <v>5</v>
      </c>
      <c r="O55" s="1" t="s">
        <v>641</v>
      </c>
      <c r="P55" s="2">
        <f t="shared" si="5"/>
        <v>8</v>
      </c>
      <c r="Q55" s="1">
        <f t="shared" si="8"/>
        <v>188</v>
      </c>
      <c r="R55" s="3">
        <f t="shared" si="9"/>
        <v>4.7</v>
      </c>
      <c r="S55" s="1">
        <v>211</v>
      </c>
      <c r="T55" s="31">
        <v>252</v>
      </c>
      <c r="U55" s="33">
        <v>238</v>
      </c>
      <c r="V55" s="32">
        <f t="shared" si="10"/>
        <v>5.5562500000000004</v>
      </c>
    </row>
    <row r="56" spans="1:22" s="15" customFormat="1" ht="27.95" customHeight="1" x14ac:dyDescent="0.25">
      <c r="A56" s="1">
        <f t="shared" si="11"/>
        <v>52</v>
      </c>
      <c r="B56" s="14" t="s">
        <v>482</v>
      </c>
      <c r="C56" s="1" t="s">
        <v>644</v>
      </c>
      <c r="D56" s="2">
        <f t="shared" si="0"/>
        <v>9</v>
      </c>
      <c r="E56" s="1" t="s">
        <v>644</v>
      </c>
      <c r="F56" s="2">
        <f t="shared" si="7"/>
        <v>9</v>
      </c>
      <c r="G56" s="1" t="s">
        <v>641</v>
      </c>
      <c r="H56" s="2">
        <f t="shared" si="1"/>
        <v>8</v>
      </c>
      <c r="I56" s="1" t="s">
        <v>644</v>
      </c>
      <c r="J56" s="2">
        <f t="shared" si="2"/>
        <v>9</v>
      </c>
      <c r="K56" s="1" t="s">
        <v>643</v>
      </c>
      <c r="L56" s="2">
        <f t="shared" si="3"/>
        <v>7</v>
      </c>
      <c r="M56" s="1" t="s">
        <v>641</v>
      </c>
      <c r="N56" s="2">
        <f t="shared" si="4"/>
        <v>8</v>
      </c>
      <c r="O56" s="1" t="s">
        <v>644</v>
      </c>
      <c r="P56" s="2">
        <f t="shared" si="5"/>
        <v>9</v>
      </c>
      <c r="Q56" s="1">
        <f t="shared" si="8"/>
        <v>336</v>
      </c>
      <c r="R56" s="3">
        <f t="shared" si="9"/>
        <v>8.4</v>
      </c>
      <c r="S56" s="1">
        <v>337</v>
      </c>
      <c r="T56" s="31">
        <v>368</v>
      </c>
      <c r="U56" s="33">
        <v>348</v>
      </c>
      <c r="V56" s="32">
        <f t="shared" si="10"/>
        <v>8.6812500000000004</v>
      </c>
    </row>
    <row r="57" spans="1:22" s="15" customFormat="1" ht="27.95" customHeight="1" x14ac:dyDescent="0.25">
      <c r="A57" s="1">
        <f t="shared" si="11"/>
        <v>53</v>
      </c>
      <c r="B57" s="14" t="s">
        <v>483</v>
      </c>
      <c r="C57" s="1" t="s">
        <v>641</v>
      </c>
      <c r="D57" s="2">
        <f t="shared" si="0"/>
        <v>8</v>
      </c>
      <c r="E57" s="1" t="s">
        <v>644</v>
      </c>
      <c r="F57" s="2">
        <f t="shared" si="7"/>
        <v>9</v>
      </c>
      <c r="G57" s="1" t="s">
        <v>641</v>
      </c>
      <c r="H57" s="2">
        <f t="shared" si="1"/>
        <v>8</v>
      </c>
      <c r="I57" s="1" t="s">
        <v>644</v>
      </c>
      <c r="J57" s="2">
        <f t="shared" si="2"/>
        <v>9</v>
      </c>
      <c r="K57" s="1" t="s">
        <v>643</v>
      </c>
      <c r="L57" s="2">
        <f t="shared" si="3"/>
        <v>7</v>
      </c>
      <c r="M57" s="1" t="s">
        <v>643</v>
      </c>
      <c r="N57" s="2">
        <f t="shared" si="4"/>
        <v>7</v>
      </c>
      <c r="O57" s="1" t="s">
        <v>644</v>
      </c>
      <c r="P57" s="2">
        <f t="shared" si="5"/>
        <v>9</v>
      </c>
      <c r="Q57" s="1">
        <f t="shared" si="8"/>
        <v>326</v>
      </c>
      <c r="R57" s="3">
        <f t="shared" si="9"/>
        <v>8.15</v>
      </c>
      <c r="S57" s="1">
        <v>339</v>
      </c>
      <c r="T57" s="31">
        <v>372</v>
      </c>
      <c r="U57" s="33">
        <v>350</v>
      </c>
      <c r="V57" s="32">
        <f t="shared" si="10"/>
        <v>8.6687499999999993</v>
      </c>
    </row>
    <row r="58" spans="1:22" s="15" customFormat="1" ht="27.95" customHeight="1" x14ac:dyDescent="0.25">
      <c r="A58" s="1">
        <f t="shared" si="11"/>
        <v>54</v>
      </c>
      <c r="B58" s="14" t="s">
        <v>484</v>
      </c>
      <c r="C58" s="1" t="s">
        <v>643</v>
      </c>
      <c r="D58" s="2">
        <f t="shared" si="0"/>
        <v>7</v>
      </c>
      <c r="E58" s="1" t="s">
        <v>641</v>
      </c>
      <c r="F58" s="2">
        <f t="shared" si="7"/>
        <v>8</v>
      </c>
      <c r="G58" s="1" t="s">
        <v>643</v>
      </c>
      <c r="H58" s="2">
        <f t="shared" si="1"/>
        <v>7</v>
      </c>
      <c r="I58" s="1" t="s">
        <v>641</v>
      </c>
      <c r="J58" s="2">
        <f t="shared" si="2"/>
        <v>8</v>
      </c>
      <c r="K58" s="1" t="s">
        <v>645</v>
      </c>
      <c r="L58" s="2">
        <f t="shared" si="3"/>
        <v>6</v>
      </c>
      <c r="M58" s="1" t="s">
        <v>641</v>
      </c>
      <c r="N58" s="2">
        <f t="shared" si="4"/>
        <v>8</v>
      </c>
      <c r="O58" s="1" t="s">
        <v>644</v>
      </c>
      <c r="P58" s="2">
        <f t="shared" si="5"/>
        <v>9</v>
      </c>
      <c r="Q58" s="1">
        <f t="shared" si="8"/>
        <v>292</v>
      </c>
      <c r="R58" s="3">
        <f t="shared" si="9"/>
        <v>7.3</v>
      </c>
      <c r="S58" s="1">
        <v>315</v>
      </c>
      <c r="T58" s="31">
        <v>328</v>
      </c>
      <c r="U58" s="33">
        <v>326</v>
      </c>
      <c r="V58" s="32">
        <f t="shared" si="10"/>
        <v>7.8812499999999996</v>
      </c>
    </row>
    <row r="59" spans="1:22" s="15" customFormat="1" ht="27.95" customHeight="1" x14ac:dyDescent="0.25">
      <c r="A59" s="1">
        <f t="shared" si="11"/>
        <v>55</v>
      </c>
      <c r="B59" s="14" t="s">
        <v>485</v>
      </c>
      <c r="C59" s="1" t="s">
        <v>641</v>
      </c>
      <c r="D59" s="2">
        <f t="shared" si="0"/>
        <v>8</v>
      </c>
      <c r="E59" s="1" t="s">
        <v>644</v>
      </c>
      <c r="F59" s="2">
        <f t="shared" si="7"/>
        <v>9</v>
      </c>
      <c r="G59" s="1" t="s">
        <v>643</v>
      </c>
      <c r="H59" s="2">
        <f t="shared" si="1"/>
        <v>7</v>
      </c>
      <c r="I59" s="1" t="s">
        <v>642</v>
      </c>
      <c r="J59" s="2">
        <f t="shared" si="2"/>
        <v>10</v>
      </c>
      <c r="K59" s="1" t="s">
        <v>641</v>
      </c>
      <c r="L59" s="2">
        <f t="shared" si="3"/>
        <v>8</v>
      </c>
      <c r="M59" s="1" t="s">
        <v>644</v>
      </c>
      <c r="N59" s="2">
        <f t="shared" si="4"/>
        <v>9</v>
      </c>
      <c r="O59" s="1" t="s">
        <v>642</v>
      </c>
      <c r="P59" s="2">
        <f t="shared" si="5"/>
        <v>10</v>
      </c>
      <c r="Q59" s="1">
        <f t="shared" si="8"/>
        <v>340</v>
      </c>
      <c r="R59" s="3">
        <f t="shared" si="9"/>
        <v>8.5</v>
      </c>
      <c r="S59" s="1">
        <v>311</v>
      </c>
      <c r="T59" s="31">
        <v>340</v>
      </c>
      <c r="U59" s="33">
        <v>324</v>
      </c>
      <c r="V59" s="32">
        <f t="shared" si="10"/>
        <v>8.21875</v>
      </c>
    </row>
    <row r="60" spans="1:22" s="15" customFormat="1" ht="27.95" customHeight="1" x14ac:dyDescent="0.25">
      <c r="A60" s="1">
        <f t="shared" si="11"/>
        <v>56</v>
      </c>
      <c r="B60" s="14" t="s">
        <v>486</v>
      </c>
      <c r="C60" s="1" t="s">
        <v>643</v>
      </c>
      <c r="D60" s="2">
        <f t="shared" si="0"/>
        <v>7</v>
      </c>
      <c r="E60" s="1" t="s">
        <v>643</v>
      </c>
      <c r="F60" s="2">
        <f t="shared" si="7"/>
        <v>7</v>
      </c>
      <c r="G60" s="1" t="s">
        <v>645</v>
      </c>
      <c r="H60" s="2">
        <f t="shared" si="1"/>
        <v>6</v>
      </c>
      <c r="I60" s="1" t="s">
        <v>644</v>
      </c>
      <c r="J60" s="2">
        <f t="shared" si="2"/>
        <v>9</v>
      </c>
      <c r="K60" s="1" t="s">
        <v>647</v>
      </c>
      <c r="L60" s="2">
        <f t="shared" si="3"/>
        <v>4</v>
      </c>
      <c r="M60" s="1" t="s">
        <v>643</v>
      </c>
      <c r="N60" s="2">
        <f t="shared" si="4"/>
        <v>7</v>
      </c>
      <c r="O60" s="1" t="s">
        <v>642</v>
      </c>
      <c r="P60" s="2">
        <f t="shared" si="5"/>
        <v>10</v>
      </c>
      <c r="Q60" s="1">
        <f t="shared" si="8"/>
        <v>268</v>
      </c>
      <c r="R60" s="3">
        <f t="shared" si="9"/>
        <v>6.7</v>
      </c>
      <c r="S60" s="1">
        <v>290</v>
      </c>
      <c r="T60" s="31">
        <v>292</v>
      </c>
      <c r="U60" s="33">
        <v>302</v>
      </c>
      <c r="V60" s="32">
        <f t="shared" si="10"/>
        <v>7.2</v>
      </c>
    </row>
    <row r="61" spans="1:22" s="15" customFormat="1" ht="27.95" customHeight="1" x14ac:dyDescent="0.25">
      <c r="A61" s="1">
        <f t="shared" si="11"/>
        <v>57</v>
      </c>
      <c r="B61" s="14" t="s">
        <v>487</v>
      </c>
      <c r="C61" s="1" t="s">
        <v>643</v>
      </c>
      <c r="D61" s="2">
        <f t="shared" si="0"/>
        <v>7</v>
      </c>
      <c r="E61" s="1" t="s">
        <v>645</v>
      </c>
      <c r="F61" s="2">
        <f t="shared" si="7"/>
        <v>6</v>
      </c>
      <c r="G61" s="1" t="s">
        <v>640</v>
      </c>
      <c r="H61" s="2">
        <f t="shared" si="1"/>
        <v>5</v>
      </c>
      <c r="I61" s="1" t="s">
        <v>643</v>
      </c>
      <c r="J61" s="2">
        <f t="shared" si="2"/>
        <v>7</v>
      </c>
      <c r="K61" s="1" t="s">
        <v>640</v>
      </c>
      <c r="L61" s="2">
        <f t="shared" si="3"/>
        <v>5</v>
      </c>
      <c r="M61" s="1" t="s">
        <v>643</v>
      </c>
      <c r="N61" s="2">
        <f t="shared" si="4"/>
        <v>7</v>
      </c>
      <c r="O61" s="1" t="s">
        <v>644</v>
      </c>
      <c r="P61" s="2">
        <f t="shared" si="5"/>
        <v>9</v>
      </c>
      <c r="Q61" s="1">
        <f t="shared" si="8"/>
        <v>248</v>
      </c>
      <c r="R61" s="3">
        <f t="shared" si="9"/>
        <v>6.2</v>
      </c>
      <c r="S61" s="1">
        <v>231</v>
      </c>
      <c r="T61" s="31">
        <v>252</v>
      </c>
      <c r="U61" s="33">
        <v>256</v>
      </c>
      <c r="V61" s="32">
        <f t="shared" si="10"/>
        <v>6.1687500000000002</v>
      </c>
    </row>
    <row r="62" spans="1:22" s="15" customFormat="1" ht="27.95" customHeight="1" x14ac:dyDescent="0.25">
      <c r="A62" s="1">
        <f t="shared" si="11"/>
        <v>58</v>
      </c>
      <c r="B62" s="14" t="s">
        <v>488</v>
      </c>
      <c r="C62" s="1" t="s">
        <v>645</v>
      </c>
      <c r="D62" s="2">
        <f t="shared" si="0"/>
        <v>6</v>
      </c>
      <c r="E62" s="1" t="s">
        <v>643</v>
      </c>
      <c r="F62" s="2">
        <f t="shared" si="7"/>
        <v>7</v>
      </c>
      <c r="G62" s="1" t="s">
        <v>640</v>
      </c>
      <c r="H62" s="2">
        <f t="shared" si="1"/>
        <v>5</v>
      </c>
      <c r="I62" s="1" t="s">
        <v>641</v>
      </c>
      <c r="J62" s="2">
        <f t="shared" si="2"/>
        <v>8</v>
      </c>
      <c r="K62" s="1" t="s">
        <v>647</v>
      </c>
      <c r="L62" s="2">
        <f t="shared" si="3"/>
        <v>4</v>
      </c>
      <c r="M62" s="1" t="s">
        <v>640</v>
      </c>
      <c r="N62" s="2">
        <f t="shared" si="4"/>
        <v>5</v>
      </c>
      <c r="O62" s="1" t="s">
        <v>641</v>
      </c>
      <c r="P62" s="2">
        <f t="shared" si="5"/>
        <v>8</v>
      </c>
      <c r="Q62" s="1">
        <f t="shared" si="8"/>
        <v>240</v>
      </c>
      <c r="R62" s="3">
        <f t="shared" si="9"/>
        <v>6</v>
      </c>
      <c r="S62" s="1">
        <v>224</v>
      </c>
      <c r="T62" s="31">
        <v>268</v>
      </c>
      <c r="U62" s="33">
        <v>244</v>
      </c>
      <c r="V62" s="32">
        <f t="shared" si="10"/>
        <v>6.1</v>
      </c>
    </row>
    <row r="63" spans="1:22" s="15" customFormat="1" ht="27.95" customHeight="1" x14ac:dyDescent="0.25">
      <c r="A63" s="1">
        <f t="shared" si="11"/>
        <v>59</v>
      </c>
      <c r="B63" s="14" t="s">
        <v>489</v>
      </c>
      <c r="C63" s="1" t="s">
        <v>641</v>
      </c>
      <c r="D63" s="2">
        <f t="shared" si="0"/>
        <v>8</v>
      </c>
      <c r="E63" s="1" t="s">
        <v>641</v>
      </c>
      <c r="F63" s="2">
        <f t="shared" si="7"/>
        <v>8</v>
      </c>
      <c r="G63" s="1" t="s">
        <v>641</v>
      </c>
      <c r="H63" s="2">
        <f t="shared" si="1"/>
        <v>8</v>
      </c>
      <c r="I63" s="1" t="s">
        <v>644</v>
      </c>
      <c r="J63" s="2">
        <f t="shared" si="2"/>
        <v>9</v>
      </c>
      <c r="K63" s="1" t="s">
        <v>643</v>
      </c>
      <c r="L63" s="2">
        <f t="shared" si="3"/>
        <v>7</v>
      </c>
      <c r="M63" s="1" t="s">
        <v>641</v>
      </c>
      <c r="N63" s="2">
        <f t="shared" si="4"/>
        <v>8</v>
      </c>
      <c r="O63" s="1" t="s">
        <v>644</v>
      </c>
      <c r="P63" s="2">
        <f t="shared" si="5"/>
        <v>9</v>
      </c>
      <c r="Q63" s="1">
        <f t="shared" si="8"/>
        <v>320</v>
      </c>
      <c r="R63" s="3">
        <f t="shared" si="9"/>
        <v>8</v>
      </c>
      <c r="S63" s="1">
        <v>300</v>
      </c>
      <c r="T63" s="31">
        <v>346</v>
      </c>
      <c r="U63" s="33">
        <v>332</v>
      </c>
      <c r="V63" s="32">
        <f t="shared" si="10"/>
        <v>8.1125000000000007</v>
      </c>
    </row>
    <row r="64" spans="1:22" s="15" customFormat="1" ht="27.95" customHeight="1" x14ac:dyDescent="0.25">
      <c r="A64" s="1">
        <f t="shared" si="11"/>
        <v>60</v>
      </c>
      <c r="B64" s="14" t="s">
        <v>490</v>
      </c>
      <c r="C64" s="1" t="s">
        <v>641</v>
      </c>
      <c r="D64" s="2">
        <f t="shared" si="0"/>
        <v>8</v>
      </c>
      <c r="E64" s="1" t="s">
        <v>641</v>
      </c>
      <c r="F64" s="2">
        <f t="shared" si="7"/>
        <v>8</v>
      </c>
      <c r="G64" s="1" t="s">
        <v>642</v>
      </c>
      <c r="H64" s="2">
        <f t="shared" si="1"/>
        <v>10</v>
      </c>
      <c r="I64" s="1" t="s">
        <v>642</v>
      </c>
      <c r="J64" s="2">
        <f t="shared" si="2"/>
        <v>10</v>
      </c>
      <c r="K64" s="1" t="s">
        <v>644</v>
      </c>
      <c r="L64" s="2">
        <f t="shared" si="3"/>
        <v>9</v>
      </c>
      <c r="M64" s="1" t="s">
        <v>641</v>
      </c>
      <c r="N64" s="2">
        <f t="shared" si="4"/>
        <v>8</v>
      </c>
      <c r="O64" s="1" t="s">
        <v>642</v>
      </c>
      <c r="P64" s="2">
        <f t="shared" si="5"/>
        <v>10</v>
      </c>
      <c r="Q64" s="1">
        <f t="shared" si="8"/>
        <v>356</v>
      </c>
      <c r="R64" s="3">
        <f t="shared" si="9"/>
        <v>8.9</v>
      </c>
      <c r="S64" s="1">
        <v>332</v>
      </c>
      <c r="T64" s="31">
        <v>380</v>
      </c>
      <c r="U64" s="33">
        <v>334</v>
      </c>
      <c r="V64" s="32">
        <f t="shared" si="10"/>
        <v>8.7624999999999993</v>
      </c>
    </row>
    <row r="65" spans="1:22" s="15" customFormat="1" ht="27.95" customHeight="1" x14ac:dyDescent="0.25">
      <c r="A65" s="1">
        <f t="shared" si="11"/>
        <v>61</v>
      </c>
      <c r="B65" s="14" t="s">
        <v>491</v>
      </c>
      <c r="C65" s="1" t="s">
        <v>643</v>
      </c>
      <c r="D65" s="2">
        <f t="shared" si="0"/>
        <v>7</v>
      </c>
      <c r="E65" s="1" t="s">
        <v>641</v>
      </c>
      <c r="F65" s="2">
        <f t="shared" si="7"/>
        <v>8</v>
      </c>
      <c r="G65" s="1" t="s">
        <v>641</v>
      </c>
      <c r="H65" s="2">
        <f t="shared" si="1"/>
        <v>8</v>
      </c>
      <c r="I65" s="1" t="s">
        <v>644</v>
      </c>
      <c r="J65" s="2">
        <f t="shared" si="2"/>
        <v>9</v>
      </c>
      <c r="K65" s="1" t="s">
        <v>645</v>
      </c>
      <c r="L65" s="2">
        <f t="shared" si="3"/>
        <v>6</v>
      </c>
      <c r="M65" s="1" t="s">
        <v>641</v>
      </c>
      <c r="N65" s="2">
        <f t="shared" si="4"/>
        <v>8</v>
      </c>
      <c r="O65" s="1" t="s">
        <v>641</v>
      </c>
      <c r="P65" s="2">
        <f t="shared" si="5"/>
        <v>8</v>
      </c>
      <c r="Q65" s="1">
        <f t="shared" si="8"/>
        <v>302</v>
      </c>
      <c r="R65" s="3">
        <f t="shared" si="9"/>
        <v>7.55</v>
      </c>
      <c r="S65" s="1">
        <v>274</v>
      </c>
      <c r="T65" s="31">
        <v>310</v>
      </c>
      <c r="U65" s="33">
        <v>294</v>
      </c>
      <c r="V65" s="32">
        <f t="shared" si="10"/>
        <v>7.375</v>
      </c>
    </row>
    <row r="66" spans="1:22" s="15" customFormat="1" ht="27.95" customHeight="1" x14ac:dyDescent="0.25">
      <c r="A66" s="1">
        <f t="shared" si="11"/>
        <v>62</v>
      </c>
      <c r="B66" s="14" t="s">
        <v>492</v>
      </c>
      <c r="C66" s="1" t="s">
        <v>643</v>
      </c>
      <c r="D66" s="2">
        <f t="shared" si="0"/>
        <v>7</v>
      </c>
      <c r="E66" s="1" t="s">
        <v>644</v>
      </c>
      <c r="F66" s="2">
        <f t="shared" si="7"/>
        <v>9</v>
      </c>
      <c r="G66" s="1" t="s">
        <v>641</v>
      </c>
      <c r="H66" s="2">
        <f t="shared" si="1"/>
        <v>8</v>
      </c>
      <c r="I66" s="1" t="s">
        <v>644</v>
      </c>
      <c r="J66" s="2">
        <f t="shared" si="2"/>
        <v>9</v>
      </c>
      <c r="K66" s="1" t="s">
        <v>641</v>
      </c>
      <c r="L66" s="2">
        <f t="shared" si="3"/>
        <v>8</v>
      </c>
      <c r="M66" s="1" t="s">
        <v>641</v>
      </c>
      <c r="N66" s="2">
        <f t="shared" si="4"/>
        <v>8</v>
      </c>
      <c r="O66" s="1" t="s">
        <v>644</v>
      </c>
      <c r="P66" s="2">
        <f t="shared" si="5"/>
        <v>9</v>
      </c>
      <c r="Q66" s="1">
        <f t="shared" si="8"/>
        <v>328</v>
      </c>
      <c r="R66" s="3">
        <f t="shared" si="9"/>
        <v>8.1999999999999993</v>
      </c>
      <c r="S66" s="1">
        <v>328</v>
      </c>
      <c r="T66" s="31">
        <v>338</v>
      </c>
      <c r="U66" s="33">
        <v>322</v>
      </c>
      <c r="V66" s="32">
        <f t="shared" si="10"/>
        <v>8.2249999999999996</v>
      </c>
    </row>
    <row r="67" spans="1:22" s="15" customFormat="1" ht="27.95" customHeight="1" x14ac:dyDescent="0.25">
      <c r="A67" s="1">
        <f t="shared" si="11"/>
        <v>63</v>
      </c>
      <c r="B67" s="14" t="s">
        <v>493</v>
      </c>
      <c r="C67" s="1" t="s">
        <v>643</v>
      </c>
      <c r="D67" s="2">
        <f t="shared" si="0"/>
        <v>7</v>
      </c>
      <c r="E67" s="1" t="s">
        <v>641</v>
      </c>
      <c r="F67" s="2">
        <f t="shared" si="7"/>
        <v>8</v>
      </c>
      <c r="G67" s="1" t="s">
        <v>645</v>
      </c>
      <c r="H67" s="2">
        <f t="shared" si="1"/>
        <v>6</v>
      </c>
      <c r="I67" s="1" t="s">
        <v>644</v>
      </c>
      <c r="J67" s="2">
        <f t="shared" si="2"/>
        <v>9</v>
      </c>
      <c r="K67" s="1" t="s">
        <v>640</v>
      </c>
      <c r="L67" s="2">
        <f t="shared" si="3"/>
        <v>5</v>
      </c>
      <c r="M67" s="1" t="s">
        <v>645</v>
      </c>
      <c r="N67" s="2">
        <f t="shared" si="4"/>
        <v>6</v>
      </c>
      <c r="O67" s="1" t="s">
        <v>641</v>
      </c>
      <c r="P67" s="2">
        <f t="shared" si="5"/>
        <v>8</v>
      </c>
      <c r="Q67" s="1">
        <f t="shared" si="8"/>
        <v>278</v>
      </c>
      <c r="R67" s="3">
        <f t="shared" si="9"/>
        <v>6.95</v>
      </c>
      <c r="S67" s="1">
        <v>254</v>
      </c>
      <c r="T67" s="31">
        <v>252</v>
      </c>
      <c r="U67" s="33">
        <v>266</v>
      </c>
      <c r="V67" s="32">
        <f t="shared" si="10"/>
        <v>6.5625</v>
      </c>
    </row>
    <row r="68" spans="1:22" s="15" customFormat="1" ht="27.95" customHeight="1" x14ac:dyDescent="0.25">
      <c r="A68" s="1">
        <f t="shared" si="11"/>
        <v>64</v>
      </c>
      <c r="B68" s="14" t="s">
        <v>494</v>
      </c>
      <c r="C68" s="1" t="s">
        <v>644</v>
      </c>
      <c r="D68" s="2">
        <f t="shared" si="0"/>
        <v>9</v>
      </c>
      <c r="E68" s="1" t="s">
        <v>642</v>
      </c>
      <c r="F68" s="2">
        <f t="shared" si="7"/>
        <v>10</v>
      </c>
      <c r="G68" s="1" t="s">
        <v>642</v>
      </c>
      <c r="H68" s="2">
        <f t="shared" si="1"/>
        <v>10</v>
      </c>
      <c r="I68" s="1" t="s">
        <v>642</v>
      </c>
      <c r="J68" s="2">
        <f t="shared" si="2"/>
        <v>10</v>
      </c>
      <c r="K68" s="1" t="s">
        <v>643</v>
      </c>
      <c r="L68" s="2">
        <f t="shared" si="3"/>
        <v>7</v>
      </c>
      <c r="M68" s="1" t="s">
        <v>642</v>
      </c>
      <c r="N68" s="2">
        <f t="shared" si="4"/>
        <v>10</v>
      </c>
      <c r="O68" s="1" t="s">
        <v>642</v>
      </c>
      <c r="P68" s="2">
        <f t="shared" si="5"/>
        <v>10</v>
      </c>
      <c r="Q68" s="1">
        <f t="shared" si="8"/>
        <v>368</v>
      </c>
      <c r="R68" s="3">
        <f t="shared" si="9"/>
        <v>9.1999999999999993</v>
      </c>
      <c r="S68" s="1">
        <v>321</v>
      </c>
      <c r="T68" s="31">
        <v>324</v>
      </c>
      <c r="U68" s="33">
        <v>328</v>
      </c>
      <c r="V68" s="32">
        <f t="shared" si="10"/>
        <v>8.3812499999999996</v>
      </c>
    </row>
    <row r="69" spans="1:22" s="15" customFormat="1" ht="27.95" customHeight="1" x14ac:dyDescent="0.25">
      <c r="A69" s="1">
        <f t="shared" si="11"/>
        <v>65</v>
      </c>
      <c r="B69" s="14" t="s">
        <v>495</v>
      </c>
      <c r="C69" s="1" t="s">
        <v>640</v>
      </c>
      <c r="D69" s="2">
        <f t="shared" ref="D69:D93" si="12">IF(C69="AA",10, IF(C69="AB",9, IF(C69="BB",8, IF(C69="BC",7,IF(C69="CC",6, IF(C69="CD",5, IF(C69="DD",4,IF(C69="F",0))))))))</f>
        <v>5</v>
      </c>
      <c r="E69" s="1" t="s">
        <v>645</v>
      </c>
      <c r="F69" s="2">
        <f t="shared" si="7"/>
        <v>6</v>
      </c>
      <c r="G69" s="1" t="s">
        <v>647</v>
      </c>
      <c r="H69" s="2">
        <f t="shared" ref="H69:H93" si="13">IF(G69="AA",10, IF(G69="AB",9, IF(G69="BB",8, IF(G69="BC",7,IF(G69="CC",6, IF(G69="CD",5, IF(G69="DD",4,IF(G69="F",0))))))))</f>
        <v>4</v>
      </c>
      <c r="I69" s="1" t="s">
        <v>641</v>
      </c>
      <c r="J69" s="2">
        <f t="shared" ref="J69:J93" si="14">IF(I69="AA",10, IF(I69="AB",9, IF(I69="BB",8, IF(I69="BC",7,IF(I69="CC",6, IF(I69="CD",5, IF(I69="DD",4,IF(I69="F",0))))))))</f>
        <v>8</v>
      </c>
      <c r="K69" s="1" t="s">
        <v>646</v>
      </c>
      <c r="L69" s="2">
        <f t="shared" ref="L69:L93" si="15">IF(K69="AA",10, IF(K69="AB",9, IF(K69="BB",8, IF(K69="BC",7,IF(K69="CC",6, IF(K69="CD",5, IF(K69="DD",4,IF(K69="F",0))))))))</f>
        <v>0</v>
      </c>
      <c r="M69" s="1" t="s">
        <v>643</v>
      </c>
      <c r="N69" s="2">
        <f t="shared" ref="N69:N93" si="16">IF(M69="AA",10, IF(M69="AB",9, IF(M69="BB",8, IF(M69="BC",7,IF(M69="CC",6, IF(M69="CD",5, IF(M69="DD",4,IF(M69="F",0))))))))</f>
        <v>7</v>
      </c>
      <c r="O69" s="1" t="s">
        <v>641</v>
      </c>
      <c r="P69" s="2">
        <f t="shared" ref="P69:P93" si="17">IF(O69="AA",10, IF(O69="AB",9, IF(O69="BB",8, IF(O69="BC",7,IF(O69="CC",6, IF(O69="CD",5, IF(O69="DD",4,IF(O69="F",0))))))))</f>
        <v>8</v>
      </c>
      <c r="Q69" s="1">
        <f t="shared" si="8"/>
        <v>190</v>
      </c>
      <c r="R69" s="3">
        <f t="shared" si="9"/>
        <v>4.75</v>
      </c>
      <c r="S69" s="1">
        <v>219</v>
      </c>
      <c r="T69" s="31">
        <v>216</v>
      </c>
      <c r="U69" s="47">
        <v>208</v>
      </c>
      <c r="V69" s="32">
        <f t="shared" si="10"/>
        <v>5.2062499999999998</v>
      </c>
    </row>
    <row r="70" spans="1:22" s="15" customFormat="1" ht="27.95" customHeight="1" x14ac:dyDescent="0.25">
      <c r="A70" s="1">
        <f t="shared" si="11"/>
        <v>66</v>
      </c>
      <c r="B70" s="14" t="s">
        <v>496</v>
      </c>
      <c r="C70" s="1" t="s">
        <v>642</v>
      </c>
      <c r="D70" s="2">
        <f t="shared" si="12"/>
        <v>10</v>
      </c>
      <c r="E70" s="1" t="s">
        <v>644</v>
      </c>
      <c r="F70" s="2">
        <f t="shared" ref="F70:F93" si="18">IF(E70="AA",10, IF(E70="AB",9, IF(E70="BB",8, IF(E70="BC",7,IF(E70="CC",6, IF(E70="CD",5, IF(E70="DD",4,IF(E70="F",0))))))))</f>
        <v>9</v>
      </c>
      <c r="G70" s="1" t="s">
        <v>644</v>
      </c>
      <c r="H70" s="2">
        <f t="shared" si="13"/>
        <v>9</v>
      </c>
      <c r="I70" s="1" t="s">
        <v>644</v>
      </c>
      <c r="J70" s="2">
        <f t="shared" si="14"/>
        <v>9</v>
      </c>
      <c r="K70" s="1" t="s">
        <v>643</v>
      </c>
      <c r="L70" s="2">
        <f t="shared" si="15"/>
        <v>7</v>
      </c>
      <c r="M70" s="1" t="s">
        <v>641</v>
      </c>
      <c r="N70" s="2">
        <f t="shared" si="16"/>
        <v>8</v>
      </c>
      <c r="O70" s="1" t="s">
        <v>644</v>
      </c>
      <c r="P70" s="2">
        <f t="shared" si="17"/>
        <v>9</v>
      </c>
      <c r="Q70" s="1">
        <f t="shared" ref="Q70:Q93" si="19">(D70*8+F70*8+H70*6+J70*6+L70*8+N70*2+P70*2)</f>
        <v>350</v>
      </c>
      <c r="R70" s="3">
        <f t="shared" ref="R70:R93" si="20">(Q70/40)</f>
        <v>8.75</v>
      </c>
      <c r="S70" s="1">
        <v>309</v>
      </c>
      <c r="T70" s="31">
        <v>352</v>
      </c>
      <c r="U70" s="33">
        <v>358</v>
      </c>
      <c r="V70" s="32">
        <f t="shared" ref="V70:V93" si="21">(Q70+S70+T70+U70)/160</f>
        <v>8.5562500000000004</v>
      </c>
    </row>
    <row r="71" spans="1:22" s="15" customFormat="1" ht="27.95" customHeight="1" x14ac:dyDescent="0.25">
      <c r="A71" s="1">
        <f t="shared" si="11"/>
        <v>67</v>
      </c>
      <c r="B71" s="14" t="s">
        <v>497</v>
      </c>
      <c r="C71" s="1" t="s">
        <v>643</v>
      </c>
      <c r="D71" s="2">
        <f t="shared" si="12"/>
        <v>7</v>
      </c>
      <c r="E71" s="1" t="s">
        <v>641</v>
      </c>
      <c r="F71" s="2">
        <f t="shared" si="18"/>
        <v>8</v>
      </c>
      <c r="G71" s="1" t="s">
        <v>645</v>
      </c>
      <c r="H71" s="2">
        <f t="shared" si="13"/>
        <v>6</v>
      </c>
      <c r="I71" s="1" t="s">
        <v>644</v>
      </c>
      <c r="J71" s="2">
        <f t="shared" si="14"/>
        <v>9</v>
      </c>
      <c r="K71" s="1" t="s">
        <v>640</v>
      </c>
      <c r="L71" s="2">
        <f t="shared" si="15"/>
        <v>5</v>
      </c>
      <c r="M71" s="1" t="s">
        <v>641</v>
      </c>
      <c r="N71" s="2">
        <f t="shared" si="16"/>
        <v>8</v>
      </c>
      <c r="O71" s="1" t="s">
        <v>642</v>
      </c>
      <c r="P71" s="2">
        <f t="shared" si="17"/>
        <v>10</v>
      </c>
      <c r="Q71" s="1">
        <f t="shared" si="19"/>
        <v>286</v>
      </c>
      <c r="R71" s="3">
        <f t="shared" si="20"/>
        <v>7.15</v>
      </c>
      <c r="S71" s="1">
        <v>268</v>
      </c>
      <c r="T71" s="31">
        <v>314</v>
      </c>
      <c r="U71" s="33">
        <v>298</v>
      </c>
      <c r="V71" s="32">
        <f t="shared" si="21"/>
        <v>7.2874999999999996</v>
      </c>
    </row>
    <row r="72" spans="1:22" s="15" customFormat="1" ht="27.95" customHeight="1" x14ac:dyDescent="0.25">
      <c r="A72" s="1">
        <f t="shared" si="11"/>
        <v>68</v>
      </c>
      <c r="B72" s="14" t="s">
        <v>498</v>
      </c>
      <c r="C72" s="1" t="s">
        <v>641</v>
      </c>
      <c r="D72" s="2">
        <f t="shared" si="12"/>
        <v>8</v>
      </c>
      <c r="E72" s="1" t="s">
        <v>644</v>
      </c>
      <c r="F72" s="2">
        <f t="shared" si="18"/>
        <v>9</v>
      </c>
      <c r="G72" s="1" t="s">
        <v>643</v>
      </c>
      <c r="H72" s="2">
        <f t="shared" si="13"/>
        <v>7</v>
      </c>
      <c r="I72" s="1" t="s">
        <v>642</v>
      </c>
      <c r="J72" s="2">
        <f t="shared" si="14"/>
        <v>10</v>
      </c>
      <c r="K72" s="1" t="s">
        <v>643</v>
      </c>
      <c r="L72" s="2">
        <f t="shared" si="15"/>
        <v>7</v>
      </c>
      <c r="M72" s="1" t="s">
        <v>644</v>
      </c>
      <c r="N72" s="2">
        <f t="shared" si="16"/>
        <v>9</v>
      </c>
      <c r="O72" s="1" t="s">
        <v>642</v>
      </c>
      <c r="P72" s="2">
        <f t="shared" si="17"/>
        <v>10</v>
      </c>
      <c r="Q72" s="1">
        <f t="shared" si="19"/>
        <v>332</v>
      </c>
      <c r="R72" s="3">
        <f t="shared" si="20"/>
        <v>8.3000000000000007</v>
      </c>
      <c r="S72" s="1">
        <v>269</v>
      </c>
      <c r="T72" s="31">
        <v>312</v>
      </c>
      <c r="U72" s="33">
        <v>288</v>
      </c>
      <c r="V72" s="32">
        <f t="shared" si="21"/>
        <v>7.5062499999999996</v>
      </c>
    </row>
    <row r="73" spans="1:22" s="15" customFormat="1" ht="27.95" customHeight="1" x14ac:dyDescent="0.25">
      <c r="A73" s="1">
        <f t="shared" si="11"/>
        <v>69</v>
      </c>
      <c r="B73" s="14" t="s">
        <v>499</v>
      </c>
      <c r="C73" s="1" t="s">
        <v>643</v>
      </c>
      <c r="D73" s="2">
        <f t="shared" si="12"/>
        <v>7</v>
      </c>
      <c r="E73" s="1" t="s">
        <v>644</v>
      </c>
      <c r="F73" s="2">
        <f t="shared" si="18"/>
        <v>9</v>
      </c>
      <c r="G73" s="1" t="s">
        <v>641</v>
      </c>
      <c r="H73" s="2">
        <f t="shared" si="13"/>
        <v>8</v>
      </c>
      <c r="I73" s="1" t="s">
        <v>642</v>
      </c>
      <c r="J73" s="2">
        <f t="shared" si="14"/>
        <v>10</v>
      </c>
      <c r="K73" s="1" t="s">
        <v>642</v>
      </c>
      <c r="L73" s="2">
        <f t="shared" si="15"/>
        <v>10</v>
      </c>
      <c r="M73" s="1" t="s">
        <v>644</v>
      </c>
      <c r="N73" s="2">
        <f t="shared" si="16"/>
        <v>9</v>
      </c>
      <c r="O73" s="1" t="s">
        <v>642</v>
      </c>
      <c r="P73" s="2">
        <f t="shared" si="17"/>
        <v>10</v>
      </c>
      <c r="Q73" s="1">
        <f t="shared" si="19"/>
        <v>354</v>
      </c>
      <c r="R73" s="3">
        <f t="shared" si="20"/>
        <v>8.85</v>
      </c>
      <c r="S73" s="1">
        <v>320</v>
      </c>
      <c r="T73" s="31">
        <v>318</v>
      </c>
      <c r="U73" s="33">
        <v>306</v>
      </c>
      <c r="V73" s="32">
        <f t="shared" si="21"/>
        <v>8.1125000000000007</v>
      </c>
    </row>
    <row r="74" spans="1:22" s="15" customFormat="1" ht="27.95" customHeight="1" x14ac:dyDescent="0.25">
      <c r="A74" s="1">
        <f t="shared" si="11"/>
        <v>70</v>
      </c>
      <c r="B74" s="14" t="s">
        <v>500</v>
      </c>
      <c r="C74" s="1" t="s">
        <v>644</v>
      </c>
      <c r="D74" s="2">
        <f t="shared" si="12"/>
        <v>9</v>
      </c>
      <c r="E74" s="1" t="s">
        <v>642</v>
      </c>
      <c r="F74" s="2">
        <f t="shared" si="18"/>
        <v>10</v>
      </c>
      <c r="G74" s="1" t="s">
        <v>644</v>
      </c>
      <c r="H74" s="2">
        <f t="shared" si="13"/>
        <v>9</v>
      </c>
      <c r="I74" s="1" t="s">
        <v>644</v>
      </c>
      <c r="J74" s="2">
        <f t="shared" si="14"/>
        <v>9</v>
      </c>
      <c r="K74" s="1" t="s">
        <v>644</v>
      </c>
      <c r="L74" s="2">
        <f t="shared" si="15"/>
        <v>9</v>
      </c>
      <c r="M74" s="1" t="s">
        <v>644</v>
      </c>
      <c r="N74" s="2">
        <f t="shared" si="16"/>
        <v>9</v>
      </c>
      <c r="O74" s="1" t="s">
        <v>642</v>
      </c>
      <c r="P74" s="2">
        <f t="shared" si="17"/>
        <v>10</v>
      </c>
      <c r="Q74" s="1">
        <f t="shared" si="19"/>
        <v>370</v>
      </c>
      <c r="R74" s="3">
        <f t="shared" si="20"/>
        <v>9.25</v>
      </c>
      <c r="S74" s="1">
        <v>340</v>
      </c>
      <c r="T74" s="31">
        <v>322</v>
      </c>
      <c r="U74" s="33">
        <v>334</v>
      </c>
      <c r="V74" s="32">
        <f t="shared" si="21"/>
        <v>8.5374999999999996</v>
      </c>
    </row>
    <row r="75" spans="1:22" s="15" customFormat="1" ht="27.95" customHeight="1" x14ac:dyDescent="0.25">
      <c r="A75" s="1">
        <f t="shared" si="11"/>
        <v>71</v>
      </c>
      <c r="B75" s="14" t="s">
        <v>501</v>
      </c>
      <c r="C75" s="1" t="s">
        <v>645</v>
      </c>
      <c r="D75" s="2">
        <f t="shared" si="12"/>
        <v>6</v>
      </c>
      <c r="E75" s="1" t="s">
        <v>643</v>
      </c>
      <c r="F75" s="2">
        <f t="shared" si="18"/>
        <v>7</v>
      </c>
      <c r="G75" s="1" t="s">
        <v>645</v>
      </c>
      <c r="H75" s="2">
        <f t="shared" si="13"/>
        <v>6</v>
      </c>
      <c r="I75" s="1" t="s">
        <v>645</v>
      </c>
      <c r="J75" s="2">
        <f t="shared" si="14"/>
        <v>6</v>
      </c>
      <c r="K75" s="1" t="s">
        <v>640</v>
      </c>
      <c r="L75" s="2">
        <f t="shared" si="15"/>
        <v>5</v>
      </c>
      <c r="M75" s="1" t="s">
        <v>641</v>
      </c>
      <c r="N75" s="2">
        <f t="shared" si="16"/>
        <v>8</v>
      </c>
      <c r="O75" s="1" t="s">
        <v>644</v>
      </c>
      <c r="P75" s="2">
        <f t="shared" si="17"/>
        <v>9</v>
      </c>
      <c r="Q75" s="1">
        <f t="shared" si="19"/>
        <v>250</v>
      </c>
      <c r="R75" s="3">
        <f t="shared" si="20"/>
        <v>6.25</v>
      </c>
      <c r="S75" s="1">
        <v>289</v>
      </c>
      <c r="T75" s="31">
        <v>290</v>
      </c>
      <c r="U75" s="33">
        <v>306</v>
      </c>
      <c r="V75" s="32">
        <f t="shared" si="21"/>
        <v>7.09375</v>
      </c>
    </row>
    <row r="76" spans="1:22" s="15" customFormat="1" ht="27.95" customHeight="1" x14ac:dyDescent="0.25">
      <c r="A76" s="1">
        <f t="shared" si="11"/>
        <v>72</v>
      </c>
      <c r="B76" s="14" t="s">
        <v>502</v>
      </c>
      <c r="C76" s="1" t="s">
        <v>645</v>
      </c>
      <c r="D76" s="2">
        <f t="shared" si="12"/>
        <v>6</v>
      </c>
      <c r="E76" s="1" t="s">
        <v>640</v>
      </c>
      <c r="F76" s="2">
        <f t="shared" si="18"/>
        <v>5</v>
      </c>
      <c r="G76" s="1" t="s">
        <v>640</v>
      </c>
      <c r="H76" s="2">
        <f t="shared" si="13"/>
        <v>5</v>
      </c>
      <c r="I76" s="1" t="s">
        <v>641</v>
      </c>
      <c r="J76" s="2">
        <f t="shared" si="14"/>
        <v>8</v>
      </c>
      <c r="K76" s="1" t="s">
        <v>645</v>
      </c>
      <c r="L76" s="2">
        <f t="shared" si="15"/>
        <v>6</v>
      </c>
      <c r="M76" s="1" t="s">
        <v>641</v>
      </c>
      <c r="N76" s="2">
        <f t="shared" si="16"/>
        <v>8</v>
      </c>
      <c r="O76" s="1" t="s">
        <v>642</v>
      </c>
      <c r="P76" s="2">
        <f t="shared" si="17"/>
        <v>10</v>
      </c>
      <c r="Q76" s="1">
        <f t="shared" si="19"/>
        <v>250</v>
      </c>
      <c r="R76" s="3">
        <f t="shared" si="20"/>
        <v>6.25</v>
      </c>
      <c r="S76" s="1">
        <v>242</v>
      </c>
      <c r="T76" s="31">
        <v>238</v>
      </c>
      <c r="U76" s="47">
        <v>212</v>
      </c>
      <c r="V76" s="32">
        <f t="shared" si="21"/>
        <v>5.8875000000000002</v>
      </c>
    </row>
    <row r="77" spans="1:22" s="15" customFormat="1" ht="27.95" customHeight="1" x14ac:dyDescent="0.25">
      <c r="A77" s="1">
        <f t="shared" si="11"/>
        <v>73</v>
      </c>
      <c r="B77" s="14" t="s">
        <v>503</v>
      </c>
      <c r="C77" s="1" t="s">
        <v>643</v>
      </c>
      <c r="D77" s="2">
        <f t="shared" si="12"/>
        <v>7</v>
      </c>
      <c r="E77" s="1" t="s">
        <v>641</v>
      </c>
      <c r="F77" s="2">
        <f t="shared" si="18"/>
        <v>8</v>
      </c>
      <c r="G77" s="1" t="s">
        <v>641</v>
      </c>
      <c r="H77" s="2">
        <f t="shared" si="13"/>
        <v>8</v>
      </c>
      <c r="I77" s="1" t="s">
        <v>641</v>
      </c>
      <c r="J77" s="2">
        <f t="shared" si="14"/>
        <v>8</v>
      </c>
      <c r="K77" s="1" t="s">
        <v>647</v>
      </c>
      <c r="L77" s="2">
        <f t="shared" si="15"/>
        <v>4</v>
      </c>
      <c r="M77" s="1" t="s">
        <v>641</v>
      </c>
      <c r="N77" s="2">
        <f t="shared" si="16"/>
        <v>8</v>
      </c>
      <c r="O77" s="1" t="s">
        <v>642</v>
      </c>
      <c r="P77" s="2">
        <f t="shared" si="17"/>
        <v>10</v>
      </c>
      <c r="Q77" s="1">
        <f t="shared" si="19"/>
        <v>284</v>
      </c>
      <c r="R77" s="3">
        <f t="shared" si="20"/>
        <v>7.1</v>
      </c>
      <c r="S77" s="1">
        <v>309</v>
      </c>
      <c r="T77" s="31">
        <v>278</v>
      </c>
      <c r="U77" s="33">
        <v>314</v>
      </c>
      <c r="V77" s="32">
        <f t="shared" si="21"/>
        <v>7.40625</v>
      </c>
    </row>
    <row r="78" spans="1:22" s="15" customFormat="1" ht="27.95" customHeight="1" x14ac:dyDescent="0.25">
      <c r="A78" s="1">
        <f t="shared" si="11"/>
        <v>74</v>
      </c>
      <c r="B78" s="14" t="s">
        <v>504</v>
      </c>
      <c r="C78" s="1" t="s">
        <v>643</v>
      </c>
      <c r="D78" s="2">
        <f t="shared" si="12"/>
        <v>7</v>
      </c>
      <c r="E78" s="1" t="s">
        <v>641</v>
      </c>
      <c r="F78" s="2">
        <f t="shared" si="18"/>
        <v>8</v>
      </c>
      <c r="G78" s="1" t="s">
        <v>643</v>
      </c>
      <c r="H78" s="2">
        <f t="shared" si="13"/>
        <v>7</v>
      </c>
      <c r="I78" s="1" t="s">
        <v>644</v>
      </c>
      <c r="J78" s="2">
        <f t="shared" si="14"/>
        <v>9</v>
      </c>
      <c r="K78" s="1" t="s">
        <v>645</v>
      </c>
      <c r="L78" s="2">
        <f t="shared" si="15"/>
        <v>6</v>
      </c>
      <c r="M78" s="1" t="s">
        <v>642</v>
      </c>
      <c r="N78" s="2">
        <f t="shared" si="16"/>
        <v>10</v>
      </c>
      <c r="O78" s="1" t="s">
        <v>642</v>
      </c>
      <c r="P78" s="2">
        <f t="shared" si="17"/>
        <v>10</v>
      </c>
      <c r="Q78" s="1">
        <f t="shared" si="19"/>
        <v>304</v>
      </c>
      <c r="R78" s="3">
        <f t="shared" si="20"/>
        <v>7.6</v>
      </c>
      <c r="S78" s="1">
        <v>318</v>
      </c>
      <c r="T78" s="31">
        <v>346</v>
      </c>
      <c r="U78" s="33">
        <v>310</v>
      </c>
      <c r="V78" s="32">
        <f t="shared" si="21"/>
        <v>7.9874999999999998</v>
      </c>
    </row>
    <row r="79" spans="1:22" s="15" customFormat="1" ht="27.95" customHeight="1" x14ac:dyDescent="0.25">
      <c r="A79" s="1">
        <f t="shared" si="11"/>
        <v>75</v>
      </c>
      <c r="B79" s="14" t="s">
        <v>505</v>
      </c>
      <c r="C79" s="1" t="s">
        <v>643</v>
      </c>
      <c r="D79" s="2">
        <f t="shared" si="12"/>
        <v>7</v>
      </c>
      <c r="E79" s="1" t="s">
        <v>643</v>
      </c>
      <c r="F79" s="2">
        <f t="shared" si="18"/>
        <v>7</v>
      </c>
      <c r="G79" s="1" t="s">
        <v>640</v>
      </c>
      <c r="H79" s="2">
        <f t="shared" si="13"/>
        <v>5</v>
      </c>
      <c r="I79" s="1" t="s">
        <v>641</v>
      </c>
      <c r="J79" s="2">
        <f t="shared" si="14"/>
        <v>8</v>
      </c>
      <c r="K79" s="1" t="s">
        <v>647</v>
      </c>
      <c r="L79" s="2">
        <f t="shared" si="15"/>
        <v>4</v>
      </c>
      <c r="M79" s="1" t="s">
        <v>641</v>
      </c>
      <c r="N79" s="2">
        <f t="shared" si="16"/>
        <v>8</v>
      </c>
      <c r="O79" s="1" t="s">
        <v>642</v>
      </c>
      <c r="P79" s="2">
        <f t="shared" si="17"/>
        <v>10</v>
      </c>
      <c r="Q79" s="1">
        <f t="shared" si="19"/>
        <v>258</v>
      </c>
      <c r="R79" s="3">
        <f t="shared" si="20"/>
        <v>6.45</v>
      </c>
      <c r="S79" s="1">
        <v>303</v>
      </c>
      <c r="T79" s="31">
        <v>322</v>
      </c>
      <c r="U79" s="33">
        <v>262</v>
      </c>
      <c r="V79" s="32">
        <f t="shared" si="21"/>
        <v>7.15625</v>
      </c>
    </row>
    <row r="80" spans="1:22" s="15" customFormat="1" ht="27.95" customHeight="1" x14ac:dyDescent="0.25">
      <c r="A80" s="1">
        <f t="shared" si="11"/>
        <v>76</v>
      </c>
      <c r="B80" s="14" t="s">
        <v>506</v>
      </c>
      <c r="C80" s="1" t="s">
        <v>642</v>
      </c>
      <c r="D80" s="2">
        <f t="shared" si="12"/>
        <v>10</v>
      </c>
      <c r="E80" s="1" t="s">
        <v>644</v>
      </c>
      <c r="F80" s="2">
        <f t="shared" si="18"/>
        <v>9</v>
      </c>
      <c r="G80" s="1" t="s">
        <v>641</v>
      </c>
      <c r="H80" s="2">
        <f t="shared" si="13"/>
        <v>8</v>
      </c>
      <c r="I80" s="1" t="s">
        <v>641</v>
      </c>
      <c r="J80" s="2">
        <f t="shared" si="14"/>
        <v>8</v>
      </c>
      <c r="K80" s="1" t="s">
        <v>645</v>
      </c>
      <c r="L80" s="2">
        <f t="shared" si="15"/>
        <v>6</v>
      </c>
      <c r="M80" s="1" t="s">
        <v>644</v>
      </c>
      <c r="N80" s="2">
        <f t="shared" si="16"/>
        <v>9</v>
      </c>
      <c r="O80" s="1" t="s">
        <v>642</v>
      </c>
      <c r="P80" s="2">
        <f t="shared" si="17"/>
        <v>10</v>
      </c>
      <c r="Q80" s="1">
        <f t="shared" si="19"/>
        <v>334</v>
      </c>
      <c r="R80" s="3">
        <f t="shared" si="20"/>
        <v>8.35</v>
      </c>
      <c r="S80" s="1">
        <v>355</v>
      </c>
      <c r="T80" s="31">
        <v>340</v>
      </c>
      <c r="U80" s="33">
        <v>346</v>
      </c>
      <c r="V80" s="32">
        <f t="shared" si="21"/>
        <v>8.59375</v>
      </c>
    </row>
    <row r="81" spans="1:22" s="15" customFormat="1" ht="27.95" customHeight="1" x14ac:dyDescent="0.25">
      <c r="A81" s="1">
        <f t="shared" si="11"/>
        <v>77</v>
      </c>
      <c r="B81" s="14" t="s">
        <v>507</v>
      </c>
      <c r="C81" s="1" t="s">
        <v>644</v>
      </c>
      <c r="D81" s="2">
        <f t="shared" si="12"/>
        <v>9</v>
      </c>
      <c r="E81" s="1" t="s">
        <v>644</v>
      </c>
      <c r="F81" s="2">
        <f t="shared" si="18"/>
        <v>9</v>
      </c>
      <c r="G81" s="1" t="s">
        <v>641</v>
      </c>
      <c r="H81" s="2">
        <f t="shared" si="13"/>
        <v>8</v>
      </c>
      <c r="I81" s="1" t="s">
        <v>644</v>
      </c>
      <c r="J81" s="2">
        <f t="shared" si="14"/>
        <v>9</v>
      </c>
      <c r="K81" s="1" t="s">
        <v>645</v>
      </c>
      <c r="L81" s="2">
        <f t="shared" si="15"/>
        <v>6</v>
      </c>
      <c r="M81" s="1" t="s">
        <v>644</v>
      </c>
      <c r="N81" s="2">
        <f t="shared" si="16"/>
        <v>9</v>
      </c>
      <c r="O81" s="1" t="s">
        <v>642</v>
      </c>
      <c r="P81" s="2">
        <f t="shared" si="17"/>
        <v>10</v>
      </c>
      <c r="Q81" s="1">
        <f t="shared" si="19"/>
        <v>332</v>
      </c>
      <c r="R81" s="3">
        <f t="shared" si="20"/>
        <v>8.3000000000000007</v>
      </c>
      <c r="S81" s="1">
        <v>359</v>
      </c>
      <c r="T81" s="31">
        <v>324</v>
      </c>
      <c r="U81" s="33">
        <v>310</v>
      </c>
      <c r="V81" s="32">
        <f t="shared" si="21"/>
        <v>8.28125</v>
      </c>
    </row>
    <row r="82" spans="1:22" s="15" customFormat="1" ht="27.95" customHeight="1" x14ac:dyDescent="0.25">
      <c r="A82" s="1">
        <f t="shared" si="11"/>
        <v>78</v>
      </c>
      <c r="B82" s="7" t="s">
        <v>508</v>
      </c>
      <c r="C82" s="1" t="s">
        <v>644</v>
      </c>
      <c r="D82" s="2">
        <f t="shared" si="12"/>
        <v>9</v>
      </c>
      <c r="E82" s="1" t="s">
        <v>642</v>
      </c>
      <c r="F82" s="2">
        <f t="shared" si="18"/>
        <v>10</v>
      </c>
      <c r="G82" s="1" t="s">
        <v>641</v>
      </c>
      <c r="H82" s="2">
        <f t="shared" si="13"/>
        <v>8</v>
      </c>
      <c r="I82" s="1" t="s">
        <v>642</v>
      </c>
      <c r="J82" s="2">
        <f t="shared" si="14"/>
        <v>10</v>
      </c>
      <c r="K82" s="1" t="s">
        <v>643</v>
      </c>
      <c r="L82" s="2">
        <f t="shared" si="15"/>
        <v>7</v>
      </c>
      <c r="M82" s="1" t="s">
        <v>641</v>
      </c>
      <c r="N82" s="2">
        <f t="shared" si="16"/>
        <v>8</v>
      </c>
      <c r="O82" s="1" t="s">
        <v>642</v>
      </c>
      <c r="P82" s="2">
        <f t="shared" si="17"/>
        <v>10</v>
      </c>
      <c r="Q82" s="1">
        <f t="shared" si="19"/>
        <v>352</v>
      </c>
      <c r="R82" s="3">
        <f t="shared" si="20"/>
        <v>8.8000000000000007</v>
      </c>
      <c r="S82" s="1">
        <v>370</v>
      </c>
      <c r="T82" s="31">
        <v>348</v>
      </c>
      <c r="U82" s="33">
        <v>362</v>
      </c>
      <c r="V82" s="32">
        <f t="shared" si="21"/>
        <v>8.9499999999999993</v>
      </c>
    </row>
    <row r="83" spans="1:22" s="15" customFormat="1" ht="27.95" customHeight="1" x14ac:dyDescent="0.25">
      <c r="A83" s="1">
        <f t="shared" si="11"/>
        <v>79</v>
      </c>
      <c r="B83" s="7" t="s">
        <v>509</v>
      </c>
      <c r="C83" s="24" t="s">
        <v>644</v>
      </c>
      <c r="D83" s="2">
        <f t="shared" si="12"/>
        <v>9</v>
      </c>
      <c r="E83" s="24" t="s">
        <v>641</v>
      </c>
      <c r="F83" s="2">
        <f t="shared" si="18"/>
        <v>8</v>
      </c>
      <c r="G83" s="24" t="s">
        <v>643</v>
      </c>
      <c r="H83" s="2">
        <f t="shared" si="13"/>
        <v>7</v>
      </c>
      <c r="I83" s="24" t="s">
        <v>644</v>
      </c>
      <c r="J83" s="2">
        <f t="shared" si="14"/>
        <v>9</v>
      </c>
      <c r="K83" s="24" t="s">
        <v>643</v>
      </c>
      <c r="L83" s="2">
        <f t="shared" si="15"/>
        <v>7</v>
      </c>
      <c r="M83" s="24" t="s">
        <v>642</v>
      </c>
      <c r="N83" s="2">
        <f t="shared" si="16"/>
        <v>10</v>
      </c>
      <c r="O83" s="24" t="s">
        <v>642</v>
      </c>
      <c r="P83" s="2">
        <f t="shared" si="17"/>
        <v>10</v>
      </c>
      <c r="Q83" s="1">
        <f t="shared" si="19"/>
        <v>328</v>
      </c>
      <c r="R83" s="3">
        <f t="shared" si="20"/>
        <v>8.1999999999999993</v>
      </c>
      <c r="S83" s="1">
        <v>339</v>
      </c>
      <c r="T83" s="38">
        <v>346</v>
      </c>
      <c r="U83" s="33">
        <v>340</v>
      </c>
      <c r="V83" s="32">
        <f t="shared" si="21"/>
        <v>8.4562500000000007</v>
      </c>
    </row>
    <row r="84" spans="1:22" s="15" customFormat="1" ht="27.95" customHeight="1" x14ac:dyDescent="0.25">
      <c r="A84" s="1">
        <f t="shared" si="11"/>
        <v>80</v>
      </c>
      <c r="B84" s="7" t="s">
        <v>510</v>
      </c>
      <c r="C84" s="24" t="s">
        <v>641</v>
      </c>
      <c r="D84" s="2">
        <f t="shared" si="12"/>
        <v>8</v>
      </c>
      <c r="E84" s="24" t="s">
        <v>641</v>
      </c>
      <c r="F84" s="2">
        <f t="shared" si="18"/>
        <v>8</v>
      </c>
      <c r="G84" s="24" t="s">
        <v>644</v>
      </c>
      <c r="H84" s="2">
        <f t="shared" si="13"/>
        <v>9</v>
      </c>
      <c r="I84" s="24" t="s">
        <v>644</v>
      </c>
      <c r="J84" s="2">
        <f t="shared" si="14"/>
        <v>9</v>
      </c>
      <c r="K84" s="24" t="s">
        <v>641</v>
      </c>
      <c r="L84" s="2">
        <f t="shared" si="15"/>
        <v>8</v>
      </c>
      <c r="M84" s="24" t="s">
        <v>641</v>
      </c>
      <c r="N84" s="2">
        <f t="shared" si="16"/>
        <v>8</v>
      </c>
      <c r="O84" s="24" t="s">
        <v>642</v>
      </c>
      <c r="P84" s="2">
        <f t="shared" si="17"/>
        <v>10</v>
      </c>
      <c r="Q84" s="1">
        <f t="shared" si="19"/>
        <v>336</v>
      </c>
      <c r="R84" s="3">
        <f t="shared" si="20"/>
        <v>8.4</v>
      </c>
      <c r="S84" s="1">
        <v>342</v>
      </c>
      <c r="T84" s="38">
        <v>334</v>
      </c>
      <c r="U84" s="33">
        <v>308</v>
      </c>
      <c r="V84" s="32">
        <f t="shared" si="21"/>
        <v>8.25</v>
      </c>
    </row>
    <row r="85" spans="1:22" s="15" customFormat="1" ht="27.95" customHeight="1" x14ac:dyDescent="0.25">
      <c r="A85" s="1">
        <f t="shared" si="11"/>
        <v>81</v>
      </c>
      <c r="B85" s="7" t="s">
        <v>511</v>
      </c>
      <c r="C85" s="24" t="s">
        <v>643</v>
      </c>
      <c r="D85" s="2">
        <f t="shared" si="12"/>
        <v>7</v>
      </c>
      <c r="E85" s="24" t="s">
        <v>641</v>
      </c>
      <c r="F85" s="2">
        <f t="shared" si="18"/>
        <v>8</v>
      </c>
      <c r="G85" s="24" t="s">
        <v>645</v>
      </c>
      <c r="H85" s="2">
        <f t="shared" si="13"/>
        <v>6</v>
      </c>
      <c r="I85" s="24" t="s">
        <v>641</v>
      </c>
      <c r="J85" s="2">
        <f t="shared" si="14"/>
        <v>8</v>
      </c>
      <c r="K85" s="24" t="s">
        <v>640</v>
      </c>
      <c r="L85" s="2">
        <f t="shared" si="15"/>
        <v>5</v>
      </c>
      <c r="M85" s="24" t="s">
        <v>641</v>
      </c>
      <c r="N85" s="2">
        <f t="shared" si="16"/>
        <v>8</v>
      </c>
      <c r="O85" s="24" t="s">
        <v>644</v>
      </c>
      <c r="P85" s="2">
        <f t="shared" si="17"/>
        <v>9</v>
      </c>
      <c r="Q85" s="1">
        <f t="shared" si="19"/>
        <v>278</v>
      </c>
      <c r="R85" s="3">
        <f t="shared" si="20"/>
        <v>6.95</v>
      </c>
      <c r="S85" s="1">
        <v>310</v>
      </c>
      <c r="T85" s="41">
        <v>274</v>
      </c>
      <c r="U85" s="33">
        <v>288</v>
      </c>
      <c r="V85" s="32">
        <f t="shared" si="21"/>
        <v>7.1875</v>
      </c>
    </row>
    <row r="86" spans="1:22" s="15" customFormat="1" ht="27.95" customHeight="1" x14ac:dyDescent="0.25">
      <c r="A86" s="1">
        <f t="shared" si="11"/>
        <v>82</v>
      </c>
      <c r="B86" s="7" t="s">
        <v>512</v>
      </c>
      <c r="C86" s="24" t="s">
        <v>640</v>
      </c>
      <c r="D86" s="2">
        <f t="shared" si="12"/>
        <v>5</v>
      </c>
      <c r="E86" s="24" t="s">
        <v>645</v>
      </c>
      <c r="F86" s="2">
        <f t="shared" si="18"/>
        <v>6</v>
      </c>
      <c r="G86" s="24" t="s">
        <v>640</v>
      </c>
      <c r="H86" s="2">
        <f t="shared" si="13"/>
        <v>5</v>
      </c>
      <c r="I86" s="24" t="s">
        <v>643</v>
      </c>
      <c r="J86" s="2">
        <f t="shared" si="14"/>
        <v>7</v>
      </c>
      <c r="K86" s="24" t="s">
        <v>646</v>
      </c>
      <c r="L86" s="2">
        <f t="shared" si="15"/>
        <v>0</v>
      </c>
      <c r="M86" s="24" t="s">
        <v>641</v>
      </c>
      <c r="N86" s="2">
        <f t="shared" si="16"/>
        <v>8</v>
      </c>
      <c r="O86" s="24" t="s">
        <v>641</v>
      </c>
      <c r="P86" s="2">
        <f t="shared" si="17"/>
        <v>8</v>
      </c>
      <c r="Q86" s="1">
        <f t="shared" si="19"/>
        <v>192</v>
      </c>
      <c r="R86" s="3">
        <f t="shared" si="20"/>
        <v>4.8</v>
      </c>
      <c r="S86" s="1">
        <v>239</v>
      </c>
      <c r="T86" s="41">
        <v>194</v>
      </c>
      <c r="U86" s="33">
        <v>198</v>
      </c>
      <c r="V86" s="32">
        <f t="shared" si="21"/>
        <v>5.1437499999999998</v>
      </c>
    </row>
    <row r="87" spans="1:22" s="15" customFormat="1" ht="27.95" customHeight="1" x14ac:dyDescent="0.25">
      <c r="A87" s="1">
        <f t="shared" si="11"/>
        <v>83</v>
      </c>
      <c r="B87" s="7" t="s">
        <v>513</v>
      </c>
      <c r="C87" s="24" t="s">
        <v>645</v>
      </c>
      <c r="D87" s="2">
        <f t="shared" si="12"/>
        <v>6</v>
      </c>
      <c r="E87" s="24" t="s">
        <v>643</v>
      </c>
      <c r="F87" s="2">
        <f t="shared" si="18"/>
        <v>7</v>
      </c>
      <c r="G87" s="24" t="s">
        <v>647</v>
      </c>
      <c r="H87" s="2">
        <f t="shared" si="13"/>
        <v>4</v>
      </c>
      <c r="I87" s="24" t="s">
        <v>641</v>
      </c>
      <c r="J87" s="2">
        <f t="shared" si="14"/>
        <v>8</v>
      </c>
      <c r="K87" s="24" t="s">
        <v>647</v>
      </c>
      <c r="L87" s="2">
        <f t="shared" si="15"/>
        <v>4</v>
      </c>
      <c r="M87" s="24" t="s">
        <v>641</v>
      </c>
      <c r="N87" s="2">
        <f t="shared" si="16"/>
        <v>8</v>
      </c>
      <c r="O87" s="24" t="s">
        <v>645</v>
      </c>
      <c r="P87" s="2">
        <f t="shared" si="17"/>
        <v>6</v>
      </c>
      <c r="Q87" s="1">
        <f t="shared" si="19"/>
        <v>236</v>
      </c>
      <c r="R87" s="3">
        <f t="shared" si="20"/>
        <v>5.9</v>
      </c>
      <c r="S87" s="1">
        <v>275</v>
      </c>
      <c r="T87" s="53">
        <v>262</v>
      </c>
      <c r="U87" s="33">
        <v>268</v>
      </c>
      <c r="V87" s="32">
        <f t="shared" si="21"/>
        <v>6.5062499999999996</v>
      </c>
    </row>
    <row r="88" spans="1:22" s="15" customFormat="1" ht="27.95" customHeight="1" x14ac:dyDescent="0.25">
      <c r="A88" s="1">
        <f t="shared" si="11"/>
        <v>84</v>
      </c>
      <c r="B88" s="7" t="s">
        <v>514</v>
      </c>
      <c r="C88" s="24" t="s">
        <v>645</v>
      </c>
      <c r="D88" s="2">
        <f t="shared" si="12"/>
        <v>6</v>
      </c>
      <c r="E88" s="24" t="s">
        <v>640</v>
      </c>
      <c r="F88" s="2">
        <f t="shared" si="18"/>
        <v>5</v>
      </c>
      <c r="G88" s="24" t="s">
        <v>646</v>
      </c>
      <c r="H88" s="2">
        <f t="shared" si="13"/>
        <v>0</v>
      </c>
      <c r="I88" s="24" t="s">
        <v>643</v>
      </c>
      <c r="J88" s="2">
        <f t="shared" si="14"/>
        <v>7</v>
      </c>
      <c r="K88" s="24" t="s">
        <v>646</v>
      </c>
      <c r="L88" s="2">
        <f t="shared" si="15"/>
        <v>0</v>
      </c>
      <c r="M88" s="24" t="s">
        <v>641</v>
      </c>
      <c r="N88" s="2">
        <f t="shared" si="16"/>
        <v>8</v>
      </c>
      <c r="O88" s="24" t="s">
        <v>641</v>
      </c>
      <c r="P88" s="2">
        <f t="shared" si="17"/>
        <v>8</v>
      </c>
      <c r="Q88" s="1">
        <f t="shared" si="19"/>
        <v>162</v>
      </c>
      <c r="R88" s="3">
        <f t="shared" si="20"/>
        <v>4.05</v>
      </c>
      <c r="S88" s="1">
        <v>194</v>
      </c>
      <c r="T88" s="41">
        <v>132</v>
      </c>
      <c r="U88" s="33">
        <v>172</v>
      </c>
      <c r="V88" s="32">
        <f t="shared" si="21"/>
        <v>4.125</v>
      </c>
    </row>
    <row r="89" spans="1:22" s="15" customFormat="1" ht="27.95" customHeight="1" x14ac:dyDescent="0.25">
      <c r="A89" s="1">
        <f t="shared" si="11"/>
        <v>85</v>
      </c>
      <c r="B89" s="7" t="s">
        <v>515</v>
      </c>
      <c r="C89" s="24" t="s">
        <v>647</v>
      </c>
      <c r="D89" s="2">
        <f t="shared" si="12"/>
        <v>4</v>
      </c>
      <c r="E89" s="24" t="s">
        <v>645</v>
      </c>
      <c r="F89" s="2">
        <f t="shared" si="18"/>
        <v>6</v>
      </c>
      <c r="G89" s="24" t="s">
        <v>646</v>
      </c>
      <c r="H89" s="2">
        <f t="shared" si="13"/>
        <v>0</v>
      </c>
      <c r="I89" s="24" t="s">
        <v>641</v>
      </c>
      <c r="J89" s="2">
        <f t="shared" si="14"/>
        <v>8</v>
      </c>
      <c r="K89" s="24" t="s">
        <v>646</v>
      </c>
      <c r="L89" s="2">
        <f t="shared" si="15"/>
        <v>0</v>
      </c>
      <c r="M89" s="24" t="s">
        <v>641</v>
      </c>
      <c r="N89" s="2">
        <f t="shared" si="16"/>
        <v>8</v>
      </c>
      <c r="O89" s="24" t="s">
        <v>644</v>
      </c>
      <c r="P89" s="2">
        <f t="shared" si="17"/>
        <v>9</v>
      </c>
      <c r="Q89" s="1">
        <f t="shared" si="19"/>
        <v>162</v>
      </c>
      <c r="R89" s="3">
        <f t="shared" si="20"/>
        <v>4.05</v>
      </c>
      <c r="S89" s="1">
        <v>227</v>
      </c>
      <c r="T89" s="41">
        <v>200</v>
      </c>
      <c r="U89" s="33">
        <v>200</v>
      </c>
      <c r="V89" s="32">
        <f t="shared" si="21"/>
        <v>4.9312500000000004</v>
      </c>
    </row>
    <row r="90" spans="1:22" s="15" customFormat="1" ht="27.95" customHeight="1" x14ac:dyDescent="0.25">
      <c r="A90" s="1">
        <f t="shared" si="11"/>
        <v>86</v>
      </c>
      <c r="B90" s="7" t="s">
        <v>516</v>
      </c>
      <c r="C90" s="24" t="s">
        <v>646</v>
      </c>
      <c r="D90" s="2">
        <f t="shared" si="12"/>
        <v>0</v>
      </c>
      <c r="E90" s="24" t="s">
        <v>646</v>
      </c>
      <c r="F90" s="2">
        <f t="shared" si="18"/>
        <v>0</v>
      </c>
      <c r="G90" s="24" t="s">
        <v>646</v>
      </c>
      <c r="H90" s="2">
        <f t="shared" si="13"/>
        <v>0</v>
      </c>
      <c r="I90" s="24" t="s">
        <v>640</v>
      </c>
      <c r="J90" s="2">
        <f t="shared" si="14"/>
        <v>5</v>
      </c>
      <c r="K90" s="24" t="s">
        <v>646</v>
      </c>
      <c r="L90" s="2">
        <f t="shared" si="15"/>
        <v>0</v>
      </c>
      <c r="M90" s="24" t="s">
        <v>640</v>
      </c>
      <c r="N90" s="2">
        <f t="shared" si="16"/>
        <v>5</v>
      </c>
      <c r="O90" s="24" t="s">
        <v>643</v>
      </c>
      <c r="P90" s="2">
        <f t="shared" si="17"/>
        <v>7</v>
      </c>
      <c r="Q90" s="1">
        <f t="shared" si="19"/>
        <v>54</v>
      </c>
      <c r="R90" s="3">
        <f t="shared" si="20"/>
        <v>1.35</v>
      </c>
      <c r="S90" s="1">
        <v>147</v>
      </c>
      <c r="T90" s="53">
        <v>56</v>
      </c>
      <c r="U90" s="47">
        <v>86</v>
      </c>
      <c r="V90" s="32">
        <f t="shared" si="21"/>
        <v>2.1437499999999998</v>
      </c>
    </row>
    <row r="91" spans="1:22" s="15" customFormat="1" ht="27.95" customHeight="1" x14ac:dyDescent="0.25">
      <c r="A91" s="1">
        <f t="shared" si="11"/>
        <v>87</v>
      </c>
      <c r="B91" s="7" t="s">
        <v>517</v>
      </c>
      <c r="C91" s="24" t="s">
        <v>647</v>
      </c>
      <c r="D91" s="2">
        <f t="shared" si="12"/>
        <v>4</v>
      </c>
      <c r="E91" s="24" t="s">
        <v>640</v>
      </c>
      <c r="F91" s="2">
        <f t="shared" si="18"/>
        <v>5</v>
      </c>
      <c r="G91" s="24" t="s">
        <v>646</v>
      </c>
      <c r="H91" s="2">
        <f t="shared" si="13"/>
        <v>0</v>
      </c>
      <c r="I91" s="24" t="s">
        <v>645</v>
      </c>
      <c r="J91" s="2">
        <f t="shared" si="14"/>
        <v>6</v>
      </c>
      <c r="K91" s="24" t="s">
        <v>646</v>
      </c>
      <c r="L91" s="2">
        <f t="shared" si="15"/>
        <v>0</v>
      </c>
      <c r="M91" s="24" t="s">
        <v>641</v>
      </c>
      <c r="N91" s="2">
        <f t="shared" si="16"/>
        <v>8</v>
      </c>
      <c r="O91" s="24" t="s">
        <v>641</v>
      </c>
      <c r="P91" s="2">
        <f t="shared" si="17"/>
        <v>8</v>
      </c>
      <c r="Q91" s="1">
        <f t="shared" si="19"/>
        <v>140</v>
      </c>
      <c r="R91" s="3">
        <f t="shared" si="20"/>
        <v>3.5</v>
      </c>
      <c r="S91" s="1">
        <v>234</v>
      </c>
      <c r="T91" s="53">
        <v>158</v>
      </c>
      <c r="U91" s="47">
        <v>158</v>
      </c>
      <c r="V91" s="32">
        <f t="shared" si="21"/>
        <v>4.3125</v>
      </c>
    </row>
    <row r="92" spans="1:22" s="15" customFormat="1" ht="27.95" customHeight="1" x14ac:dyDescent="0.25">
      <c r="A92" s="1">
        <f t="shared" si="11"/>
        <v>88</v>
      </c>
      <c r="B92" s="7" t="s">
        <v>518</v>
      </c>
      <c r="C92" s="24" t="s">
        <v>644</v>
      </c>
      <c r="D92" s="2">
        <f t="shared" si="12"/>
        <v>9</v>
      </c>
      <c r="E92" s="24" t="s">
        <v>644</v>
      </c>
      <c r="F92" s="2">
        <f t="shared" si="18"/>
        <v>9</v>
      </c>
      <c r="G92" s="24" t="s">
        <v>641</v>
      </c>
      <c r="H92" s="2">
        <f t="shared" si="13"/>
        <v>8</v>
      </c>
      <c r="I92" s="24" t="s">
        <v>642</v>
      </c>
      <c r="J92" s="2">
        <f t="shared" si="14"/>
        <v>10</v>
      </c>
      <c r="K92" s="24" t="s">
        <v>644</v>
      </c>
      <c r="L92" s="2">
        <f t="shared" si="15"/>
        <v>9</v>
      </c>
      <c r="M92" s="24" t="s">
        <v>641</v>
      </c>
      <c r="N92" s="2">
        <f t="shared" si="16"/>
        <v>8</v>
      </c>
      <c r="O92" s="24" t="s">
        <v>641</v>
      </c>
      <c r="P92" s="2">
        <f t="shared" si="17"/>
        <v>8</v>
      </c>
      <c r="Q92" s="1">
        <f t="shared" si="19"/>
        <v>356</v>
      </c>
      <c r="R92" s="3">
        <f t="shared" si="20"/>
        <v>8.9</v>
      </c>
      <c r="S92" s="1">
        <v>329</v>
      </c>
      <c r="T92" s="41">
        <v>392</v>
      </c>
      <c r="U92" s="33">
        <v>342</v>
      </c>
      <c r="V92" s="32">
        <f t="shared" si="21"/>
        <v>8.8687500000000004</v>
      </c>
    </row>
    <row r="93" spans="1:22" s="15" customFormat="1" ht="27.95" customHeight="1" x14ac:dyDescent="0.25">
      <c r="A93" s="1">
        <f t="shared" si="11"/>
        <v>89</v>
      </c>
      <c r="B93" s="7" t="s">
        <v>519</v>
      </c>
      <c r="C93" s="24" t="s">
        <v>641</v>
      </c>
      <c r="D93" s="2">
        <f t="shared" si="12"/>
        <v>8</v>
      </c>
      <c r="E93" s="24" t="s">
        <v>641</v>
      </c>
      <c r="F93" s="2">
        <f t="shared" si="18"/>
        <v>8</v>
      </c>
      <c r="G93" s="24" t="s">
        <v>645</v>
      </c>
      <c r="H93" s="2">
        <f t="shared" si="13"/>
        <v>6</v>
      </c>
      <c r="I93" s="24" t="s">
        <v>644</v>
      </c>
      <c r="J93" s="2">
        <f t="shared" si="14"/>
        <v>9</v>
      </c>
      <c r="K93" s="24" t="s">
        <v>645</v>
      </c>
      <c r="L93" s="2">
        <f t="shared" si="15"/>
        <v>6</v>
      </c>
      <c r="M93" s="24" t="s">
        <v>641</v>
      </c>
      <c r="N93" s="2">
        <f t="shared" si="16"/>
        <v>8</v>
      </c>
      <c r="O93" s="24" t="s">
        <v>644</v>
      </c>
      <c r="P93" s="2">
        <f t="shared" si="17"/>
        <v>9</v>
      </c>
      <c r="Q93" s="1">
        <f t="shared" si="19"/>
        <v>300</v>
      </c>
      <c r="R93" s="3">
        <f t="shared" si="20"/>
        <v>7.5</v>
      </c>
      <c r="S93" s="1">
        <v>298</v>
      </c>
      <c r="T93" s="41">
        <v>288</v>
      </c>
      <c r="U93" s="33">
        <v>282</v>
      </c>
      <c r="V93" s="32">
        <f t="shared" si="21"/>
        <v>7.3</v>
      </c>
    </row>
    <row r="94" spans="1:22" ht="27.95" customHeight="1" x14ac:dyDescent="0.25">
      <c r="U94" s="36"/>
    </row>
  </sheetData>
  <mergeCells count="19">
    <mergeCell ref="A1:V1"/>
    <mergeCell ref="A2:V2"/>
    <mergeCell ref="A3:A4"/>
    <mergeCell ref="B3:B4"/>
    <mergeCell ref="E3:F3"/>
    <mergeCell ref="Q3:R3"/>
    <mergeCell ref="M4:N4"/>
    <mergeCell ref="O4:P4"/>
    <mergeCell ref="C4:D4"/>
    <mergeCell ref="C3:D3"/>
    <mergeCell ref="M3:N3"/>
    <mergeCell ref="K4:L4"/>
    <mergeCell ref="O3:P3"/>
    <mergeCell ref="G3:H3"/>
    <mergeCell ref="E4:F4"/>
    <mergeCell ref="G4:H4"/>
    <mergeCell ref="K3:L3"/>
    <mergeCell ref="I4:J4"/>
    <mergeCell ref="I3:J3"/>
  </mergeCells>
  <dataValidations count="1">
    <dataValidation type="textLength" operator="greaterThan" showInputMessage="1" showErrorMessage="1" errorTitle="Grade Point" error="Dont Change." promptTitle="Grade Point" prompt="This is Grade Point obtained" sqref="H5:H93 J5:J93 D5:D93 N5:N93 L5:L93 F5:F93 P5:P93">
      <formula1>10</formula1>
    </dataValidation>
  </dataValidations>
  <pageMargins left="0.70866141732283461" right="0.70866141732283461" top="0.74803040244969377" bottom="0.74803040244969377" header="0.31496062992125984" footer="0.31496062992125984"/>
  <pageSetup paperSize="5" scale="80" orientation="landscape" verticalDpi="0" r:id="rId1"/>
  <headerFooter>
    <oddFooter>&amp;L&amp;17 1st Tabulator                            2nd Tabululator&amp;C&amp;17Asstt Registrar     &amp;R&amp;17Registrar                                                  Dean, Academic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1"/>
  <sheetViews>
    <sheetView tabSelected="1" view="pageBreakPreview" zoomScale="98" zoomScaleNormal="134" zoomScaleSheetLayoutView="98" workbookViewId="0">
      <pane xSplit="2" ySplit="4" topLeftCell="I5" activePane="bottomRight" state="frozen"/>
      <selection pane="topRight" activeCell="C1" sqref="C1"/>
      <selection pane="bottomLeft" activeCell="A8" sqref="A8"/>
      <selection pane="bottomRight" activeCell="R24" sqref="R24:R49"/>
    </sheetView>
  </sheetViews>
  <sheetFormatPr defaultRowHeight="14.25" x14ac:dyDescent="0.2"/>
  <cols>
    <col min="1" max="1" width="4.140625" style="5" customWidth="1"/>
    <col min="2" max="2" width="15.28515625" style="5" customWidth="1"/>
    <col min="3" max="3" width="5.5703125" style="5" customWidth="1"/>
    <col min="4" max="4" width="7.140625" style="5" customWidth="1"/>
    <col min="5" max="5" width="7.42578125" style="5" customWidth="1"/>
    <col min="6" max="6" width="5.7109375" style="5" customWidth="1"/>
    <col min="7" max="7" width="6.85546875" style="5" customWidth="1"/>
    <col min="8" max="8" width="5.7109375" style="5" customWidth="1"/>
    <col min="9" max="9" width="7.140625" style="5" customWidth="1"/>
    <col min="10" max="10" width="5.85546875" style="5" customWidth="1"/>
    <col min="11" max="11" width="6.5703125" style="5" customWidth="1"/>
    <col min="12" max="12" width="6.140625" style="5" customWidth="1"/>
    <col min="13" max="13" width="7.140625" style="5" customWidth="1"/>
    <col min="14" max="14" width="5.7109375" style="5" customWidth="1"/>
    <col min="15" max="15" width="6.5703125" style="5" customWidth="1"/>
    <col min="16" max="16" width="6.28515625" style="5" customWidth="1"/>
    <col min="17" max="17" width="6.5703125" style="5" customWidth="1"/>
    <col min="18" max="18" width="5.85546875" style="5" customWidth="1"/>
    <col min="19" max="19" width="8.140625" style="5" customWidth="1"/>
    <col min="20" max="20" width="7.28515625" style="5" customWidth="1"/>
    <col min="21" max="21" width="7.85546875" style="5" customWidth="1"/>
    <col min="22" max="22" width="8.140625" style="5" customWidth="1"/>
    <col min="23" max="23" width="8.28515625" style="5" customWidth="1"/>
    <col min="24" max="24" width="7.28515625" style="5" customWidth="1"/>
    <col min="25" max="16384" width="9.140625" style="5"/>
  </cols>
  <sheetData>
    <row r="1" spans="1:25" ht="27" customHeight="1" x14ac:dyDescent="0.2">
      <c r="A1" s="97" t="s">
        <v>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5" ht="22.5" customHeight="1" x14ac:dyDescent="0.2">
      <c r="A2" s="107" t="s">
        <v>653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</row>
    <row r="3" spans="1:25" s="68" customFormat="1" ht="27" customHeight="1" x14ac:dyDescent="0.15">
      <c r="A3" s="108" t="s">
        <v>0</v>
      </c>
      <c r="B3" s="110" t="s">
        <v>1</v>
      </c>
      <c r="C3" s="105" t="s">
        <v>637</v>
      </c>
      <c r="D3" s="105"/>
      <c r="E3" s="105" t="s">
        <v>627</v>
      </c>
      <c r="F3" s="105"/>
      <c r="G3" s="105" t="s">
        <v>628</v>
      </c>
      <c r="H3" s="105"/>
      <c r="I3" s="105" t="s">
        <v>630</v>
      </c>
      <c r="J3" s="105"/>
      <c r="K3" s="105" t="s">
        <v>600</v>
      </c>
      <c r="L3" s="105"/>
      <c r="M3" s="105" t="s">
        <v>631</v>
      </c>
      <c r="N3" s="105"/>
      <c r="O3" s="105" t="s">
        <v>632</v>
      </c>
      <c r="P3" s="105"/>
      <c r="Q3" s="105" t="s">
        <v>634</v>
      </c>
      <c r="R3" s="105"/>
      <c r="S3" s="105" t="s">
        <v>579</v>
      </c>
      <c r="T3" s="105"/>
      <c r="U3" s="66" t="s">
        <v>10</v>
      </c>
      <c r="V3" s="66" t="s">
        <v>11</v>
      </c>
      <c r="W3" s="66" t="s">
        <v>8</v>
      </c>
      <c r="X3" s="66" t="s">
        <v>580</v>
      </c>
      <c r="Y3" s="67"/>
    </row>
    <row r="4" spans="1:25" s="68" customFormat="1" ht="27.75" customHeight="1" x14ac:dyDescent="0.15">
      <c r="A4" s="109"/>
      <c r="B4" s="111"/>
      <c r="C4" s="105" t="s">
        <v>636</v>
      </c>
      <c r="D4" s="105"/>
      <c r="E4" s="105" t="s">
        <v>5</v>
      </c>
      <c r="F4" s="105"/>
      <c r="G4" s="105" t="s">
        <v>629</v>
      </c>
      <c r="H4" s="105"/>
      <c r="I4" s="105" t="s">
        <v>599</v>
      </c>
      <c r="J4" s="105"/>
      <c r="K4" s="105" t="s">
        <v>574</v>
      </c>
      <c r="L4" s="105"/>
      <c r="M4" s="105" t="s">
        <v>602</v>
      </c>
      <c r="N4" s="105"/>
      <c r="O4" s="106" t="s">
        <v>633</v>
      </c>
      <c r="P4" s="106"/>
      <c r="Q4" s="112" t="s">
        <v>635</v>
      </c>
      <c r="R4" s="113"/>
      <c r="S4" s="69" t="s">
        <v>4</v>
      </c>
      <c r="T4" s="69" t="s">
        <v>2</v>
      </c>
      <c r="U4" s="70" t="s">
        <v>217</v>
      </c>
      <c r="V4" s="70" t="s">
        <v>218</v>
      </c>
      <c r="W4" s="71" t="s">
        <v>4</v>
      </c>
      <c r="X4" s="66" t="s">
        <v>3</v>
      </c>
      <c r="Y4" s="67"/>
    </row>
    <row r="5" spans="1:25" s="21" customFormat="1" ht="27.95" customHeight="1" x14ac:dyDescent="0.25">
      <c r="A5" s="24">
        <v>1</v>
      </c>
      <c r="B5" s="72" t="s">
        <v>520</v>
      </c>
      <c r="C5" s="17" t="s">
        <v>641</v>
      </c>
      <c r="D5" s="19">
        <f t="shared" ref="D5:D49" si="0">IF(C5="AA",10, IF(C5="AB",9, IF(C5="BB",8, IF(C5="BC",7,IF(C5="CC",6, IF(C5="CD",5, IF(C5="DD",4,IF(C5="F",0))))))))</f>
        <v>8</v>
      </c>
      <c r="E5" s="17" t="s">
        <v>641</v>
      </c>
      <c r="F5" s="19">
        <f t="shared" ref="F5:F49" si="1">IF(E5="AA",10, IF(E5="AB",9, IF(E5="BB",8, IF(E5="BC",7,IF(E5="CC",6, IF(E5="CD",5, IF(E5="DD",4,IF(E5="F",0))))))))</f>
        <v>8</v>
      </c>
      <c r="G5" s="17" t="s">
        <v>640</v>
      </c>
      <c r="H5" s="19">
        <f t="shared" ref="H5:H49" si="2">IF(G5="AA",10, IF(G5="AB",9, IF(G5="BB",8, IF(G5="BC",7,IF(G5="CC",6, IF(G5="CD",5, IF(G5="DD",4,IF(G5="F",0))))))))</f>
        <v>5</v>
      </c>
      <c r="I5" s="17" t="s">
        <v>643</v>
      </c>
      <c r="J5" s="19">
        <f t="shared" ref="J5:J49" si="3">IF(I5="AA",10, IF(I5="AB",9, IF(I5="BB",8, IF(I5="BC",7,IF(I5="CC",6, IF(I5="CD",5, IF(I5="DD",4,IF(I5="F",0))))))))</f>
        <v>7</v>
      </c>
      <c r="K5" s="17" t="s">
        <v>643</v>
      </c>
      <c r="L5" s="19">
        <f t="shared" ref="L5:L49" si="4">IF(K5="AA",10, IF(K5="AB",9, IF(K5="BB",8, IF(K5="BC",7,IF(K5="CC",6, IF(K5="CD",5, IF(K5="DD",4,IF(K5="F",0))))))))</f>
        <v>7</v>
      </c>
      <c r="M5" s="17" t="s">
        <v>641</v>
      </c>
      <c r="N5" s="19">
        <f t="shared" ref="N5:N49" si="5">IF(M5="AA",10, IF(M5="AB",9, IF(M5="BB",8, IF(M5="BC",7,IF(M5="CC",6, IF(M5="CD",5, IF(M5="DD",4,IF(M5="F",0))))))))</f>
        <v>8</v>
      </c>
      <c r="O5" s="17" t="s">
        <v>643</v>
      </c>
      <c r="P5" s="19">
        <f t="shared" ref="P5:R49" si="6">IF(O5="AA",10, IF(O5="AB",9, IF(O5="BB",8, IF(O5="BC",7,IF(O5="CC",6, IF(O5="CD",5, IF(O5="DD",4,IF(O5="F",0))))))))</f>
        <v>7</v>
      </c>
      <c r="Q5" s="17" t="s">
        <v>644</v>
      </c>
      <c r="R5" s="19">
        <f t="shared" si="6"/>
        <v>9</v>
      </c>
      <c r="S5" s="17">
        <f>(D5*8+F5*6+H5*8+J5*6+L5*6+N5*2+P5*2+R5*2)</f>
        <v>284</v>
      </c>
      <c r="T5" s="20">
        <f>(S5/40)</f>
        <v>7.1</v>
      </c>
      <c r="U5" s="17">
        <v>328</v>
      </c>
      <c r="V5" s="38">
        <v>290</v>
      </c>
      <c r="W5" s="42">
        <v>300</v>
      </c>
      <c r="X5" s="39">
        <f>(S5+U5+V5+W5)/(160)</f>
        <v>7.5125000000000002</v>
      </c>
    </row>
    <row r="6" spans="1:25" s="21" customFormat="1" ht="27.95" customHeight="1" x14ac:dyDescent="0.25">
      <c r="A6" s="24">
        <v>2</v>
      </c>
      <c r="B6" s="72" t="s">
        <v>521</v>
      </c>
      <c r="C6" s="17" t="s">
        <v>644</v>
      </c>
      <c r="D6" s="19">
        <f t="shared" si="0"/>
        <v>9</v>
      </c>
      <c r="E6" s="17" t="s">
        <v>643</v>
      </c>
      <c r="F6" s="19">
        <f t="shared" si="1"/>
        <v>7</v>
      </c>
      <c r="G6" s="17" t="s">
        <v>640</v>
      </c>
      <c r="H6" s="19">
        <f t="shared" si="2"/>
        <v>5</v>
      </c>
      <c r="I6" s="17" t="s">
        <v>641</v>
      </c>
      <c r="J6" s="19">
        <f t="shared" si="3"/>
        <v>8</v>
      </c>
      <c r="K6" s="17" t="s">
        <v>645</v>
      </c>
      <c r="L6" s="19">
        <f t="shared" si="4"/>
        <v>6</v>
      </c>
      <c r="M6" s="17" t="s">
        <v>644</v>
      </c>
      <c r="N6" s="19">
        <f t="shared" si="5"/>
        <v>9</v>
      </c>
      <c r="O6" s="17" t="s">
        <v>641</v>
      </c>
      <c r="P6" s="19">
        <f t="shared" si="6"/>
        <v>8</v>
      </c>
      <c r="Q6" s="17" t="s">
        <v>644</v>
      </c>
      <c r="R6" s="19">
        <f t="shared" si="6"/>
        <v>9</v>
      </c>
      <c r="S6" s="17">
        <f t="shared" ref="S6:S49" si="7">(D6*8+F6*6+H6*8+J6*6+L6*6+N6*2+P6*2+R6*2)</f>
        <v>290</v>
      </c>
      <c r="T6" s="20">
        <f t="shared" ref="T6:T49" si="8">(S6/40)</f>
        <v>7.25</v>
      </c>
      <c r="U6" s="17">
        <v>257</v>
      </c>
      <c r="V6" s="38">
        <v>246</v>
      </c>
      <c r="W6" s="42">
        <v>272</v>
      </c>
      <c r="X6" s="39">
        <f t="shared" ref="X6:X49" si="9">(S6+U6+V6+W6)/(160)</f>
        <v>6.65625</v>
      </c>
    </row>
    <row r="7" spans="1:25" s="21" customFormat="1" ht="27.95" customHeight="1" x14ac:dyDescent="0.25">
      <c r="A7" s="24">
        <v>3</v>
      </c>
      <c r="B7" s="72" t="s">
        <v>522</v>
      </c>
      <c r="C7" s="17" t="s">
        <v>643</v>
      </c>
      <c r="D7" s="19">
        <f t="shared" si="0"/>
        <v>7</v>
      </c>
      <c r="E7" s="17" t="s">
        <v>643</v>
      </c>
      <c r="F7" s="19">
        <f t="shared" si="1"/>
        <v>7</v>
      </c>
      <c r="G7" s="17" t="s">
        <v>640</v>
      </c>
      <c r="H7" s="19">
        <f t="shared" si="2"/>
        <v>5</v>
      </c>
      <c r="I7" s="17" t="s">
        <v>645</v>
      </c>
      <c r="J7" s="19">
        <f t="shared" si="3"/>
        <v>6</v>
      </c>
      <c r="K7" s="17" t="s">
        <v>645</v>
      </c>
      <c r="L7" s="19">
        <f t="shared" si="4"/>
        <v>6</v>
      </c>
      <c r="M7" s="17" t="s">
        <v>643</v>
      </c>
      <c r="N7" s="19">
        <f t="shared" si="5"/>
        <v>7</v>
      </c>
      <c r="O7" s="17" t="s">
        <v>644</v>
      </c>
      <c r="P7" s="19">
        <f t="shared" si="6"/>
        <v>9</v>
      </c>
      <c r="Q7" s="17" t="s">
        <v>644</v>
      </c>
      <c r="R7" s="19">
        <f t="shared" si="6"/>
        <v>9</v>
      </c>
      <c r="S7" s="17">
        <f t="shared" si="7"/>
        <v>260</v>
      </c>
      <c r="T7" s="20">
        <f t="shared" si="8"/>
        <v>6.5</v>
      </c>
      <c r="U7" s="17">
        <v>246</v>
      </c>
      <c r="V7" s="38">
        <v>210</v>
      </c>
      <c r="W7" s="42">
        <v>236</v>
      </c>
      <c r="X7" s="39">
        <f t="shared" si="9"/>
        <v>5.95</v>
      </c>
    </row>
    <row r="8" spans="1:25" s="21" customFormat="1" ht="27.95" customHeight="1" x14ac:dyDescent="0.25">
      <c r="A8" s="24">
        <v>4</v>
      </c>
      <c r="B8" s="72" t="s">
        <v>523</v>
      </c>
      <c r="C8" s="17" t="s">
        <v>644</v>
      </c>
      <c r="D8" s="19">
        <f t="shared" si="0"/>
        <v>9</v>
      </c>
      <c r="E8" s="17" t="s">
        <v>643</v>
      </c>
      <c r="F8" s="19">
        <f t="shared" si="1"/>
        <v>7</v>
      </c>
      <c r="G8" s="17" t="s">
        <v>640</v>
      </c>
      <c r="H8" s="19">
        <f t="shared" si="2"/>
        <v>5</v>
      </c>
      <c r="I8" s="17" t="s">
        <v>645</v>
      </c>
      <c r="J8" s="19">
        <f t="shared" si="3"/>
        <v>6</v>
      </c>
      <c r="K8" s="17" t="s">
        <v>643</v>
      </c>
      <c r="L8" s="19">
        <f t="shared" si="4"/>
        <v>7</v>
      </c>
      <c r="M8" s="17" t="s">
        <v>641</v>
      </c>
      <c r="N8" s="19">
        <f t="shared" si="5"/>
        <v>8</v>
      </c>
      <c r="O8" s="17" t="s">
        <v>641</v>
      </c>
      <c r="P8" s="19">
        <f t="shared" si="6"/>
        <v>8</v>
      </c>
      <c r="Q8" s="17" t="s">
        <v>644</v>
      </c>
      <c r="R8" s="19">
        <f t="shared" si="6"/>
        <v>9</v>
      </c>
      <c r="S8" s="17">
        <f t="shared" si="7"/>
        <v>282</v>
      </c>
      <c r="T8" s="20">
        <f t="shared" si="8"/>
        <v>7.05</v>
      </c>
      <c r="U8" s="17">
        <v>304</v>
      </c>
      <c r="V8" s="38">
        <v>274</v>
      </c>
      <c r="W8" s="42">
        <v>304</v>
      </c>
      <c r="X8" s="39">
        <f t="shared" si="9"/>
        <v>7.2750000000000004</v>
      </c>
    </row>
    <row r="9" spans="1:25" s="21" customFormat="1" ht="27.95" customHeight="1" x14ac:dyDescent="0.25">
      <c r="A9" s="24">
        <v>5</v>
      </c>
      <c r="B9" s="72" t="s">
        <v>524</v>
      </c>
      <c r="C9" s="17" t="s">
        <v>642</v>
      </c>
      <c r="D9" s="19">
        <f t="shared" si="0"/>
        <v>10</v>
      </c>
      <c r="E9" s="17" t="s">
        <v>644</v>
      </c>
      <c r="F9" s="19">
        <f t="shared" si="1"/>
        <v>9</v>
      </c>
      <c r="G9" s="17" t="s">
        <v>641</v>
      </c>
      <c r="H9" s="19">
        <f t="shared" si="2"/>
        <v>8</v>
      </c>
      <c r="I9" s="17" t="s">
        <v>644</v>
      </c>
      <c r="J9" s="19">
        <f t="shared" si="3"/>
        <v>9</v>
      </c>
      <c r="K9" s="17" t="s">
        <v>644</v>
      </c>
      <c r="L9" s="19">
        <f t="shared" si="4"/>
        <v>9</v>
      </c>
      <c r="M9" s="17" t="s">
        <v>643</v>
      </c>
      <c r="N9" s="19">
        <f t="shared" si="5"/>
        <v>7</v>
      </c>
      <c r="O9" s="17" t="s">
        <v>641</v>
      </c>
      <c r="P9" s="19">
        <f t="shared" si="6"/>
        <v>8</v>
      </c>
      <c r="Q9" s="17" t="s">
        <v>644</v>
      </c>
      <c r="R9" s="19">
        <f t="shared" si="6"/>
        <v>9</v>
      </c>
      <c r="S9" s="17">
        <f t="shared" si="7"/>
        <v>354</v>
      </c>
      <c r="T9" s="20">
        <f t="shared" si="8"/>
        <v>8.85</v>
      </c>
      <c r="U9" s="17">
        <v>345</v>
      </c>
      <c r="V9" s="38">
        <v>338</v>
      </c>
      <c r="W9" s="42">
        <v>330</v>
      </c>
      <c r="X9" s="39">
        <f t="shared" si="9"/>
        <v>8.5437499999999993</v>
      </c>
    </row>
    <row r="10" spans="1:25" s="21" customFormat="1" ht="27.95" customHeight="1" x14ac:dyDescent="0.25">
      <c r="A10" s="24">
        <v>6</v>
      </c>
      <c r="B10" s="72" t="s">
        <v>525</v>
      </c>
      <c r="C10" s="17" t="s">
        <v>641</v>
      </c>
      <c r="D10" s="19">
        <f t="shared" si="0"/>
        <v>8</v>
      </c>
      <c r="E10" s="17" t="s">
        <v>646</v>
      </c>
      <c r="F10" s="19">
        <f t="shared" si="1"/>
        <v>0</v>
      </c>
      <c r="G10" s="17" t="s">
        <v>647</v>
      </c>
      <c r="H10" s="19">
        <f t="shared" si="2"/>
        <v>4</v>
      </c>
      <c r="I10" s="17" t="s">
        <v>645</v>
      </c>
      <c r="J10" s="19">
        <f t="shared" si="3"/>
        <v>6</v>
      </c>
      <c r="K10" s="17" t="s">
        <v>645</v>
      </c>
      <c r="L10" s="19">
        <f t="shared" si="4"/>
        <v>6</v>
      </c>
      <c r="M10" s="17" t="s">
        <v>643</v>
      </c>
      <c r="N10" s="19">
        <f t="shared" si="5"/>
        <v>7</v>
      </c>
      <c r="O10" s="17" t="s">
        <v>641</v>
      </c>
      <c r="P10" s="19">
        <f t="shared" si="6"/>
        <v>8</v>
      </c>
      <c r="Q10" s="17" t="s">
        <v>644</v>
      </c>
      <c r="R10" s="19">
        <f t="shared" si="6"/>
        <v>9</v>
      </c>
      <c r="S10" s="17">
        <f t="shared" si="7"/>
        <v>216</v>
      </c>
      <c r="T10" s="20">
        <f t="shared" si="8"/>
        <v>5.4</v>
      </c>
      <c r="U10" s="17">
        <v>298</v>
      </c>
      <c r="V10" s="38">
        <v>268</v>
      </c>
      <c r="W10" s="42">
        <v>280</v>
      </c>
      <c r="X10" s="39">
        <f t="shared" si="9"/>
        <v>6.6375000000000002</v>
      </c>
    </row>
    <row r="11" spans="1:25" s="21" customFormat="1" ht="27.95" customHeight="1" x14ac:dyDescent="0.25">
      <c r="A11" s="24">
        <v>7</v>
      </c>
      <c r="B11" s="72" t="s">
        <v>526</v>
      </c>
      <c r="C11" s="17" t="s">
        <v>641</v>
      </c>
      <c r="D11" s="19">
        <f t="shared" si="0"/>
        <v>8</v>
      </c>
      <c r="E11" s="17" t="s">
        <v>641</v>
      </c>
      <c r="F11" s="19">
        <f t="shared" si="1"/>
        <v>8</v>
      </c>
      <c r="G11" s="17" t="s">
        <v>644</v>
      </c>
      <c r="H11" s="19">
        <f t="shared" si="2"/>
        <v>9</v>
      </c>
      <c r="I11" s="17" t="s">
        <v>641</v>
      </c>
      <c r="J11" s="19">
        <f t="shared" si="3"/>
        <v>8</v>
      </c>
      <c r="K11" s="17" t="s">
        <v>643</v>
      </c>
      <c r="L11" s="19">
        <f t="shared" si="4"/>
        <v>7</v>
      </c>
      <c r="M11" s="17" t="s">
        <v>644</v>
      </c>
      <c r="N11" s="19">
        <f t="shared" si="5"/>
        <v>9</v>
      </c>
      <c r="O11" s="17" t="s">
        <v>642</v>
      </c>
      <c r="P11" s="19">
        <f t="shared" si="6"/>
        <v>10</v>
      </c>
      <c r="Q11" s="17" t="s">
        <v>644</v>
      </c>
      <c r="R11" s="19">
        <f t="shared" si="6"/>
        <v>9</v>
      </c>
      <c r="S11" s="17">
        <f t="shared" si="7"/>
        <v>330</v>
      </c>
      <c r="T11" s="20">
        <f t="shared" si="8"/>
        <v>8.25</v>
      </c>
      <c r="U11" s="17">
        <v>325</v>
      </c>
      <c r="V11" s="38">
        <v>338</v>
      </c>
      <c r="W11" s="42">
        <v>332</v>
      </c>
      <c r="X11" s="39">
        <f t="shared" si="9"/>
        <v>8.28125</v>
      </c>
    </row>
    <row r="12" spans="1:25" s="21" customFormat="1" ht="27.95" customHeight="1" x14ac:dyDescent="0.25">
      <c r="A12" s="24">
        <v>8</v>
      </c>
      <c r="B12" s="72" t="s">
        <v>527</v>
      </c>
      <c r="C12" s="17" t="s">
        <v>643</v>
      </c>
      <c r="D12" s="19">
        <f t="shared" si="0"/>
        <v>7</v>
      </c>
      <c r="E12" s="17" t="s">
        <v>645</v>
      </c>
      <c r="F12" s="19">
        <f t="shared" si="1"/>
        <v>6</v>
      </c>
      <c r="G12" s="17" t="s">
        <v>645</v>
      </c>
      <c r="H12" s="19">
        <f t="shared" si="2"/>
        <v>6</v>
      </c>
      <c r="I12" s="17" t="s">
        <v>645</v>
      </c>
      <c r="J12" s="19">
        <f t="shared" si="3"/>
        <v>6</v>
      </c>
      <c r="K12" s="17" t="s">
        <v>645</v>
      </c>
      <c r="L12" s="19">
        <f t="shared" si="4"/>
        <v>6</v>
      </c>
      <c r="M12" s="17" t="s">
        <v>644</v>
      </c>
      <c r="N12" s="19">
        <f t="shared" si="5"/>
        <v>9</v>
      </c>
      <c r="O12" s="17" t="s">
        <v>641</v>
      </c>
      <c r="P12" s="19">
        <f t="shared" si="6"/>
        <v>8</v>
      </c>
      <c r="Q12" s="17" t="s">
        <v>644</v>
      </c>
      <c r="R12" s="19">
        <f t="shared" si="6"/>
        <v>9</v>
      </c>
      <c r="S12" s="17">
        <f t="shared" si="7"/>
        <v>264</v>
      </c>
      <c r="T12" s="20">
        <f t="shared" si="8"/>
        <v>6.6</v>
      </c>
      <c r="U12" s="23">
        <v>274</v>
      </c>
      <c r="V12" s="52">
        <v>224</v>
      </c>
      <c r="W12" s="42">
        <v>252</v>
      </c>
      <c r="X12" s="39">
        <f t="shared" si="9"/>
        <v>6.3375000000000004</v>
      </c>
    </row>
    <row r="13" spans="1:25" s="21" customFormat="1" ht="27.95" customHeight="1" x14ac:dyDescent="0.25">
      <c r="A13" s="24">
        <v>9</v>
      </c>
      <c r="B13" s="72" t="s">
        <v>528</v>
      </c>
      <c r="C13" s="17" t="s">
        <v>641</v>
      </c>
      <c r="D13" s="19">
        <f t="shared" si="0"/>
        <v>8</v>
      </c>
      <c r="E13" s="17" t="s">
        <v>643</v>
      </c>
      <c r="F13" s="19">
        <f t="shared" si="1"/>
        <v>7</v>
      </c>
      <c r="G13" s="17" t="s">
        <v>645</v>
      </c>
      <c r="H13" s="19">
        <f t="shared" si="2"/>
        <v>6</v>
      </c>
      <c r="I13" s="17" t="s">
        <v>641</v>
      </c>
      <c r="J13" s="19">
        <f t="shared" si="3"/>
        <v>8</v>
      </c>
      <c r="K13" s="17" t="s">
        <v>643</v>
      </c>
      <c r="L13" s="19">
        <f t="shared" si="4"/>
        <v>7</v>
      </c>
      <c r="M13" s="17" t="s">
        <v>641</v>
      </c>
      <c r="N13" s="19">
        <f t="shared" si="5"/>
        <v>8</v>
      </c>
      <c r="O13" s="17" t="s">
        <v>641</v>
      </c>
      <c r="P13" s="19">
        <f t="shared" si="6"/>
        <v>8</v>
      </c>
      <c r="Q13" s="17" t="s">
        <v>641</v>
      </c>
      <c r="R13" s="19">
        <f t="shared" si="6"/>
        <v>8</v>
      </c>
      <c r="S13" s="17">
        <f t="shared" si="7"/>
        <v>292</v>
      </c>
      <c r="T13" s="20">
        <f t="shared" si="8"/>
        <v>7.3</v>
      </c>
      <c r="U13" s="17">
        <v>336</v>
      </c>
      <c r="V13" s="38">
        <v>262</v>
      </c>
      <c r="W13" s="42">
        <v>272</v>
      </c>
      <c r="X13" s="39">
        <f t="shared" si="9"/>
        <v>7.2625000000000002</v>
      </c>
    </row>
    <row r="14" spans="1:25" s="21" customFormat="1" ht="27.95" customHeight="1" x14ac:dyDescent="0.25">
      <c r="A14" s="24">
        <v>10</v>
      </c>
      <c r="B14" s="72" t="s">
        <v>529</v>
      </c>
      <c r="C14" s="17" t="s">
        <v>643</v>
      </c>
      <c r="D14" s="19">
        <f t="shared" si="0"/>
        <v>7</v>
      </c>
      <c r="E14" s="17" t="s">
        <v>647</v>
      </c>
      <c r="F14" s="19">
        <f t="shared" si="1"/>
        <v>4</v>
      </c>
      <c r="G14" s="17" t="s">
        <v>645</v>
      </c>
      <c r="H14" s="19">
        <f t="shared" si="2"/>
        <v>6</v>
      </c>
      <c r="I14" s="17" t="s">
        <v>643</v>
      </c>
      <c r="J14" s="19">
        <f t="shared" si="3"/>
        <v>7</v>
      </c>
      <c r="K14" s="17" t="s">
        <v>645</v>
      </c>
      <c r="L14" s="19">
        <f t="shared" si="4"/>
        <v>6</v>
      </c>
      <c r="M14" s="17" t="s">
        <v>643</v>
      </c>
      <c r="N14" s="19">
        <f t="shared" si="5"/>
        <v>7</v>
      </c>
      <c r="O14" s="17" t="s">
        <v>643</v>
      </c>
      <c r="P14" s="19">
        <f t="shared" si="6"/>
        <v>7</v>
      </c>
      <c r="Q14" s="17" t="s">
        <v>641</v>
      </c>
      <c r="R14" s="19">
        <f t="shared" si="6"/>
        <v>8</v>
      </c>
      <c r="S14" s="17">
        <f t="shared" si="7"/>
        <v>250</v>
      </c>
      <c r="T14" s="20">
        <f t="shared" si="8"/>
        <v>6.25</v>
      </c>
      <c r="U14" s="17">
        <v>225</v>
      </c>
      <c r="V14" s="38">
        <v>196</v>
      </c>
      <c r="W14" s="49">
        <v>186</v>
      </c>
      <c r="X14" s="39">
        <f t="shared" si="9"/>
        <v>5.3562500000000002</v>
      </c>
    </row>
    <row r="15" spans="1:25" s="21" customFormat="1" ht="27.95" customHeight="1" x14ac:dyDescent="0.25">
      <c r="A15" s="24">
        <v>11</v>
      </c>
      <c r="B15" s="72" t="s">
        <v>530</v>
      </c>
      <c r="C15" s="17" t="s">
        <v>641</v>
      </c>
      <c r="D15" s="19">
        <f t="shared" si="0"/>
        <v>8</v>
      </c>
      <c r="E15" s="17" t="s">
        <v>645</v>
      </c>
      <c r="F15" s="19">
        <f t="shared" si="1"/>
        <v>6</v>
      </c>
      <c r="G15" s="17" t="s">
        <v>647</v>
      </c>
      <c r="H15" s="19">
        <f t="shared" si="2"/>
        <v>4</v>
      </c>
      <c r="I15" s="17" t="s">
        <v>640</v>
      </c>
      <c r="J15" s="19">
        <f t="shared" si="3"/>
        <v>5</v>
      </c>
      <c r="K15" s="17" t="s">
        <v>645</v>
      </c>
      <c r="L15" s="19">
        <f t="shared" si="4"/>
        <v>6</v>
      </c>
      <c r="M15" s="17" t="s">
        <v>644</v>
      </c>
      <c r="N15" s="19">
        <f t="shared" si="5"/>
        <v>9</v>
      </c>
      <c r="O15" s="17" t="s">
        <v>641</v>
      </c>
      <c r="P15" s="19">
        <f t="shared" si="6"/>
        <v>8</v>
      </c>
      <c r="Q15" s="17" t="s">
        <v>641</v>
      </c>
      <c r="R15" s="19">
        <f t="shared" si="6"/>
        <v>8</v>
      </c>
      <c r="S15" s="17">
        <f t="shared" si="7"/>
        <v>248</v>
      </c>
      <c r="T15" s="20">
        <f t="shared" si="8"/>
        <v>6.2</v>
      </c>
      <c r="U15" s="17">
        <v>257</v>
      </c>
      <c r="V15" s="38">
        <v>228</v>
      </c>
      <c r="W15" s="49">
        <v>226</v>
      </c>
      <c r="X15" s="39">
        <f t="shared" si="9"/>
        <v>5.9937500000000004</v>
      </c>
    </row>
    <row r="16" spans="1:25" s="21" customFormat="1" ht="27.95" customHeight="1" x14ac:dyDescent="0.25">
      <c r="A16" s="24">
        <v>12</v>
      </c>
      <c r="B16" s="72" t="s">
        <v>531</v>
      </c>
      <c r="C16" s="17" t="s">
        <v>641</v>
      </c>
      <c r="D16" s="19">
        <f t="shared" si="0"/>
        <v>8</v>
      </c>
      <c r="E16" s="17" t="s">
        <v>643</v>
      </c>
      <c r="F16" s="19">
        <f t="shared" si="1"/>
        <v>7</v>
      </c>
      <c r="G16" s="17" t="s">
        <v>645</v>
      </c>
      <c r="H16" s="19">
        <f t="shared" si="2"/>
        <v>6</v>
      </c>
      <c r="I16" s="17" t="s">
        <v>643</v>
      </c>
      <c r="J16" s="19">
        <f t="shared" si="3"/>
        <v>7</v>
      </c>
      <c r="K16" s="17" t="s">
        <v>643</v>
      </c>
      <c r="L16" s="19">
        <f t="shared" si="4"/>
        <v>7</v>
      </c>
      <c r="M16" s="17" t="s">
        <v>641</v>
      </c>
      <c r="N16" s="19">
        <f t="shared" si="5"/>
        <v>8</v>
      </c>
      <c r="O16" s="17" t="s">
        <v>641</v>
      </c>
      <c r="P16" s="19">
        <f t="shared" si="6"/>
        <v>8</v>
      </c>
      <c r="Q16" s="17" t="s">
        <v>641</v>
      </c>
      <c r="R16" s="19">
        <f t="shared" si="6"/>
        <v>8</v>
      </c>
      <c r="S16" s="17">
        <f t="shared" si="7"/>
        <v>286</v>
      </c>
      <c r="T16" s="20">
        <f t="shared" si="8"/>
        <v>7.15</v>
      </c>
      <c r="U16" s="17">
        <v>302</v>
      </c>
      <c r="V16" s="38">
        <v>286</v>
      </c>
      <c r="W16" s="49">
        <v>236</v>
      </c>
      <c r="X16" s="39">
        <f t="shared" si="9"/>
        <v>6.9375</v>
      </c>
    </row>
    <row r="17" spans="1:24" s="21" customFormat="1" ht="27.95" customHeight="1" x14ac:dyDescent="0.25">
      <c r="A17" s="24">
        <v>13</v>
      </c>
      <c r="B17" s="72" t="s">
        <v>532</v>
      </c>
      <c r="C17" s="17" t="s">
        <v>644</v>
      </c>
      <c r="D17" s="19">
        <f t="shared" si="0"/>
        <v>9</v>
      </c>
      <c r="E17" s="17" t="s">
        <v>644</v>
      </c>
      <c r="F17" s="19">
        <f t="shared" si="1"/>
        <v>9</v>
      </c>
      <c r="G17" s="17" t="s">
        <v>644</v>
      </c>
      <c r="H17" s="19">
        <f t="shared" si="2"/>
        <v>9</v>
      </c>
      <c r="I17" s="17" t="s">
        <v>641</v>
      </c>
      <c r="J17" s="19">
        <f t="shared" si="3"/>
        <v>8</v>
      </c>
      <c r="K17" s="17" t="s">
        <v>644</v>
      </c>
      <c r="L17" s="19">
        <f t="shared" si="4"/>
        <v>9</v>
      </c>
      <c r="M17" s="17" t="s">
        <v>644</v>
      </c>
      <c r="N17" s="19">
        <f t="shared" si="5"/>
        <v>9</v>
      </c>
      <c r="O17" s="17" t="s">
        <v>644</v>
      </c>
      <c r="P17" s="19">
        <f t="shared" si="6"/>
        <v>9</v>
      </c>
      <c r="Q17" s="17" t="s">
        <v>644</v>
      </c>
      <c r="R17" s="19">
        <f t="shared" si="6"/>
        <v>9</v>
      </c>
      <c r="S17" s="17">
        <f t="shared" si="7"/>
        <v>354</v>
      </c>
      <c r="T17" s="20">
        <f t="shared" si="8"/>
        <v>8.85</v>
      </c>
      <c r="U17" s="17">
        <v>334</v>
      </c>
      <c r="V17" s="38">
        <v>308</v>
      </c>
      <c r="W17" s="42">
        <v>324</v>
      </c>
      <c r="X17" s="39">
        <f t="shared" si="9"/>
        <v>8.25</v>
      </c>
    </row>
    <row r="18" spans="1:24" s="21" customFormat="1" ht="27.95" customHeight="1" x14ac:dyDescent="0.25">
      <c r="A18" s="24">
        <v>14</v>
      </c>
      <c r="B18" s="72" t="s">
        <v>533</v>
      </c>
      <c r="C18" s="17" t="s">
        <v>641</v>
      </c>
      <c r="D18" s="19">
        <f t="shared" si="0"/>
        <v>8</v>
      </c>
      <c r="E18" s="17" t="s">
        <v>643</v>
      </c>
      <c r="F18" s="19">
        <f t="shared" si="1"/>
        <v>7</v>
      </c>
      <c r="G18" s="17" t="s">
        <v>647</v>
      </c>
      <c r="H18" s="19">
        <f t="shared" si="2"/>
        <v>4</v>
      </c>
      <c r="I18" s="17" t="s">
        <v>647</v>
      </c>
      <c r="J18" s="19">
        <f t="shared" si="3"/>
        <v>4</v>
      </c>
      <c r="K18" s="17" t="s">
        <v>640</v>
      </c>
      <c r="L18" s="19">
        <f t="shared" si="4"/>
        <v>5</v>
      </c>
      <c r="M18" s="17" t="s">
        <v>641</v>
      </c>
      <c r="N18" s="19">
        <f t="shared" si="5"/>
        <v>8</v>
      </c>
      <c r="O18" s="17" t="s">
        <v>641</v>
      </c>
      <c r="P18" s="19">
        <f t="shared" si="6"/>
        <v>8</v>
      </c>
      <c r="Q18" s="17" t="s">
        <v>641</v>
      </c>
      <c r="R18" s="19">
        <f t="shared" si="6"/>
        <v>8</v>
      </c>
      <c r="S18" s="17">
        <f t="shared" si="7"/>
        <v>240</v>
      </c>
      <c r="T18" s="20">
        <f t="shared" si="8"/>
        <v>6</v>
      </c>
      <c r="U18" s="17">
        <v>234</v>
      </c>
      <c r="V18" s="52">
        <v>196</v>
      </c>
      <c r="W18" s="42">
        <v>180</v>
      </c>
      <c r="X18" s="39">
        <f t="shared" si="9"/>
        <v>5.3125</v>
      </c>
    </row>
    <row r="19" spans="1:24" s="21" customFormat="1" ht="27.95" customHeight="1" x14ac:dyDescent="0.25">
      <c r="A19" s="24">
        <v>15</v>
      </c>
      <c r="B19" s="72" t="s">
        <v>534</v>
      </c>
      <c r="C19" s="17" t="s">
        <v>644</v>
      </c>
      <c r="D19" s="19">
        <f t="shared" si="0"/>
        <v>9</v>
      </c>
      <c r="E19" s="17" t="s">
        <v>644</v>
      </c>
      <c r="F19" s="19">
        <f t="shared" si="1"/>
        <v>9</v>
      </c>
      <c r="G19" s="17" t="s">
        <v>640</v>
      </c>
      <c r="H19" s="19">
        <f t="shared" si="2"/>
        <v>5</v>
      </c>
      <c r="I19" s="17" t="s">
        <v>641</v>
      </c>
      <c r="J19" s="19">
        <f t="shared" si="3"/>
        <v>8</v>
      </c>
      <c r="K19" s="17" t="s">
        <v>644</v>
      </c>
      <c r="L19" s="19">
        <f t="shared" si="4"/>
        <v>9</v>
      </c>
      <c r="M19" s="17" t="s">
        <v>642</v>
      </c>
      <c r="N19" s="19">
        <f t="shared" si="5"/>
        <v>10</v>
      </c>
      <c r="O19" s="17" t="s">
        <v>641</v>
      </c>
      <c r="P19" s="19">
        <f t="shared" si="6"/>
        <v>8</v>
      </c>
      <c r="Q19" s="17" t="s">
        <v>642</v>
      </c>
      <c r="R19" s="19">
        <f t="shared" si="6"/>
        <v>10</v>
      </c>
      <c r="S19" s="17">
        <f t="shared" si="7"/>
        <v>324</v>
      </c>
      <c r="T19" s="20">
        <f t="shared" si="8"/>
        <v>8.1</v>
      </c>
      <c r="U19" s="17">
        <v>304</v>
      </c>
      <c r="V19" s="38">
        <v>320</v>
      </c>
      <c r="W19" s="42">
        <v>316</v>
      </c>
      <c r="X19" s="39">
        <f t="shared" si="9"/>
        <v>7.9</v>
      </c>
    </row>
    <row r="20" spans="1:24" s="21" customFormat="1" ht="27.95" customHeight="1" x14ac:dyDescent="0.25">
      <c r="A20" s="24">
        <v>16</v>
      </c>
      <c r="B20" s="72" t="s">
        <v>535</v>
      </c>
      <c r="C20" s="17" t="s">
        <v>643</v>
      </c>
      <c r="D20" s="19">
        <f t="shared" si="0"/>
        <v>7</v>
      </c>
      <c r="E20" s="17" t="s">
        <v>643</v>
      </c>
      <c r="F20" s="19">
        <f t="shared" si="1"/>
        <v>7</v>
      </c>
      <c r="G20" s="17" t="s">
        <v>645</v>
      </c>
      <c r="H20" s="19">
        <f t="shared" si="2"/>
        <v>6</v>
      </c>
      <c r="I20" s="17" t="s">
        <v>643</v>
      </c>
      <c r="J20" s="19">
        <f t="shared" si="3"/>
        <v>7</v>
      </c>
      <c r="K20" s="17" t="s">
        <v>641</v>
      </c>
      <c r="L20" s="19">
        <f t="shared" si="4"/>
        <v>8</v>
      </c>
      <c r="M20" s="17" t="s">
        <v>644</v>
      </c>
      <c r="N20" s="19">
        <f t="shared" si="5"/>
        <v>9</v>
      </c>
      <c r="O20" s="17" t="s">
        <v>641</v>
      </c>
      <c r="P20" s="19">
        <f t="shared" si="6"/>
        <v>8</v>
      </c>
      <c r="Q20" s="17" t="s">
        <v>644</v>
      </c>
      <c r="R20" s="19">
        <f t="shared" si="6"/>
        <v>9</v>
      </c>
      <c r="S20" s="17">
        <f t="shared" si="7"/>
        <v>288</v>
      </c>
      <c r="T20" s="20">
        <f t="shared" si="8"/>
        <v>7.2</v>
      </c>
      <c r="U20" s="17">
        <v>304</v>
      </c>
      <c r="V20" s="38">
        <v>274</v>
      </c>
      <c r="W20" s="42">
        <v>302</v>
      </c>
      <c r="X20" s="39">
        <f t="shared" si="9"/>
        <v>7.3</v>
      </c>
    </row>
    <row r="21" spans="1:24" s="21" customFormat="1" ht="27.95" customHeight="1" x14ac:dyDescent="0.25">
      <c r="A21" s="24">
        <v>17</v>
      </c>
      <c r="B21" s="72" t="s">
        <v>536</v>
      </c>
      <c r="C21" s="17" t="s">
        <v>641</v>
      </c>
      <c r="D21" s="19">
        <f t="shared" si="0"/>
        <v>8</v>
      </c>
      <c r="E21" s="17" t="s">
        <v>641</v>
      </c>
      <c r="F21" s="19">
        <f t="shared" si="1"/>
        <v>8</v>
      </c>
      <c r="G21" s="17" t="s">
        <v>645</v>
      </c>
      <c r="H21" s="19">
        <f t="shared" si="2"/>
        <v>6</v>
      </c>
      <c r="I21" s="17" t="s">
        <v>641</v>
      </c>
      <c r="J21" s="19">
        <f t="shared" si="3"/>
        <v>8</v>
      </c>
      <c r="K21" s="17" t="s">
        <v>641</v>
      </c>
      <c r="L21" s="19">
        <f t="shared" si="4"/>
        <v>8</v>
      </c>
      <c r="M21" s="17" t="s">
        <v>642</v>
      </c>
      <c r="N21" s="19">
        <f t="shared" si="5"/>
        <v>10</v>
      </c>
      <c r="O21" s="17" t="s">
        <v>641</v>
      </c>
      <c r="P21" s="19">
        <f t="shared" si="6"/>
        <v>8</v>
      </c>
      <c r="Q21" s="17" t="s">
        <v>642</v>
      </c>
      <c r="R21" s="19">
        <f t="shared" si="6"/>
        <v>10</v>
      </c>
      <c r="S21" s="17">
        <f t="shared" si="7"/>
        <v>312</v>
      </c>
      <c r="T21" s="20">
        <f t="shared" si="8"/>
        <v>7.8</v>
      </c>
      <c r="U21" s="17">
        <v>333</v>
      </c>
      <c r="V21" s="38">
        <v>302</v>
      </c>
      <c r="W21" s="42">
        <v>312</v>
      </c>
      <c r="X21" s="39">
        <f t="shared" si="9"/>
        <v>7.8687500000000004</v>
      </c>
    </row>
    <row r="22" spans="1:24" s="21" customFormat="1" ht="27.95" customHeight="1" x14ac:dyDescent="0.25">
      <c r="A22" s="24">
        <v>18</v>
      </c>
      <c r="B22" s="72" t="s">
        <v>537</v>
      </c>
      <c r="C22" s="17" t="s">
        <v>644</v>
      </c>
      <c r="D22" s="19">
        <f t="shared" si="0"/>
        <v>9</v>
      </c>
      <c r="E22" s="17" t="s">
        <v>645</v>
      </c>
      <c r="F22" s="19">
        <f t="shared" si="1"/>
        <v>6</v>
      </c>
      <c r="G22" s="17" t="s">
        <v>643</v>
      </c>
      <c r="H22" s="19">
        <f t="shared" si="2"/>
        <v>7</v>
      </c>
      <c r="I22" s="17" t="s">
        <v>645</v>
      </c>
      <c r="J22" s="19">
        <f t="shared" si="3"/>
        <v>6</v>
      </c>
      <c r="K22" s="17" t="s">
        <v>643</v>
      </c>
      <c r="L22" s="19">
        <f t="shared" si="4"/>
        <v>7</v>
      </c>
      <c r="M22" s="17" t="s">
        <v>641</v>
      </c>
      <c r="N22" s="19">
        <f t="shared" si="5"/>
        <v>8</v>
      </c>
      <c r="O22" s="17" t="s">
        <v>641</v>
      </c>
      <c r="P22" s="19">
        <f t="shared" si="6"/>
        <v>8</v>
      </c>
      <c r="Q22" s="17" t="s">
        <v>641</v>
      </c>
      <c r="R22" s="19">
        <f t="shared" si="6"/>
        <v>8</v>
      </c>
      <c r="S22" s="17">
        <f t="shared" si="7"/>
        <v>290</v>
      </c>
      <c r="T22" s="20">
        <f t="shared" si="8"/>
        <v>7.25</v>
      </c>
      <c r="U22" s="17">
        <v>308</v>
      </c>
      <c r="V22" s="38">
        <v>242</v>
      </c>
      <c r="W22" s="42">
        <v>286</v>
      </c>
      <c r="X22" s="39">
        <f t="shared" si="9"/>
        <v>7.0374999999999996</v>
      </c>
    </row>
    <row r="23" spans="1:24" s="21" customFormat="1" ht="27.95" customHeight="1" x14ac:dyDescent="0.25">
      <c r="A23" s="24">
        <v>19</v>
      </c>
      <c r="B23" s="72" t="s">
        <v>538</v>
      </c>
      <c r="C23" s="17" t="s">
        <v>643</v>
      </c>
      <c r="D23" s="19">
        <f t="shared" si="0"/>
        <v>7</v>
      </c>
      <c r="E23" s="17" t="s">
        <v>641</v>
      </c>
      <c r="F23" s="19">
        <f t="shared" si="1"/>
        <v>8</v>
      </c>
      <c r="G23" s="17" t="s">
        <v>640</v>
      </c>
      <c r="H23" s="19">
        <f t="shared" si="2"/>
        <v>5</v>
      </c>
      <c r="I23" s="17" t="s">
        <v>640</v>
      </c>
      <c r="J23" s="19">
        <f t="shared" si="3"/>
        <v>5</v>
      </c>
      <c r="K23" s="17" t="s">
        <v>645</v>
      </c>
      <c r="L23" s="19">
        <f t="shared" si="4"/>
        <v>6</v>
      </c>
      <c r="M23" s="17" t="s">
        <v>644</v>
      </c>
      <c r="N23" s="19">
        <f t="shared" si="5"/>
        <v>9</v>
      </c>
      <c r="O23" s="17" t="s">
        <v>641</v>
      </c>
      <c r="P23" s="19">
        <f t="shared" si="6"/>
        <v>8</v>
      </c>
      <c r="Q23" s="17" t="s">
        <v>641</v>
      </c>
      <c r="R23" s="19">
        <f t="shared" si="6"/>
        <v>8</v>
      </c>
      <c r="S23" s="17">
        <f t="shared" si="7"/>
        <v>260</v>
      </c>
      <c r="T23" s="20">
        <f t="shared" si="8"/>
        <v>6.5</v>
      </c>
      <c r="U23" s="17">
        <v>270</v>
      </c>
      <c r="V23" s="38">
        <v>256</v>
      </c>
      <c r="W23" s="42">
        <v>274</v>
      </c>
      <c r="X23" s="39">
        <f t="shared" si="9"/>
        <v>6.625</v>
      </c>
    </row>
    <row r="24" spans="1:24" s="21" customFormat="1" ht="27.95" customHeight="1" x14ac:dyDescent="0.25">
      <c r="A24" s="24">
        <v>20</v>
      </c>
      <c r="B24" s="72" t="s">
        <v>539</v>
      </c>
      <c r="C24" s="17" t="s">
        <v>644</v>
      </c>
      <c r="D24" s="19">
        <f t="shared" si="0"/>
        <v>9</v>
      </c>
      <c r="E24" s="17" t="s">
        <v>641</v>
      </c>
      <c r="F24" s="19">
        <f t="shared" si="1"/>
        <v>8</v>
      </c>
      <c r="G24" s="17" t="s">
        <v>642</v>
      </c>
      <c r="H24" s="19">
        <f t="shared" si="2"/>
        <v>10</v>
      </c>
      <c r="I24" s="17" t="s">
        <v>641</v>
      </c>
      <c r="J24" s="19">
        <f t="shared" si="3"/>
        <v>8</v>
      </c>
      <c r="K24" s="17" t="s">
        <v>644</v>
      </c>
      <c r="L24" s="19">
        <f t="shared" si="4"/>
        <v>9</v>
      </c>
      <c r="M24" s="17" t="s">
        <v>641</v>
      </c>
      <c r="N24" s="19">
        <f t="shared" si="5"/>
        <v>8</v>
      </c>
      <c r="O24" s="17" t="s">
        <v>641</v>
      </c>
      <c r="P24" s="19">
        <f t="shared" si="6"/>
        <v>8</v>
      </c>
      <c r="Q24" s="17" t="s">
        <v>644</v>
      </c>
      <c r="R24" s="19">
        <f t="shared" si="6"/>
        <v>9</v>
      </c>
      <c r="S24" s="17">
        <f t="shared" si="7"/>
        <v>352</v>
      </c>
      <c r="T24" s="20">
        <f t="shared" si="8"/>
        <v>8.8000000000000007</v>
      </c>
      <c r="U24" s="17">
        <v>334</v>
      </c>
      <c r="V24" s="38">
        <v>340</v>
      </c>
      <c r="W24" s="42">
        <v>330</v>
      </c>
      <c r="X24" s="39">
        <f t="shared" si="9"/>
        <v>8.4749999999999996</v>
      </c>
    </row>
    <row r="25" spans="1:24" s="21" customFormat="1" ht="27.95" customHeight="1" x14ac:dyDescent="0.25">
      <c r="A25" s="24">
        <v>21</v>
      </c>
      <c r="B25" s="72" t="s">
        <v>540</v>
      </c>
      <c r="C25" s="17" t="s">
        <v>642</v>
      </c>
      <c r="D25" s="19">
        <f t="shared" si="0"/>
        <v>10</v>
      </c>
      <c r="E25" s="17" t="s">
        <v>644</v>
      </c>
      <c r="F25" s="19">
        <f t="shared" si="1"/>
        <v>9</v>
      </c>
      <c r="G25" s="17" t="s">
        <v>642</v>
      </c>
      <c r="H25" s="19">
        <f t="shared" si="2"/>
        <v>10</v>
      </c>
      <c r="I25" s="17" t="s">
        <v>642</v>
      </c>
      <c r="J25" s="19">
        <f t="shared" si="3"/>
        <v>10</v>
      </c>
      <c r="K25" s="17" t="s">
        <v>644</v>
      </c>
      <c r="L25" s="19">
        <f t="shared" si="4"/>
        <v>9</v>
      </c>
      <c r="M25" s="17" t="s">
        <v>644</v>
      </c>
      <c r="N25" s="19">
        <f t="shared" si="5"/>
        <v>9</v>
      </c>
      <c r="O25" s="17" t="s">
        <v>644</v>
      </c>
      <c r="P25" s="19">
        <f t="shared" si="6"/>
        <v>9</v>
      </c>
      <c r="Q25" s="17" t="s">
        <v>641</v>
      </c>
      <c r="R25" s="19">
        <f t="shared" si="6"/>
        <v>8</v>
      </c>
      <c r="S25" s="17">
        <f t="shared" si="7"/>
        <v>380</v>
      </c>
      <c r="T25" s="20">
        <f t="shared" si="8"/>
        <v>9.5</v>
      </c>
      <c r="U25" s="17">
        <v>339</v>
      </c>
      <c r="V25" s="38">
        <v>302</v>
      </c>
      <c r="W25" s="42">
        <v>346</v>
      </c>
      <c r="X25" s="39">
        <f t="shared" si="9"/>
        <v>8.5437499999999993</v>
      </c>
    </row>
    <row r="26" spans="1:24" s="21" customFormat="1" ht="27.95" customHeight="1" x14ac:dyDescent="0.25">
      <c r="A26" s="24">
        <v>22</v>
      </c>
      <c r="B26" s="72" t="s">
        <v>541</v>
      </c>
      <c r="C26" s="17" t="s">
        <v>642</v>
      </c>
      <c r="D26" s="19">
        <f t="shared" si="0"/>
        <v>10</v>
      </c>
      <c r="E26" s="17" t="s">
        <v>642</v>
      </c>
      <c r="F26" s="19">
        <f t="shared" si="1"/>
        <v>10</v>
      </c>
      <c r="G26" s="17" t="s">
        <v>644</v>
      </c>
      <c r="H26" s="19">
        <f t="shared" si="2"/>
        <v>9</v>
      </c>
      <c r="I26" s="17" t="s">
        <v>642</v>
      </c>
      <c r="J26" s="19">
        <f t="shared" si="3"/>
        <v>10</v>
      </c>
      <c r="K26" s="17" t="s">
        <v>642</v>
      </c>
      <c r="L26" s="19">
        <f t="shared" si="4"/>
        <v>10</v>
      </c>
      <c r="M26" s="17" t="s">
        <v>644</v>
      </c>
      <c r="N26" s="19">
        <f t="shared" si="5"/>
        <v>9</v>
      </c>
      <c r="O26" s="17" t="s">
        <v>644</v>
      </c>
      <c r="P26" s="19">
        <f t="shared" si="6"/>
        <v>9</v>
      </c>
      <c r="Q26" s="17" t="s">
        <v>644</v>
      </c>
      <c r="R26" s="19">
        <f t="shared" si="6"/>
        <v>9</v>
      </c>
      <c r="S26" s="17">
        <f t="shared" si="7"/>
        <v>386</v>
      </c>
      <c r="T26" s="20">
        <f t="shared" si="8"/>
        <v>9.65</v>
      </c>
      <c r="U26" s="17">
        <v>338</v>
      </c>
      <c r="V26" s="38">
        <v>316</v>
      </c>
      <c r="W26" s="42">
        <v>314</v>
      </c>
      <c r="X26" s="39">
        <f t="shared" si="9"/>
        <v>8.4625000000000004</v>
      </c>
    </row>
    <row r="27" spans="1:24" s="21" customFormat="1" ht="27.95" customHeight="1" x14ac:dyDescent="0.25">
      <c r="A27" s="24">
        <v>23</v>
      </c>
      <c r="B27" s="72" t="s">
        <v>542</v>
      </c>
      <c r="C27" s="17" t="s">
        <v>644</v>
      </c>
      <c r="D27" s="19">
        <f t="shared" si="0"/>
        <v>9</v>
      </c>
      <c r="E27" s="17" t="s">
        <v>641</v>
      </c>
      <c r="F27" s="19">
        <f t="shared" si="1"/>
        <v>8</v>
      </c>
      <c r="G27" s="17" t="s">
        <v>641</v>
      </c>
      <c r="H27" s="19">
        <f t="shared" si="2"/>
        <v>8</v>
      </c>
      <c r="I27" s="17" t="s">
        <v>644</v>
      </c>
      <c r="J27" s="19">
        <f t="shared" si="3"/>
        <v>9</v>
      </c>
      <c r="K27" s="17" t="s">
        <v>644</v>
      </c>
      <c r="L27" s="19">
        <f t="shared" si="4"/>
        <v>9</v>
      </c>
      <c r="M27" s="17" t="s">
        <v>644</v>
      </c>
      <c r="N27" s="19">
        <f t="shared" si="5"/>
        <v>9</v>
      </c>
      <c r="O27" s="17" t="s">
        <v>641</v>
      </c>
      <c r="P27" s="19">
        <f t="shared" si="6"/>
        <v>8</v>
      </c>
      <c r="Q27" s="17" t="s">
        <v>641</v>
      </c>
      <c r="R27" s="19">
        <f t="shared" si="6"/>
        <v>8</v>
      </c>
      <c r="S27" s="17">
        <f t="shared" si="7"/>
        <v>342</v>
      </c>
      <c r="T27" s="20">
        <f t="shared" si="8"/>
        <v>8.5500000000000007</v>
      </c>
      <c r="U27" s="17">
        <v>348</v>
      </c>
      <c r="V27" s="38">
        <v>338</v>
      </c>
      <c r="W27" s="42">
        <v>332</v>
      </c>
      <c r="X27" s="39">
        <f t="shared" si="9"/>
        <v>8.5</v>
      </c>
    </row>
    <row r="28" spans="1:24" s="21" customFormat="1" ht="27.95" customHeight="1" x14ac:dyDescent="0.25">
      <c r="A28" s="24">
        <v>24</v>
      </c>
      <c r="B28" s="72" t="s">
        <v>543</v>
      </c>
      <c r="C28" s="17" t="s">
        <v>642</v>
      </c>
      <c r="D28" s="19">
        <f t="shared" si="0"/>
        <v>10</v>
      </c>
      <c r="E28" s="17" t="s">
        <v>642</v>
      </c>
      <c r="F28" s="19">
        <f t="shared" si="1"/>
        <v>10</v>
      </c>
      <c r="G28" s="17" t="s">
        <v>641</v>
      </c>
      <c r="H28" s="19">
        <f t="shared" si="2"/>
        <v>8</v>
      </c>
      <c r="I28" s="17" t="s">
        <v>644</v>
      </c>
      <c r="J28" s="19">
        <f t="shared" si="3"/>
        <v>9</v>
      </c>
      <c r="K28" s="17" t="s">
        <v>644</v>
      </c>
      <c r="L28" s="19">
        <f t="shared" si="4"/>
        <v>9</v>
      </c>
      <c r="M28" s="17" t="s">
        <v>644</v>
      </c>
      <c r="N28" s="19">
        <f t="shared" si="5"/>
        <v>9</v>
      </c>
      <c r="O28" s="17" t="s">
        <v>642</v>
      </c>
      <c r="P28" s="19">
        <f t="shared" si="6"/>
        <v>10</v>
      </c>
      <c r="Q28" s="17" t="s">
        <v>642</v>
      </c>
      <c r="R28" s="19">
        <f t="shared" si="6"/>
        <v>10</v>
      </c>
      <c r="S28" s="17">
        <f t="shared" si="7"/>
        <v>370</v>
      </c>
      <c r="T28" s="20">
        <f t="shared" si="8"/>
        <v>9.25</v>
      </c>
      <c r="U28" s="17">
        <v>361</v>
      </c>
      <c r="V28" s="38">
        <v>356</v>
      </c>
      <c r="W28" s="42">
        <v>386</v>
      </c>
      <c r="X28" s="39">
        <f t="shared" si="9"/>
        <v>9.2062500000000007</v>
      </c>
    </row>
    <row r="29" spans="1:24" s="21" customFormat="1" ht="27.95" customHeight="1" x14ac:dyDescent="0.25">
      <c r="A29" s="24">
        <v>25</v>
      </c>
      <c r="B29" s="72" t="s">
        <v>544</v>
      </c>
      <c r="C29" s="17" t="s">
        <v>645</v>
      </c>
      <c r="D29" s="19">
        <f t="shared" si="0"/>
        <v>6</v>
      </c>
      <c r="E29" s="17" t="s">
        <v>646</v>
      </c>
      <c r="F29" s="19">
        <f t="shared" si="1"/>
        <v>0</v>
      </c>
      <c r="G29" s="17" t="s">
        <v>647</v>
      </c>
      <c r="H29" s="19">
        <f t="shared" si="2"/>
        <v>4</v>
      </c>
      <c r="I29" s="17" t="s">
        <v>647</v>
      </c>
      <c r="J29" s="19">
        <f t="shared" si="3"/>
        <v>4</v>
      </c>
      <c r="K29" s="17" t="s">
        <v>645</v>
      </c>
      <c r="L29" s="19">
        <f t="shared" si="4"/>
        <v>6</v>
      </c>
      <c r="M29" s="17" t="s">
        <v>644</v>
      </c>
      <c r="N29" s="19">
        <f t="shared" si="5"/>
        <v>9</v>
      </c>
      <c r="O29" s="17" t="s">
        <v>644</v>
      </c>
      <c r="P29" s="19">
        <f t="shared" si="6"/>
        <v>9</v>
      </c>
      <c r="Q29" s="17" t="s">
        <v>644</v>
      </c>
      <c r="R29" s="19">
        <f t="shared" si="6"/>
        <v>9</v>
      </c>
      <c r="S29" s="17">
        <f t="shared" si="7"/>
        <v>194</v>
      </c>
      <c r="T29" s="20">
        <f t="shared" si="8"/>
        <v>4.8499999999999996</v>
      </c>
      <c r="U29" s="17">
        <v>194</v>
      </c>
      <c r="V29" s="38">
        <v>206</v>
      </c>
      <c r="W29" s="49">
        <v>206</v>
      </c>
      <c r="X29" s="39">
        <f t="shared" si="9"/>
        <v>5</v>
      </c>
    </row>
    <row r="30" spans="1:24" s="21" customFormat="1" ht="27.95" customHeight="1" x14ac:dyDescent="0.25">
      <c r="A30" s="24">
        <v>26</v>
      </c>
      <c r="B30" s="72" t="s">
        <v>545</v>
      </c>
      <c r="C30" s="17" t="s">
        <v>644</v>
      </c>
      <c r="D30" s="19">
        <f t="shared" si="0"/>
        <v>9</v>
      </c>
      <c r="E30" s="17" t="s">
        <v>644</v>
      </c>
      <c r="F30" s="19">
        <f t="shared" si="1"/>
        <v>9</v>
      </c>
      <c r="G30" s="17" t="s">
        <v>642</v>
      </c>
      <c r="H30" s="19">
        <f t="shared" si="2"/>
        <v>10</v>
      </c>
      <c r="I30" s="17" t="s">
        <v>641</v>
      </c>
      <c r="J30" s="19">
        <f t="shared" si="3"/>
        <v>8</v>
      </c>
      <c r="K30" s="17" t="s">
        <v>644</v>
      </c>
      <c r="L30" s="19">
        <f t="shared" si="4"/>
        <v>9</v>
      </c>
      <c r="M30" s="17" t="s">
        <v>644</v>
      </c>
      <c r="N30" s="19">
        <f t="shared" si="5"/>
        <v>9</v>
      </c>
      <c r="O30" s="17" t="s">
        <v>641</v>
      </c>
      <c r="P30" s="19">
        <f t="shared" si="6"/>
        <v>8</v>
      </c>
      <c r="Q30" s="17" t="s">
        <v>644</v>
      </c>
      <c r="R30" s="19">
        <f t="shared" si="6"/>
        <v>9</v>
      </c>
      <c r="S30" s="17">
        <f t="shared" si="7"/>
        <v>360</v>
      </c>
      <c r="T30" s="20">
        <f t="shared" si="8"/>
        <v>9</v>
      </c>
      <c r="U30" s="17">
        <v>362</v>
      </c>
      <c r="V30" s="38">
        <v>348</v>
      </c>
      <c r="W30" s="42">
        <v>318</v>
      </c>
      <c r="X30" s="39">
        <f t="shared" si="9"/>
        <v>8.6750000000000007</v>
      </c>
    </row>
    <row r="31" spans="1:24" s="21" customFormat="1" ht="27.95" customHeight="1" x14ac:dyDescent="0.25">
      <c r="A31" s="24">
        <v>27</v>
      </c>
      <c r="B31" s="72" t="s">
        <v>546</v>
      </c>
      <c r="C31" s="17" t="s">
        <v>643</v>
      </c>
      <c r="D31" s="19">
        <f t="shared" si="0"/>
        <v>7</v>
      </c>
      <c r="E31" s="17" t="s">
        <v>645</v>
      </c>
      <c r="F31" s="19">
        <f t="shared" si="1"/>
        <v>6</v>
      </c>
      <c r="G31" s="17" t="s">
        <v>640</v>
      </c>
      <c r="H31" s="19">
        <f t="shared" si="2"/>
        <v>5</v>
      </c>
      <c r="I31" s="17" t="s">
        <v>640</v>
      </c>
      <c r="J31" s="19">
        <f t="shared" si="3"/>
        <v>5</v>
      </c>
      <c r="K31" s="17" t="s">
        <v>645</v>
      </c>
      <c r="L31" s="19">
        <f t="shared" si="4"/>
        <v>6</v>
      </c>
      <c r="M31" s="17" t="s">
        <v>644</v>
      </c>
      <c r="N31" s="19">
        <f t="shared" si="5"/>
        <v>9</v>
      </c>
      <c r="O31" s="17" t="s">
        <v>643</v>
      </c>
      <c r="P31" s="19">
        <f t="shared" si="6"/>
        <v>7</v>
      </c>
      <c r="Q31" s="17" t="s">
        <v>644</v>
      </c>
      <c r="R31" s="19">
        <f t="shared" si="6"/>
        <v>9</v>
      </c>
      <c r="S31" s="17">
        <f t="shared" si="7"/>
        <v>248</v>
      </c>
      <c r="T31" s="20">
        <f t="shared" si="8"/>
        <v>6.2</v>
      </c>
      <c r="U31" s="17">
        <v>258</v>
      </c>
      <c r="V31" s="52">
        <v>208</v>
      </c>
      <c r="W31" s="49">
        <v>180</v>
      </c>
      <c r="X31" s="39">
        <f t="shared" si="9"/>
        <v>5.5875000000000004</v>
      </c>
    </row>
    <row r="32" spans="1:24" s="22" customFormat="1" ht="27.95" customHeight="1" x14ac:dyDescent="0.2">
      <c r="A32" s="24">
        <v>28</v>
      </c>
      <c r="B32" s="72" t="s">
        <v>547</v>
      </c>
      <c r="C32" s="17" t="s">
        <v>641</v>
      </c>
      <c r="D32" s="19">
        <f t="shared" si="0"/>
        <v>8</v>
      </c>
      <c r="E32" s="17" t="s">
        <v>641</v>
      </c>
      <c r="F32" s="19">
        <f t="shared" si="1"/>
        <v>8</v>
      </c>
      <c r="G32" s="17" t="s">
        <v>644</v>
      </c>
      <c r="H32" s="19">
        <f t="shared" si="2"/>
        <v>9</v>
      </c>
      <c r="I32" s="17" t="s">
        <v>644</v>
      </c>
      <c r="J32" s="19">
        <f t="shared" si="3"/>
        <v>9</v>
      </c>
      <c r="K32" s="17" t="s">
        <v>641</v>
      </c>
      <c r="L32" s="19">
        <f t="shared" si="4"/>
        <v>8</v>
      </c>
      <c r="M32" s="17" t="s">
        <v>644</v>
      </c>
      <c r="N32" s="19">
        <f t="shared" si="5"/>
        <v>9</v>
      </c>
      <c r="O32" s="17" t="s">
        <v>644</v>
      </c>
      <c r="P32" s="19">
        <f t="shared" si="6"/>
        <v>9</v>
      </c>
      <c r="Q32" s="17" t="s">
        <v>644</v>
      </c>
      <c r="R32" s="19">
        <f t="shared" si="6"/>
        <v>9</v>
      </c>
      <c r="S32" s="17">
        <f t="shared" si="7"/>
        <v>340</v>
      </c>
      <c r="T32" s="20">
        <f t="shared" si="8"/>
        <v>8.5</v>
      </c>
      <c r="U32" s="17">
        <v>337</v>
      </c>
      <c r="V32" s="38">
        <v>348</v>
      </c>
      <c r="W32" s="42">
        <v>328</v>
      </c>
      <c r="X32" s="39">
        <f t="shared" si="9"/>
        <v>8.4562500000000007</v>
      </c>
    </row>
    <row r="33" spans="1:24" s="22" customFormat="1" ht="27.95" customHeight="1" x14ac:dyDescent="0.2">
      <c r="A33" s="24">
        <v>29</v>
      </c>
      <c r="B33" s="72" t="s">
        <v>548</v>
      </c>
      <c r="C33" s="17" t="s">
        <v>643</v>
      </c>
      <c r="D33" s="19">
        <f t="shared" si="0"/>
        <v>7</v>
      </c>
      <c r="E33" s="17" t="s">
        <v>645</v>
      </c>
      <c r="F33" s="19">
        <f t="shared" si="1"/>
        <v>6</v>
      </c>
      <c r="G33" s="17" t="s">
        <v>646</v>
      </c>
      <c r="H33" s="19">
        <f t="shared" si="2"/>
        <v>0</v>
      </c>
      <c r="I33" s="17" t="s">
        <v>646</v>
      </c>
      <c r="J33" s="19">
        <f t="shared" si="3"/>
        <v>0</v>
      </c>
      <c r="K33" s="17" t="s">
        <v>645</v>
      </c>
      <c r="L33" s="19">
        <f t="shared" si="4"/>
        <v>6</v>
      </c>
      <c r="M33" s="17" t="s">
        <v>641</v>
      </c>
      <c r="N33" s="19">
        <f t="shared" si="5"/>
        <v>8</v>
      </c>
      <c r="O33" s="17" t="s">
        <v>640</v>
      </c>
      <c r="P33" s="19">
        <f t="shared" si="6"/>
        <v>5</v>
      </c>
      <c r="Q33" s="17" t="s">
        <v>641</v>
      </c>
      <c r="R33" s="19">
        <f t="shared" si="6"/>
        <v>8</v>
      </c>
      <c r="S33" s="17">
        <f t="shared" si="7"/>
        <v>170</v>
      </c>
      <c r="T33" s="20">
        <f t="shared" si="8"/>
        <v>4.25</v>
      </c>
      <c r="U33" s="17">
        <v>263</v>
      </c>
      <c r="V33" s="52">
        <v>242</v>
      </c>
      <c r="W33" s="49">
        <v>162</v>
      </c>
      <c r="X33" s="39">
        <f t="shared" si="9"/>
        <v>5.2312500000000002</v>
      </c>
    </row>
    <row r="34" spans="1:24" s="22" customFormat="1" ht="27.95" customHeight="1" x14ac:dyDescent="0.2">
      <c r="A34" s="24">
        <v>30</v>
      </c>
      <c r="B34" s="72" t="s">
        <v>549</v>
      </c>
      <c r="C34" s="17" t="s">
        <v>644</v>
      </c>
      <c r="D34" s="19">
        <f t="shared" si="0"/>
        <v>9</v>
      </c>
      <c r="E34" s="17" t="s">
        <v>641</v>
      </c>
      <c r="F34" s="19">
        <f t="shared" si="1"/>
        <v>8</v>
      </c>
      <c r="G34" s="17" t="s">
        <v>644</v>
      </c>
      <c r="H34" s="19">
        <f t="shared" si="2"/>
        <v>9</v>
      </c>
      <c r="I34" s="17" t="s">
        <v>641</v>
      </c>
      <c r="J34" s="19">
        <f t="shared" si="3"/>
        <v>8</v>
      </c>
      <c r="K34" s="17" t="s">
        <v>641</v>
      </c>
      <c r="L34" s="19">
        <f t="shared" si="4"/>
        <v>8</v>
      </c>
      <c r="M34" s="17" t="s">
        <v>644</v>
      </c>
      <c r="N34" s="19">
        <f t="shared" si="5"/>
        <v>9</v>
      </c>
      <c r="O34" s="17" t="s">
        <v>644</v>
      </c>
      <c r="P34" s="19">
        <f t="shared" si="6"/>
        <v>9</v>
      </c>
      <c r="Q34" s="17" t="s">
        <v>644</v>
      </c>
      <c r="R34" s="19">
        <f t="shared" si="6"/>
        <v>9</v>
      </c>
      <c r="S34" s="17">
        <f t="shared" si="7"/>
        <v>342</v>
      </c>
      <c r="T34" s="20">
        <f t="shared" si="8"/>
        <v>8.5500000000000007</v>
      </c>
      <c r="U34" s="17">
        <v>328</v>
      </c>
      <c r="V34" s="38">
        <v>314</v>
      </c>
      <c r="W34" s="42">
        <v>318</v>
      </c>
      <c r="X34" s="39">
        <f t="shared" si="9"/>
        <v>8.1374999999999993</v>
      </c>
    </row>
    <row r="35" spans="1:24" s="22" customFormat="1" ht="27.95" customHeight="1" x14ac:dyDescent="0.2">
      <c r="A35" s="24">
        <v>31</v>
      </c>
      <c r="B35" s="72" t="s">
        <v>550</v>
      </c>
      <c r="C35" s="17" t="s">
        <v>644</v>
      </c>
      <c r="D35" s="19">
        <f t="shared" si="0"/>
        <v>9</v>
      </c>
      <c r="E35" s="17" t="s">
        <v>645</v>
      </c>
      <c r="F35" s="19">
        <f t="shared" si="1"/>
        <v>6</v>
      </c>
      <c r="G35" s="17" t="s">
        <v>642</v>
      </c>
      <c r="H35" s="19">
        <f t="shared" si="2"/>
        <v>10</v>
      </c>
      <c r="I35" s="17" t="s">
        <v>641</v>
      </c>
      <c r="J35" s="19">
        <f t="shared" si="3"/>
        <v>8</v>
      </c>
      <c r="K35" s="17" t="s">
        <v>644</v>
      </c>
      <c r="L35" s="19">
        <f t="shared" si="4"/>
        <v>9</v>
      </c>
      <c r="M35" s="17" t="s">
        <v>644</v>
      </c>
      <c r="N35" s="19">
        <f t="shared" si="5"/>
        <v>9</v>
      </c>
      <c r="O35" s="17" t="s">
        <v>644</v>
      </c>
      <c r="P35" s="19">
        <f t="shared" si="6"/>
        <v>9</v>
      </c>
      <c r="Q35" s="17" t="s">
        <v>644</v>
      </c>
      <c r="R35" s="19">
        <f t="shared" si="6"/>
        <v>9</v>
      </c>
      <c r="S35" s="17">
        <f t="shared" si="7"/>
        <v>344</v>
      </c>
      <c r="T35" s="20">
        <f t="shared" si="8"/>
        <v>8.6</v>
      </c>
      <c r="U35" s="17">
        <v>301</v>
      </c>
      <c r="V35" s="38">
        <v>264</v>
      </c>
      <c r="W35" s="42">
        <v>296</v>
      </c>
      <c r="X35" s="39">
        <f t="shared" si="9"/>
        <v>7.53125</v>
      </c>
    </row>
    <row r="36" spans="1:24" s="22" customFormat="1" ht="27.95" customHeight="1" x14ac:dyDescent="0.2">
      <c r="A36" s="24">
        <v>32</v>
      </c>
      <c r="B36" s="72" t="s">
        <v>551</v>
      </c>
      <c r="C36" s="17" t="s">
        <v>641</v>
      </c>
      <c r="D36" s="19">
        <f t="shared" si="0"/>
        <v>8</v>
      </c>
      <c r="E36" s="17" t="s">
        <v>641</v>
      </c>
      <c r="F36" s="19">
        <f t="shared" si="1"/>
        <v>8</v>
      </c>
      <c r="G36" s="17" t="s">
        <v>642</v>
      </c>
      <c r="H36" s="19">
        <f t="shared" si="2"/>
        <v>10</v>
      </c>
      <c r="I36" s="17" t="s">
        <v>645</v>
      </c>
      <c r="J36" s="19">
        <f t="shared" si="3"/>
        <v>6</v>
      </c>
      <c r="K36" s="17" t="s">
        <v>643</v>
      </c>
      <c r="L36" s="19">
        <f t="shared" si="4"/>
        <v>7</v>
      </c>
      <c r="M36" s="17" t="s">
        <v>642</v>
      </c>
      <c r="N36" s="19">
        <f t="shared" si="5"/>
        <v>10</v>
      </c>
      <c r="O36" s="17" t="s">
        <v>644</v>
      </c>
      <c r="P36" s="19">
        <f t="shared" si="6"/>
        <v>9</v>
      </c>
      <c r="Q36" s="17" t="s">
        <v>644</v>
      </c>
      <c r="R36" s="19">
        <f t="shared" si="6"/>
        <v>9</v>
      </c>
      <c r="S36" s="17">
        <f t="shared" si="7"/>
        <v>326</v>
      </c>
      <c r="T36" s="20">
        <f t="shared" si="8"/>
        <v>8.15</v>
      </c>
      <c r="U36" s="17">
        <v>308</v>
      </c>
      <c r="V36" s="38">
        <v>274</v>
      </c>
      <c r="W36" s="42">
        <v>294</v>
      </c>
      <c r="X36" s="39">
        <f t="shared" si="9"/>
        <v>7.5125000000000002</v>
      </c>
    </row>
    <row r="37" spans="1:24" s="22" customFormat="1" ht="27.95" customHeight="1" x14ac:dyDescent="0.2">
      <c r="A37" s="24">
        <v>33</v>
      </c>
      <c r="B37" s="72" t="s">
        <v>552</v>
      </c>
      <c r="C37" s="17" t="s">
        <v>641</v>
      </c>
      <c r="D37" s="19">
        <f t="shared" si="0"/>
        <v>8</v>
      </c>
      <c r="E37" s="17" t="s">
        <v>641</v>
      </c>
      <c r="F37" s="19">
        <f t="shared" si="1"/>
        <v>8</v>
      </c>
      <c r="G37" s="17" t="s">
        <v>644</v>
      </c>
      <c r="H37" s="19">
        <f t="shared" si="2"/>
        <v>9</v>
      </c>
      <c r="I37" s="17" t="s">
        <v>643</v>
      </c>
      <c r="J37" s="19">
        <f t="shared" si="3"/>
        <v>7</v>
      </c>
      <c r="K37" s="17" t="s">
        <v>641</v>
      </c>
      <c r="L37" s="19">
        <f t="shared" si="4"/>
        <v>8</v>
      </c>
      <c r="M37" s="17" t="s">
        <v>644</v>
      </c>
      <c r="N37" s="19">
        <f t="shared" si="5"/>
        <v>9</v>
      </c>
      <c r="O37" s="17" t="s">
        <v>641</v>
      </c>
      <c r="P37" s="19">
        <f t="shared" si="6"/>
        <v>8</v>
      </c>
      <c r="Q37" s="17" t="s">
        <v>644</v>
      </c>
      <c r="R37" s="19">
        <f t="shared" si="6"/>
        <v>9</v>
      </c>
      <c r="S37" s="17">
        <f t="shared" si="7"/>
        <v>326</v>
      </c>
      <c r="T37" s="20">
        <f t="shared" si="8"/>
        <v>8.15</v>
      </c>
      <c r="U37" s="17">
        <v>281</v>
      </c>
      <c r="V37" s="38">
        <v>336</v>
      </c>
      <c r="W37" s="42">
        <v>304</v>
      </c>
      <c r="X37" s="39">
        <f t="shared" si="9"/>
        <v>7.7937500000000002</v>
      </c>
    </row>
    <row r="38" spans="1:24" s="22" customFormat="1" ht="27.95" customHeight="1" x14ac:dyDescent="0.2">
      <c r="A38" s="24">
        <v>34</v>
      </c>
      <c r="B38" s="72" t="s">
        <v>553</v>
      </c>
      <c r="C38" s="17" t="s">
        <v>641</v>
      </c>
      <c r="D38" s="19">
        <f t="shared" si="0"/>
        <v>8</v>
      </c>
      <c r="E38" s="17" t="s">
        <v>643</v>
      </c>
      <c r="F38" s="19">
        <f t="shared" si="1"/>
        <v>7</v>
      </c>
      <c r="G38" s="17" t="s">
        <v>640</v>
      </c>
      <c r="H38" s="19">
        <f t="shared" si="2"/>
        <v>5</v>
      </c>
      <c r="I38" s="17" t="s">
        <v>641</v>
      </c>
      <c r="J38" s="19">
        <f t="shared" si="3"/>
        <v>8</v>
      </c>
      <c r="K38" s="17" t="s">
        <v>643</v>
      </c>
      <c r="L38" s="19">
        <f t="shared" si="4"/>
        <v>7</v>
      </c>
      <c r="M38" s="17" t="s">
        <v>644</v>
      </c>
      <c r="N38" s="19">
        <f t="shared" si="5"/>
        <v>9</v>
      </c>
      <c r="O38" s="17" t="s">
        <v>641</v>
      </c>
      <c r="P38" s="19">
        <f t="shared" si="6"/>
        <v>8</v>
      </c>
      <c r="Q38" s="17" t="s">
        <v>641</v>
      </c>
      <c r="R38" s="19">
        <f t="shared" si="6"/>
        <v>8</v>
      </c>
      <c r="S38" s="17">
        <f t="shared" si="7"/>
        <v>286</v>
      </c>
      <c r="T38" s="20">
        <f t="shared" si="8"/>
        <v>7.15</v>
      </c>
      <c r="U38" s="17">
        <v>321</v>
      </c>
      <c r="V38" s="38">
        <v>284</v>
      </c>
      <c r="W38" s="42">
        <v>276</v>
      </c>
      <c r="X38" s="39">
        <f t="shared" si="9"/>
        <v>7.2937500000000002</v>
      </c>
    </row>
    <row r="39" spans="1:24" s="22" customFormat="1" ht="27.95" customHeight="1" x14ac:dyDescent="0.2">
      <c r="A39" s="24">
        <v>35</v>
      </c>
      <c r="B39" s="72" t="s">
        <v>554</v>
      </c>
      <c r="C39" s="17" t="s">
        <v>641</v>
      </c>
      <c r="D39" s="19">
        <f t="shared" si="0"/>
        <v>8</v>
      </c>
      <c r="E39" s="17" t="s">
        <v>643</v>
      </c>
      <c r="F39" s="19">
        <f t="shared" si="1"/>
        <v>7</v>
      </c>
      <c r="G39" s="17" t="s">
        <v>642</v>
      </c>
      <c r="H39" s="19">
        <f t="shared" si="2"/>
        <v>10</v>
      </c>
      <c r="I39" s="17" t="s">
        <v>641</v>
      </c>
      <c r="J39" s="19">
        <f t="shared" si="3"/>
        <v>8</v>
      </c>
      <c r="K39" s="17" t="s">
        <v>641</v>
      </c>
      <c r="L39" s="19">
        <f t="shared" si="4"/>
        <v>8</v>
      </c>
      <c r="M39" s="17" t="s">
        <v>642</v>
      </c>
      <c r="N39" s="19">
        <f t="shared" si="5"/>
        <v>10</v>
      </c>
      <c r="O39" s="17" t="s">
        <v>641</v>
      </c>
      <c r="P39" s="19">
        <f t="shared" si="6"/>
        <v>8</v>
      </c>
      <c r="Q39" s="17" t="s">
        <v>644</v>
      </c>
      <c r="R39" s="19">
        <f t="shared" si="6"/>
        <v>9</v>
      </c>
      <c r="S39" s="17">
        <f t="shared" si="7"/>
        <v>336</v>
      </c>
      <c r="T39" s="20">
        <f t="shared" si="8"/>
        <v>8.4</v>
      </c>
      <c r="U39" s="17">
        <v>274</v>
      </c>
      <c r="V39" s="38">
        <v>258</v>
      </c>
      <c r="W39" s="42">
        <v>270</v>
      </c>
      <c r="X39" s="39">
        <f t="shared" si="9"/>
        <v>7.1124999999999998</v>
      </c>
    </row>
    <row r="40" spans="1:24" s="22" customFormat="1" ht="27.95" customHeight="1" x14ac:dyDescent="0.2">
      <c r="A40" s="24">
        <v>36</v>
      </c>
      <c r="B40" s="72" t="s">
        <v>555</v>
      </c>
      <c r="C40" s="17" t="s">
        <v>645</v>
      </c>
      <c r="D40" s="19">
        <f t="shared" si="0"/>
        <v>6</v>
      </c>
      <c r="E40" s="17" t="s">
        <v>645</v>
      </c>
      <c r="F40" s="19">
        <f t="shared" si="1"/>
        <v>6</v>
      </c>
      <c r="G40" s="17" t="s">
        <v>645</v>
      </c>
      <c r="H40" s="19">
        <f t="shared" si="2"/>
        <v>6</v>
      </c>
      <c r="I40" s="17" t="s">
        <v>643</v>
      </c>
      <c r="J40" s="19">
        <f t="shared" si="3"/>
        <v>7</v>
      </c>
      <c r="K40" s="17" t="s">
        <v>645</v>
      </c>
      <c r="L40" s="19">
        <f t="shared" si="4"/>
        <v>6</v>
      </c>
      <c r="M40" s="17" t="s">
        <v>641</v>
      </c>
      <c r="N40" s="19">
        <f t="shared" si="5"/>
        <v>8</v>
      </c>
      <c r="O40" s="17" t="s">
        <v>644</v>
      </c>
      <c r="P40" s="19">
        <f t="shared" si="6"/>
        <v>9</v>
      </c>
      <c r="Q40" s="17" t="s">
        <v>644</v>
      </c>
      <c r="R40" s="19">
        <f t="shared" si="6"/>
        <v>9</v>
      </c>
      <c r="S40" s="17">
        <f t="shared" si="7"/>
        <v>262</v>
      </c>
      <c r="T40" s="20">
        <f t="shared" si="8"/>
        <v>6.55</v>
      </c>
      <c r="U40" s="17">
        <v>233</v>
      </c>
      <c r="V40" s="38">
        <v>216</v>
      </c>
      <c r="W40" s="49">
        <v>242</v>
      </c>
      <c r="X40" s="39">
        <f t="shared" si="9"/>
        <v>5.9562499999999998</v>
      </c>
    </row>
    <row r="41" spans="1:24" s="22" customFormat="1" ht="27.95" customHeight="1" x14ac:dyDescent="0.2">
      <c r="A41" s="24">
        <v>37</v>
      </c>
      <c r="B41" s="72" t="s">
        <v>556</v>
      </c>
      <c r="C41" s="17" t="s">
        <v>644</v>
      </c>
      <c r="D41" s="19">
        <f t="shared" si="0"/>
        <v>9</v>
      </c>
      <c r="E41" s="17" t="s">
        <v>641</v>
      </c>
      <c r="F41" s="19">
        <f t="shared" si="1"/>
        <v>8</v>
      </c>
      <c r="G41" s="17" t="s">
        <v>641</v>
      </c>
      <c r="H41" s="19">
        <f t="shared" si="2"/>
        <v>8</v>
      </c>
      <c r="I41" s="17" t="s">
        <v>645</v>
      </c>
      <c r="J41" s="19">
        <f t="shared" si="3"/>
        <v>6</v>
      </c>
      <c r="K41" s="17" t="s">
        <v>642</v>
      </c>
      <c r="L41" s="19">
        <f t="shared" si="4"/>
        <v>10</v>
      </c>
      <c r="M41" s="17" t="s">
        <v>641</v>
      </c>
      <c r="N41" s="19">
        <f t="shared" si="5"/>
        <v>8</v>
      </c>
      <c r="O41" s="17" t="s">
        <v>644</v>
      </c>
      <c r="P41" s="19">
        <f t="shared" si="6"/>
        <v>9</v>
      </c>
      <c r="Q41" s="17" t="s">
        <v>642</v>
      </c>
      <c r="R41" s="19">
        <f t="shared" si="6"/>
        <v>10</v>
      </c>
      <c r="S41" s="17">
        <f t="shared" si="7"/>
        <v>334</v>
      </c>
      <c r="T41" s="20">
        <f t="shared" si="8"/>
        <v>8.35</v>
      </c>
      <c r="U41" s="17">
        <v>338</v>
      </c>
      <c r="V41" s="38">
        <v>338</v>
      </c>
      <c r="W41" s="42">
        <v>362</v>
      </c>
      <c r="X41" s="39">
        <f t="shared" si="9"/>
        <v>8.5749999999999993</v>
      </c>
    </row>
    <row r="42" spans="1:24" s="22" customFormat="1" ht="27.95" customHeight="1" x14ac:dyDescent="0.2">
      <c r="A42" s="24">
        <v>38</v>
      </c>
      <c r="B42" s="72" t="s">
        <v>557</v>
      </c>
      <c r="C42" s="17" t="s">
        <v>641</v>
      </c>
      <c r="D42" s="19">
        <f t="shared" si="0"/>
        <v>8</v>
      </c>
      <c r="E42" s="17" t="s">
        <v>644</v>
      </c>
      <c r="F42" s="19">
        <f t="shared" si="1"/>
        <v>9</v>
      </c>
      <c r="G42" s="17" t="s">
        <v>642</v>
      </c>
      <c r="H42" s="19">
        <f t="shared" si="2"/>
        <v>10</v>
      </c>
      <c r="I42" s="17" t="s">
        <v>645</v>
      </c>
      <c r="J42" s="19">
        <f t="shared" si="3"/>
        <v>6</v>
      </c>
      <c r="K42" s="17" t="s">
        <v>644</v>
      </c>
      <c r="L42" s="19">
        <f t="shared" si="4"/>
        <v>9</v>
      </c>
      <c r="M42" s="17" t="s">
        <v>642</v>
      </c>
      <c r="N42" s="19">
        <f t="shared" si="5"/>
        <v>10</v>
      </c>
      <c r="O42" s="17" t="s">
        <v>641</v>
      </c>
      <c r="P42" s="19">
        <f t="shared" si="6"/>
        <v>8</v>
      </c>
      <c r="Q42" s="17" t="s">
        <v>644</v>
      </c>
      <c r="R42" s="19">
        <f t="shared" si="6"/>
        <v>9</v>
      </c>
      <c r="S42" s="17">
        <f t="shared" si="7"/>
        <v>342</v>
      </c>
      <c r="T42" s="20">
        <f t="shared" si="8"/>
        <v>8.5500000000000007</v>
      </c>
      <c r="U42" s="17">
        <v>347</v>
      </c>
      <c r="V42" s="38">
        <v>372</v>
      </c>
      <c r="W42" s="42">
        <v>366</v>
      </c>
      <c r="X42" s="39">
        <f t="shared" si="9"/>
        <v>8.9187499999999993</v>
      </c>
    </row>
    <row r="43" spans="1:24" s="22" customFormat="1" ht="27.95" customHeight="1" x14ac:dyDescent="0.2">
      <c r="A43" s="24">
        <v>39</v>
      </c>
      <c r="B43" s="72" t="s">
        <v>558</v>
      </c>
      <c r="C43" s="17" t="s">
        <v>641</v>
      </c>
      <c r="D43" s="19">
        <f t="shared" si="0"/>
        <v>8</v>
      </c>
      <c r="E43" s="17" t="s">
        <v>641</v>
      </c>
      <c r="F43" s="19">
        <f t="shared" si="1"/>
        <v>8</v>
      </c>
      <c r="G43" s="17" t="s">
        <v>642</v>
      </c>
      <c r="H43" s="19">
        <f t="shared" si="2"/>
        <v>10</v>
      </c>
      <c r="I43" s="17" t="s">
        <v>645</v>
      </c>
      <c r="J43" s="19">
        <f t="shared" si="3"/>
        <v>6</v>
      </c>
      <c r="K43" s="17" t="s">
        <v>643</v>
      </c>
      <c r="L43" s="19">
        <f t="shared" si="4"/>
        <v>7</v>
      </c>
      <c r="M43" s="17" t="s">
        <v>644</v>
      </c>
      <c r="N43" s="19">
        <f t="shared" si="5"/>
        <v>9</v>
      </c>
      <c r="O43" s="17" t="s">
        <v>644</v>
      </c>
      <c r="P43" s="19">
        <f t="shared" si="6"/>
        <v>9</v>
      </c>
      <c r="Q43" s="17" t="s">
        <v>644</v>
      </c>
      <c r="R43" s="19">
        <f t="shared" si="6"/>
        <v>9</v>
      </c>
      <c r="S43" s="17">
        <f t="shared" si="7"/>
        <v>324</v>
      </c>
      <c r="T43" s="20">
        <f t="shared" si="8"/>
        <v>8.1</v>
      </c>
      <c r="U43" s="17">
        <v>311</v>
      </c>
      <c r="V43" s="38">
        <v>332</v>
      </c>
      <c r="W43" s="42">
        <v>318</v>
      </c>
      <c r="X43" s="39">
        <f t="shared" si="9"/>
        <v>8.03125</v>
      </c>
    </row>
    <row r="44" spans="1:24" s="22" customFormat="1" ht="27.95" customHeight="1" x14ac:dyDescent="0.2">
      <c r="A44" s="24">
        <v>40</v>
      </c>
      <c r="B44" s="72" t="s">
        <v>559</v>
      </c>
      <c r="C44" s="17" t="s">
        <v>644</v>
      </c>
      <c r="D44" s="19">
        <f t="shared" si="0"/>
        <v>9</v>
      </c>
      <c r="E44" s="17" t="s">
        <v>641</v>
      </c>
      <c r="F44" s="19">
        <f t="shared" si="1"/>
        <v>8</v>
      </c>
      <c r="G44" s="17" t="s">
        <v>645</v>
      </c>
      <c r="H44" s="19">
        <f t="shared" si="2"/>
        <v>6</v>
      </c>
      <c r="I44" s="17" t="s">
        <v>643</v>
      </c>
      <c r="J44" s="19">
        <f t="shared" si="3"/>
        <v>7</v>
      </c>
      <c r="K44" s="17" t="s">
        <v>644</v>
      </c>
      <c r="L44" s="19">
        <f t="shared" si="4"/>
        <v>9</v>
      </c>
      <c r="M44" s="17" t="s">
        <v>641</v>
      </c>
      <c r="N44" s="19">
        <f t="shared" si="5"/>
        <v>8</v>
      </c>
      <c r="O44" s="17" t="s">
        <v>641</v>
      </c>
      <c r="P44" s="19">
        <f t="shared" si="6"/>
        <v>8</v>
      </c>
      <c r="Q44" s="17" t="s">
        <v>642</v>
      </c>
      <c r="R44" s="19">
        <f t="shared" si="6"/>
        <v>10</v>
      </c>
      <c r="S44" s="17">
        <f t="shared" si="7"/>
        <v>316</v>
      </c>
      <c r="T44" s="20">
        <f t="shared" si="8"/>
        <v>7.9</v>
      </c>
      <c r="U44" s="17">
        <v>340</v>
      </c>
      <c r="V44" s="38">
        <v>332</v>
      </c>
      <c r="W44" s="42">
        <v>320</v>
      </c>
      <c r="X44" s="39">
        <f t="shared" si="9"/>
        <v>8.1750000000000007</v>
      </c>
    </row>
    <row r="45" spans="1:24" s="22" customFormat="1" ht="27.95" customHeight="1" x14ac:dyDescent="0.2">
      <c r="A45" s="24">
        <v>41</v>
      </c>
      <c r="B45" s="72" t="s">
        <v>560</v>
      </c>
      <c r="C45" s="17" t="s">
        <v>641</v>
      </c>
      <c r="D45" s="19">
        <f t="shared" si="0"/>
        <v>8</v>
      </c>
      <c r="E45" s="17" t="s">
        <v>644</v>
      </c>
      <c r="F45" s="19">
        <f t="shared" si="1"/>
        <v>9</v>
      </c>
      <c r="G45" s="17" t="s">
        <v>644</v>
      </c>
      <c r="H45" s="19">
        <f t="shared" si="2"/>
        <v>9</v>
      </c>
      <c r="I45" s="17" t="s">
        <v>643</v>
      </c>
      <c r="J45" s="19">
        <f t="shared" si="3"/>
        <v>7</v>
      </c>
      <c r="K45" s="17" t="s">
        <v>641</v>
      </c>
      <c r="L45" s="19">
        <f t="shared" si="4"/>
        <v>8</v>
      </c>
      <c r="M45" s="17" t="s">
        <v>644</v>
      </c>
      <c r="N45" s="19">
        <f t="shared" si="5"/>
        <v>9</v>
      </c>
      <c r="O45" s="17" t="s">
        <v>644</v>
      </c>
      <c r="P45" s="19">
        <f t="shared" si="6"/>
        <v>9</v>
      </c>
      <c r="Q45" s="17" t="s">
        <v>644</v>
      </c>
      <c r="R45" s="19">
        <f t="shared" si="6"/>
        <v>9</v>
      </c>
      <c r="S45" s="17">
        <f t="shared" si="7"/>
        <v>334</v>
      </c>
      <c r="T45" s="20">
        <f t="shared" si="8"/>
        <v>8.35</v>
      </c>
      <c r="U45" s="17">
        <v>350</v>
      </c>
      <c r="V45" s="38">
        <v>356</v>
      </c>
      <c r="W45" s="42">
        <v>332</v>
      </c>
      <c r="X45" s="39">
        <f t="shared" si="9"/>
        <v>8.5749999999999993</v>
      </c>
    </row>
    <row r="46" spans="1:24" s="22" customFormat="1" ht="27.95" customHeight="1" x14ac:dyDescent="0.2">
      <c r="A46" s="24">
        <v>42</v>
      </c>
      <c r="B46" s="72" t="s">
        <v>561</v>
      </c>
      <c r="C46" s="17" t="s">
        <v>644</v>
      </c>
      <c r="D46" s="19">
        <f t="shared" si="0"/>
        <v>9</v>
      </c>
      <c r="E46" s="17" t="s">
        <v>643</v>
      </c>
      <c r="F46" s="19">
        <f t="shared" si="1"/>
        <v>7</v>
      </c>
      <c r="G46" s="17" t="s">
        <v>643</v>
      </c>
      <c r="H46" s="19">
        <f t="shared" si="2"/>
        <v>7</v>
      </c>
      <c r="I46" s="17" t="s">
        <v>641</v>
      </c>
      <c r="J46" s="19">
        <f t="shared" si="3"/>
        <v>8</v>
      </c>
      <c r="K46" s="17" t="s">
        <v>641</v>
      </c>
      <c r="L46" s="19">
        <f t="shared" si="4"/>
        <v>8</v>
      </c>
      <c r="M46" s="17" t="s">
        <v>644</v>
      </c>
      <c r="N46" s="19">
        <f t="shared" si="5"/>
        <v>9</v>
      </c>
      <c r="O46" s="17" t="s">
        <v>641</v>
      </c>
      <c r="P46" s="19">
        <f t="shared" si="6"/>
        <v>8</v>
      </c>
      <c r="Q46" s="17" t="s">
        <v>644</v>
      </c>
      <c r="R46" s="19">
        <f t="shared" si="6"/>
        <v>9</v>
      </c>
      <c r="S46" s="17">
        <f t="shared" si="7"/>
        <v>318</v>
      </c>
      <c r="T46" s="20">
        <f t="shared" si="8"/>
        <v>7.95</v>
      </c>
      <c r="U46" s="17">
        <v>318</v>
      </c>
      <c r="V46" s="38">
        <v>360</v>
      </c>
      <c r="W46" s="42">
        <v>320</v>
      </c>
      <c r="X46" s="39">
        <f t="shared" si="9"/>
        <v>8.2249999999999996</v>
      </c>
    </row>
    <row r="47" spans="1:24" s="22" customFormat="1" ht="27.95" customHeight="1" x14ac:dyDescent="0.2">
      <c r="A47" s="24">
        <v>43</v>
      </c>
      <c r="B47" s="72" t="s">
        <v>562</v>
      </c>
      <c r="C47" s="17" t="s">
        <v>643</v>
      </c>
      <c r="D47" s="19">
        <f t="shared" si="0"/>
        <v>7</v>
      </c>
      <c r="E47" s="17" t="s">
        <v>645</v>
      </c>
      <c r="F47" s="19">
        <f t="shared" si="1"/>
        <v>6</v>
      </c>
      <c r="G47" s="17" t="s">
        <v>643</v>
      </c>
      <c r="H47" s="19">
        <f t="shared" si="2"/>
        <v>7</v>
      </c>
      <c r="I47" s="17" t="s">
        <v>647</v>
      </c>
      <c r="J47" s="19">
        <f t="shared" si="3"/>
        <v>4</v>
      </c>
      <c r="K47" s="17" t="s">
        <v>643</v>
      </c>
      <c r="L47" s="19">
        <f t="shared" si="4"/>
        <v>7</v>
      </c>
      <c r="M47" s="17" t="s">
        <v>641</v>
      </c>
      <c r="N47" s="19">
        <f t="shared" si="5"/>
        <v>8</v>
      </c>
      <c r="O47" s="17" t="s">
        <v>641</v>
      </c>
      <c r="P47" s="19">
        <f t="shared" si="6"/>
        <v>8</v>
      </c>
      <c r="Q47" s="17" t="s">
        <v>641</v>
      </c>
      <c r="R47" s="19">
        <f t="shared" si="6"/>
        <v>8</v>
      </c>
      <c r="S47" s="17">
        <f t="shared" si="7"/>
        <v>262</v>
      </c>
      <c r="T47" s="20">
        <f t="shared" si="8"/>
        <v>6.55</v>
      </c>
      <c r="U47" s="17">
        <v>253</v>
      </c>
      <c r="V47" s="38">
        <v>200</v>
      </c>
      <c r="W47" s="49">
        <v>232</v>
      </c>
      <c r="X47" s="39">
        <f t="shared" si="9"/>
        <v>5.9187500000000002</v>
      </c>
    </row>
    <row r="48" spans="1:24" s="22" customFormat="1" ht="27.95" customHeight="1" x14ac:dyDescent="0.2">
      <c r="A48" s="24">
        <v>44</v>
      </c>
      <c r="B48" s="72" t="s">
        <v>563</v>
      </c>
      <c r="C48" s="17" t="s">
        <v>642</v>
      </c>
      <c r="D48" s="19">
        <f t="shared" si="0"/>
        <v>10</v>
      </c>
      <c r="E48" s="17" t="s">
        <v>642</v>
      </c>
      <c r="F48" s="19">
        <f t="shared" si="1"/>
        <v>10</v>
      </c>
      <c r="G48" s="17" t="s">
        <v>641</v>
      </c>
      <c r="H48" s="19">
        <f t="shared" si="2"/>
        <v>8</v>
      </c>
      <c r="I48" s="17" t="s">
        <v>644</v>
      </c>
      <c r="J48" s="19">
        <f t="shared" si="3"/>
        <v>9</v>
      </c>
      <c r="K48" s="17" t="s">
        <v>644</v>
      </c>
      <c r="L48" s="19">
        <f t="shared" si="4"/>
        <v>9</v>
      </c>
      <c r="M48" s="17" t="s">
        <v>644</v>
      </c>
      <c r="N48" s="19">
        <f t="shared" si="5"/>
        <v>9</v>
      </c>
      <c r="O48" s="17" t="s">
        <v>642</v>
      </c>
      <c r="P48" s="19">
        <f t="shared" si="6"/>
        <v>10</v>
      </c>
      <c r="Q48" s="17" t="s">
        <v>644</v>
      </c>
      <c r="R48" s="19">
        <f t="shared" si="6"/>
        <v>9</v>
      </c>
      <c r="S48" s="17">
        <f t="shared" si="7"/>
        <v>368</v>
      </c>
      <c r="T48" s="20">
        <f t="shared" si="8"/>
        <v>9.1999999999999993</v>
      </c>
      <c r="U48" s="17">
        <v>350</v>
      </c>
      <c r="V48" s="38">
        <v>378</v>
      </c>
      <c r="W48" s="42">
        <v>338</v>
      </c>
      <c r="X48" s="39">
        <f t="shared" si="9"/>
        <v>8.9625000000000004</v>
      </c>
    </row>
    <row r="49" spans="1:24" s="22" customFormat="1" ht="27.95" customHeight="1" x14ac:dyDescent="0.2">
      <c r="A49" s="24">
        <v>45</v>
      </c>
      <c r="B49" s="72" t="s">
        <v>564</v>
      </c>
      <c r="C49" s="17" t="s">
        <v>641</v>
      </c>
      <c r="D49" s="19">
        <f t="shared" si="0"/>
        <v>8</v>
      </c>
      <c r="E49" s="17" t="s">
        <v>641</v>
      </c>
      <c r="F49" s="19">
        <f t="shared" si="1"/>
        <v>8</v>
      </c>
      <c r="G49" s="17" t="s">
        <v>645</v>
      </c>
      <c r="H49" s="19">
        <f t="shared" si="2"/>
        <v>6</v>
      </c>
      <c r="I49" s="17" t="s">
        <v>641</v>
      </c>
      <c r="J49" s="19">
        <f t="shared" si="3"/>
        <v>8</v>
      </c>
      <c r="K49" s="17" t="s">
        <v>642</v>
      </c>
      <c r="L49" s="19">
        <f t="shared" si="4"/>
        <v>10</v>
      </c>
      <c r="M49" s="17" t="s">
        <v>641</v>
      </c>
      <c r="N49" s="19">
        <f t="shared" si="5"/>
        <v>8</v>
      </c>
      <c r="O49" s="17" t="s">
        <v>641</v>
      </c>
      <c r="P49" s="19">
        <f t="shared" si="6"/>
        <v>8</v>
      </c>
      <c r="Q49" s="17" t="s">
        <v>644</v>
      </c>
      <c r="R49" s="19">
        <f t="shared" si="6"/>
        <v>9</v>
      </c>
      <c r="S49" s="17">
        <f t="shared" si="7"/>
        <v>318</v>
      </c>
      <c r="T49" s="20">
        <f t="shared" si="8"/>
        <v>7.95</v>
      </c>
      <c r="U49" s="17">
        <v>320</v>
      </c>
      <c r="V49" s="38">
        <v>252</v>
      </c>
      <c r="W49" s="42">
        <v>326</v>
      </c>
      <c r="X49" s="39">
        <f t="shared" si="9"/>
        <v>7.6</v>
      </c>
    </row>
    <row r="50" spans="1:24" s="13" customFormat="1" ht="15" x14ac:dyDescent="0.2">
      <c r="W50" s="50"/>
    </row>
    <row r="51" spans="1:24" s="13" customFormat="1" x14ac:dyDescent="0.2"/>
  </sheetData>
  <mergeCells count="21">
    <mergeCell ref="S3:T3"/>
    <mergeCell ref="G3:H3"/>
    <mergeCell ref="A1:X1"/>
    <mergeCell ref="A2:X2"/>
    <mergeCell ref="A3:A4"/>
    <mergeCell ref="B3:B4"/>
    <mergeCell ref="C3:D3"/>
    <mergeCell ref="E4:F4"/>
    <mergeCell ref="O3:P3"/>
    <mergeCell ref="K3:L3"/>
    <mergeCell ref="Q4:R4"/>
    <mergeCell ref="C4:D4"/>
    <mergeCell ref="K4:L4"/>
    <mergeCell ref="M4:N4"/>
    <mergeCell ref="E3:F3"/>
    <mergeCell ref="G4:H4"/>
    <mergeCell ref="Q3:R3"/>
    <mergeCell ref="M3:N3"/>
    <mergeCell ref="O4:P4"/>
    <mergeCell ref="I3:J3"/>
    <mergeCell ref="I4:J4"/>
  </mergeCells>
  <dataValidations xWindow="611" yWindow="318" count="1">
    <dataValidation type="textLength" operator="greaterThan" showInputMessage="1" showErrorMessage="1" errorTitle="Grade Point" error="Dont Change." promptTitle="Grade Point" prompt="This is Grade Point obtained" sqref="L5:L49 P5:P49 N5:N49 J5:J49 D5:D49 F5:F49 H5:H49 R5:R49">
      <formula1>10</formula1>
    </dataValidation>
  </dataValidations>
  <pageMargins left="0.7" right="0.7" top="0.75" bottom="0.75" header="0.3" footer="0.3"/>
  <pageSetup paperSize="5" scale="95" orientation="landscape" verticalDpi="0" r:id="rId1"/>
  <headerFooter>
    <oddFooter>&amp;L&amp;17 1st Tabulator                                    2nd Tabulator&amp;C&amp;17Asstt Registrar, Acad               Registrar&amp;R&amp;17                                                              Dean, Academic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CE</vt:lpstr>
      <vt:lpstr>ME</vt:lpstr>
      <vt:lpstr>EE</vt:lpstr>
      <vt:lpstr>ECE</vt:lpstr>
      <vt:lpstr>CSE</vt:lpstr>
      <vt:lpstr>E&amp;I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CSE!Print_Titles</vt:lpstr>
      <vt:lpstr>'E&amp;I'!Print_Titles</vt:lpstr>
      <vt:lpstr>ECE!Print_Titles</vt:lpstr>
      <vt:lpstr>EE!Print_Titles</vt:lpstr>
      <vt:lpstr>ME!Print_Titles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Acde</dc:creator>
  <cp:lastModifiedBy>SA_CCC</cp:lastModifiedBy>
  <cp:lastPrinted>2018-06-19T04:55:45Z</cp:lastPrinted>
  <dcterms:created xsi:type="dcterms:W3CDTF">2013-05-22T10:09:13Z</dcterms:created>
  <dcterms:modified xsi:type="dcterms:W3CDTF">2018-06-19T06:30:01Z</dcterms:modified>
</cp:coreProperties>
</file>