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l PG Works 2017-2018\PG 2nd sem tabulation May 2017\"/>
    </mc:Choice>
  </mc:AlternateContent>
  <bookViews>
    <workbookView xWindow="120" yWindow="45" windowWidth="18975" windowHeight="11010"/>
  </bookViews>
  <sheets>
    <sheet name="CSE 2ND 2014" sheetId="1" r:id="rId1"/>
    <sheet name="Sheet1" sheetId="2" r:id="rId2"/>
  </sheets>
  <definedNames>
    <definedName name="_xlnm.Print_Area" localSheetId="0">'CSE 2ND 2014'!$A$1:$Z$27</definedName>
  </definedNames>
  <calcPr calcId="152511"/>
</workbook>
</file>

<file path=xl/calcChain.xml><?xml version="1.0" encoding="utf-8"?>
<calcChain xmlns="http://schemas.openxmlformats.org/spreadsheetml/2006/main">
  <c r="D8" i="1" l="1"/>
  <c r="F8" i="1"/>
  <c r="H8" i="1"/>
  <c r="J8" i="1"/>
  <c r="L8" i="1"/>
  <c r="N8" i="1"/>
  <c r="D9" i="1"/>
  <c r="F9" i="1"/>
  <c r="H9" i="1"/>
  <c r="J9" i="1"/>
  <c r="L9" i="1"/>
  <c r="N9" i="1"/>
  <c r="D10" i="1"/>
  <c r="F10" i="1"/>
  <c r="H10" i="1"/>
  <c r="J10" i="1"/>
  <c r="L10" i="1"/>
  <c r="N10" i="1"/>
  <c r="D11" i="1"/>
  <c r="F11" i="1"/>
  <c r="H11" i="1"/>
  <c r="J11" i="1"/>
  <c r="L11" i="1"/>
  <c r="N11" i="1"/>
  <c r="D12" i="1"/>
  <c r="F12" i="1"/>
  <c r="H12" i="1"/>
  <c r="J12" i="1"/>
  <c r="L12" i="1"/>
  <c r="N12" i="1"/>
  <c r="D13" i="1"/>
  <c r="F13" i="1"/>
  <c r="H13" i="1"/>
  <c r="J13" i="1"/>
  <c r="L13" i="1"/>
  <c r="N13" i="1"/>
  <c r="D14" i="1"/>
  <c r="F14" i="1"/>
  <c r="H14" i="1"/>
  <c r="J14" i="1"/>
  <c r="L14" i="1"/>
  <c r="N14" i="1"/>
  <c r="D15" i="1"/>
  <c r="F15" i="1"/>
  <c r="H15" i="1"/>
  <c r="J15" i="1"/>
  <c r="L15" i="1"/>
  <c r="N15" i="1"/>
  <c r="D16" i="1"/>
  <c r="F16" i="1"/>
  <c r="H16" i="1"/>
  <c r="J16" i="1"/>
  <c r="L16" i="1"/>
  <c r="N16" i="1"/>
  <c r="U13" i="1" l="1"/>
  <c r="Y13" i="1" s="1"/>
  <c r="Z13" i="1" s="1"/>
  <c r="U9" i="1"/>
  <c r="V9" i="1" s="1"/>
  <c r="U14" i="1"/>
  <c r="Y14" i="1" s="1"/>
  <c r="Z14" i="1" s="1"/>
  <c r="U10" i="1"/>
  <c r="V10" i="1" s="1"/>
  <c r="U15" i="1"/>
  <c r="V15" i="1" s="1"/>
  <c r="U11" i="1"/>
  <c r="V11" i="1" s="1"/>
  <c r="U16" i="1"/>
  <c r="V16" i="1" s="1"/>
  <c r="U12" i="1"/>
  <c r="U8" i="1"/>
  <c r="Y8" i="1" s="1"/>
  <c r="Z8" i="1" s="1"/>
  <c r="N17" i="1"/>
  <c r="L17" i="1"/>
  <c r="J17" i="1"/>
  <c r="H17" i="1"/>
  <c r="F17" i="1"/>
  <c r="D17" i="1"/>
  <c r="N7" i="1"/>
  <c r="L7" i="1"/>
  <c r="J7" i="1"/>
  <c r="H7" i="1"/>
  <c r="F7" i="1"/>
  <c r="D7" i="1"/>
  <c r="Y12" i="1" l="1"/>
  <c r="Z12" i="1" s="1"/>
  <c r="U17" i="1"/>
  <c r="Y17" i="1" s="1"/>
  <c r="Y10" i="1"/>
  <c r="Z10" i="1" s="1"/>
  <c r="Y16" i="1"/>
  <c r="Z16" i="1" s="1"/>
  <c r="V14" i="1"/>
  <c r="V12" i="1"/>
  <c r="V8" i="1"/>
  <c r="Y15" i="1"/>
  <c r="Z15" i="1" s="1"/>
  <c r="V13" i="1"/>
  <c r="Y11" i="1"/>
  <c r="Z11" i="1" s="1"/>
  <c r="Y9" i="1"/>
  <c r="Z9" i="1" s="1"/>
  <c r="U7" i="1"/>
  <c r="Y7" i="1" s="1"/>
  <c r="Z7" i="1" s="1"/>
  <c r="V17" i="1" l="1"/>
  <c r="V7" i="1"/>
  <c r="Z17" i="1"/>
</calcChain>
</file>

<file path=xl/sharedStrings.xml><?xml version="1.0" encoding="utf-8"?>
<sst xmlns="http://schemas.openxmlformats.org/spreadsheetml/2006/main" count="96" uniqueCount="53">
  <si>
    <t>SL. No.</t>
  </si>
  <si>
    <t>Registration no.</t>
  </si>
  <si>
    <t xml:space="preserve">Subject with credits not appeared </t>
  </si>
  <si>
    <t>CPI</t>
  </si>
  <si>
    <t>Credit</t>
  </si>
  <si>
    <t>Sub 1</t>
  </si>
  <si>
    <t>Sub 2</t>
  </si>
  <si>
    <t>Sub 3</t>
  </si>
  <si>
    <t>Sub 4</t>
  </si>
  <si>
    <t>Sub 5</t>
  </si>
  <si>
    <t>1st Tabulator</t>
  </si>
  <si>
    <t>2nd Tabulator</t>
  </si>
  <si>
    <t>TCP</t>
  </si>
  <si>
    <t>Asstt. Registrar, Acad.</t>
  </si>
  <si>
    <t>NATIONAL INSTITUTE OF TECHNOLOGY SILCHAR</t>
  </si>
  <si>
    <t>Computer Science and Engineering.</t>
  </si>
  <si>
    <t>1ST</t>
  </si>
  <si>
    <t xml:space="preserve">2ND </t>
  </si>
  <si>
    <t>CPI Below 6.00</t>
  </si>
  <si>
    <t>TGP</t>
  </si>
  <si>
    <t>CS 1503</t>
  </si>
  <si>
    <t>CS 1504</t>
  </si>
  <si>
    <t>24+24</t>
  </si>
  <si>
    <t>CS-1443 (EL-III)</t>
  </si>
  <si>
    <t>CS-1454 (EL-IV)</t>
  </si>
  <si>
    <t>Pattern Recognition</t>
  </si>
  <si>
    <t>Speech Processing</t>
  </si>
  <si>
    <t>Registrar</t>
  </si>
  <si>
    <t xml:space="preserve"> </t>
  </si>
  <si>
    <t>SPI             2ND</t>
  </si>
  <si>
    <t>Fundamentals of Computer Science-II</t>
  </si>
  <si>
    <t>Advanced Data base Management System</t>
  </si>
  <si>
    <t xml:space="preserve"> 2ND SEM M. TECH CSE TABULATION SHEET-MAY 2017</t>
  </si>
  <si>
    <t>16-25-101</t>
  </si>
  <si>
    <t>16-25-102</t>
  </si>
  <si>
    <t>16-25-103</t>
  </si>
  <si>
    <t>16-25-104</t>
  </si>
  <si>
    <t>16-25-106</t>
  </si>
  <si>
    <t>16-25-107</t>
  </si>
  <si>
    <t>16-25-108</t>
  </si>
  <si>
    <t>16-25-109</t>
  </si>
  <si>
    <t>16-25-110</t>
  </si>
  <si>
    <t>16-25-111</t>
  </si>
  <si>
    <t>16-25-112</t>
  </si>
  <si>
    <t>CC</t>
  </si>
  <si>
    <t>AA</t>
  </si>
  <si>
    <t>BC</t>
  </si>
  <si>
    <t>AB</t>
  </si>
  <si>
    <t>BB</t>
  </si>
  <si>
    <t>I</t>
  </si>
  <si>
    <t>CD</t>
  </si>
  <si>
    <t>F</t>
  </si>
  <si>
    <t>Dean (Acad)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</si>
</sst>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Times New Roman"/>
      <family val="1"/>
    </font>
    <font>
      <sz val="12"/>
      <name val="Arial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sz val="16"/>
      <name val="Calibri"/>
      <family val="2"/>
    </font>
    <font>
      <sz val="16"/>
      <name val="Times New Roman"/>
      <family val="1"/>
    </font>
    <font>
      <b/>
      <sz val="11"/>
      <name val="Times New Roman"/>
      <family val="1"/>
    </font>
    <font>
      <b/>
      <sz val="16"/>
      <color rgb="FFFF0000"/>
      <name val="Times New Roman"/>
      <family val="1"/>
    </font>
    <font>
      <sz val="16"/>
      <color rgb="FFFF0000"/>
      <name val="Times New Roman"/>
      <family val="1"/>
    </font>
    <font>
      <sz val="1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0" borderId="0" xfId="1" applyFont="1"/>
    <xf numFmtId="0" fontId="8" fillId="0" borderId="0" xfId="1" applyFont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8" fillId="0" borderId="0" xfId="1" applyFont="1" applyAlignment="1"/>
    <xf numFmtId="0" fontId="6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9" fillId="3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1" applyFont="1" applyAlignment="1"/>
    <xf numFmtId="0" fontId="8" fillId="0" borderId="0" xfId="0" applyFont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2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1" applyFont="1" applyAlignment="1"/>
    <xf numFmtId="0" fontId="0" fillId="0" borderId="0" xfId="0" applyAlignme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0"/>
  <sheetViews>
    <sheetView tabSelected="1" view="pageBreakPreview" zoomScale="85" zoomScaleSheetLayoutView="85" workbookViewId="0">
      <pane ySplit="1" topLeftCell="A5" activePane="bottomLeft" state="frozen"/>
      <selection pane="bottomLeft" activeCell="U20" sqref="U20"/>
    </sheetView>
  </sheetViews>
  <sheetFormatPr defaultColWidth="9.140625" defaultRowHeight="12.75" x14ac:dyDescent="0.2"/>
  <cols>
    <col min="1" max="1" width="5.85546875" style="1" customWidth="1"/>
    <col min="2" max="2" width="18.140625" style="1" customWidth="1"/>
    <col min="3" max="3" width="13" style="1" customWidth="1"/>
    <col min="4" max="4" width="11.7109375" style="1" customWidth="1"/>
    <col min="5" max="5" width="13.140625" style="1" customWidth="1"/>
    <col min="6" max="6" width="12.42578125" style="1" customWidth="1"/>
    <col min="7" max="7" width="12.5703125" style="1" customWidth="1"/>
    <col min="8" max="8" width="11.5703125" style="1" customWidth="1"/>
    <col min="9" max="9" width="12" style="1" customWidth="1"/>
    <col min="10" max="10" width="10.7109375" style="1" customWidth="1"/>
    <col min="11" max="11" width="0.140625" style="1" hidden="1" customWidth="1"/>
    <col min="12" max="19" width="9.140625" style="1" hidden="1" customWidth="1"/>
    <col min="20" max="20" width="7.85546875" style="1" customWidth="1"/>
    <col min="21" max="21" width="13.140625" style="1" customWidth="1"/>
    <col min="22" max="22" width="10.140625" style="1" customWidth="1"/>
    <col min="23" max="23" width="9.5703125" style="1" customWidth="1"/>
    <col min="24" max="16384" width="9.140625" style="1"/>
  </cols>
  <sheetData>
    <row r="1" spans="1:26" ht="21" customHeight="1" x14ac:dyDescent="0.2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21" customHeight="1" x14ac:dyDescent="0.2">
      <c r="A2" s="54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20.45" customHeight="1" x14ac:dyDescent="0.2">
      <c r="A3" s="55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21.6" customHeight="1" x14ac:dyDescent="0.2">
      <c r="A4" s="56" t="s">
        <v>0</v>
      </c>
      <c r="B4" s="57" t="s">
        <v>1</v>
      </c>
      <c r="C4" s="57" t="s">
        <v>20</v>
      </c>
      <c r="D4" s="57"/>
      <c r="E4" s="57" t="s">
        <v>21</v>
      </c>
      <c r="F4" s="57"/>
      <c r="G4" s="57" t="s">
        <v>23</v>
      </c>
      <c r="H4" s="57"/>
      <c r="I4" s="57" t="s">
        <v>24</v>
      </c>
      <c r="J4" s="57"/>
      <c r="K4" s="57"/>
      <c r="L4" s="57"/>
      <c r="M4" s="57"/>
      <c r="N4" s="57"/>
      <c r="O4" s="57" t="s">
        <v>2</v>
      </c>
      <c r="P4" s="56"/>
      <c r="Q4" s="56"/>
      <c r="R4" s="56"/>
      <c r="S4" s="56"/>
      <c r="T4" s="56" t="s">
        <v>12</v>
      </c>
      <c r="U4" s="56" t="s">
        <v>19</v>
      </c>
      <c r="V4" s="56" t="s">
        <v>29</v>
      </c>
      <c r="W4" s="46" t="s">
        <v>16</v>
      </c>
      <c r="X4" s="46"/>
      <c r="Y4" s="15" t="s">
        <v>17</v>
      </c>
      <c r="Z4" s="46" t="s">
        <v>18</v>
      </c>
    </row>
    <row r="5" spans="1:26" ht="32.25" customHeight="1" x14ac:dyDescent="0.2">
      <c r="A5" s="56"/>
      <c r="B5" s="56"/>
      <c r="C5" s="57" t="s">
        <v>30</v>
      </c>
      <c r="D5" s="57"/>
      <c r="E5" s="57" t="s">
        <v>31</v>
      </c>
      <c r="F5" s="57"/>
      <c r="G5" s="57" t="s">
        <v>25</v>
      </c>
      <c r="H5" s="57"/>
      <c r="I5" s="57" t="s">
        <v>26</v>
      </c>
      <c r="J5" s="57"/>
      <c r="K5" s="57"/>
      <c r="L5" s="57"/>
      <c r="M5" s="57"/>
      <c r="N5" s="57"/>
      <c r="O5" s="56"/>
      <c r="P5" s="56"/>
      <c r="Q5" s="56"/>
      <c r="R5" s="56"/>
      <c r="S5" s="56"/>
      <c r="T5" s="56"/>
      <c r="U5" s="56"/>
      <c r="V5" s="56"/>
      <c r="W5" s="47" t="s">
        <v>12</v>
      </c>
      <c r="X5" s="47" t="s">
        <v>19</v>
      </c>
      <c r="Y5" s="20" t="s">
        <v>3</v>
      </c>
      <c r="Z5" s="46"/>
    </row>
    <row r="6" spans="1:26" ht="17.25" customHeight="1" x14ac:dyDescent="0.2">
      <c r="A6" s="56"/>
      <c r="B6" s="56"/>
      <c r="C6" s="14" t="s">
        <v>4</v>
      </c>
      <c r="D6" s="14">
        <v>6</v>
      </c>
      <c r="E6" s="14" t="s">
        <v>4</v>
      </c>
      <c r="F6" s="14">
        <v>6</v>
      </c>
      <c r="G6" s="14" t="s">
        <v>4</v>
      </c>
      <c r="H6" s="14">
        <v>6</v>
      </c>
      <c r="I6" s="14" t="s">
        <v>4</v>
      </c>
      <c r="J6" s="14">
        <v>6</v>
      </c>
      <c r="K6" s="14" t="s">
        <v>4</v>
      </c>
      <c r="L6" s="14">
        <v>6</v>
      </c>
      <c r="M6" s="14" t="s">
        <v>4</v>
      </c>
      <c r="N6" s="14">
        <v>6</v>
      </c>
      <c r="O6" s="14" t="s">
        <v>5</v>
      </c>
      <c r="P6" s="14" t="s">
        <v>6</v>
      </c>
      <c r="Q6" s="14" t="s">
        <v>7</v>
      </c>
      <c r="R6" s="14" t="s">
        <v>8</v>
      </c>
      <c r="S6" s="14" t="s">
        <v>9</v>
      </c>
      <c r="T6" s="56"/>
      <c r="U6" s="56"/>
      <c r="V6" s="56"/>
      <c r="W6" s="47"/>
      <c r="X6" s="47"/>
      <c r="Y6" s="15" t="s">
        <v>22</v>
      </c>
      <c r="Z6" s="46"/>
    </row>
    <row r="7" spans="1:26" ht="25.5" customHeight="1" x14ac:dyDescent="0.2">
      <c r="A7" s="22">
        <v>1</v>
      </c>
      <c r="B7" s="8" t="s">
        <v>33</v>
      </c>
      <c r="C7" s="9" t="s">
        <v>46</v>
      </c>
      <c r="D7" s="10">
        <f>IF(C7="AA",10, IF(C7="AB",9, IF(C7="BB",8, IF(C7="BC",7,IF(C7="CC",6, IF(C7="CD",5, IF(C7="DD",4,IF(C7="F",0))))))))</f>
        <v>7</v>
      </c>
      <c r="E7" s="9" t="s">
        <v>44</v>
      </c>
      <c r="F7" s="10">
        <f>IF(E7="AA",10, IF(E7="AB",9, IF(E7="BB",8, IF(E7="BC",7,IF(E7="CC",6, IF(E7="CD",5, IF(E7="DD",4,IF(E7="F",0))))))))</f>
        <v>6</v>
      </c>
      <c r="G7" s="9" t="s">
        <v>48</v>
      </c>
      <c r="H7" s="11">
        <f>IF(G7="AA",10, IF(G7="AB",9, IF(G7="BB",8, IF(G7="BC",7,IF(G7="CC",6, IF(G7="CD",5, IF(G7="DD",4,IF(G7="F",0))))))))</f>
        <v>8</v>
      </c>
      <c r="I7" s="9" t="s">
        <v>50</v>
      </c>
      <c r="J7" s="11">
        <f>IF(I7="AA",10, IF(I7="AB",9, IF(I7="BB",8, IF(I7="BC",7,IF(I7="CC",6, IF(I7="CD",5, IF(I7="DD",4,IF(I7="F",0))))))))</f>
        <v>5</v>
      </c>
      <c r="K7" s="11"/>
      <c r="L7" s="11" t="b">
        <f>IF(K7="AA",10, IF(K7="AB",9, IF(K7="BB",8, IF(K7="BC",7,IF(K7="CC",6, IF(K7="CD",5, IF(K7="DD",4,IF(K7="F",0))))))))</f>
        <v>0</v>
      </c>
      <c r="M7" s="9"/>
      <c r="N7" s="11" t="b">
        <f>IF(M7="AA",10, IF(M7="AB",9, IF(M7="BB",8, IF(M7="BC",7,IF(M7="CC",6, IF(M7="CD",5, IF(M7="DD",4,IF(M7="F",0))))))))</f>
        <v>0</v>
      </c>
      <c r="O7" s="9"/>
      <c r="P7" s="9"/>
      <c r="Q7" s="9"/>
      <c r="R7" s="9"/>
      <c r="S7" s="9"/>
      <c r="T7" s="11">
        <v>24</v>
      </c>
      <c r="U7" s="11">
        <f>(D7*6+F7*6+H7*6+J7*6)</f>
        <v>156</v>
      </c>
      <c r="V7" s="12">
        <f>U7/T7</f>
        <v>6.5</v>
      </c>
      <c r="W7" s="11">
        <v>24</v>
      </c>
      <c r="X7" s="11">
        <v>168</v>
      </c>
      <c r="Y7" s="21">
        <f>(U7+X7)/(T7+W7)</f>
        <v>6.75</v>
      </c>
      <c r="Z7" s="16" t="str">
        <f>IF(Y7&lt;6,"***", IF(Y7&gt;=6,"-"))</f>
        <v>-</v>
      </c>
    </row>
    <row r="8" spans="1:26" ht="25.5" customHeight="1" x14ac:dyDescent="0.2">
      <c r="A8" s="22">
        <v>2</v>
      </c>
      <c r="B8" s="8" t="s">
        <v>34</v>
      </c>
      <c r="C8" s="9" t="s">
        <v>47</v>
      </c>
      <c r="D8" s="10">
        <f t="shared" ref="D8:D16" si="0">IF(C8="AA",10, IF(C8="AB",9, IF(C8="BB",8, IF(C8="BC",7,IF(C8="CC",6, IF(C8="CD",5, IF(C8="DD",4,IF(C8="F",0))))))))</f>
        <v>9</v>
      </c>
      <c r="E8" s="9" t="s">
        <v>45</v>
      </c>
      <c r="F8" s="10">
        <f t="shared" ref="F8:F16" si="1">IF(E8="AA",10, IF(E8="AB",9, IF(E8="BB",8, IF(E8="BC",7,IF(E8="CC",6, IF(E8="CD",5, IF(E8="DD",4,IF(E8="F",0))))))))</f>
        <v>10</v>
      </c>
      <c r="G8" s="9" t="s">
        <v>48</v>
      </c>
      <c r="H8" s="11">
        <f t="shared" ref="H8:H16" si="2">IF(G8="AA",10, IF(G8="AB",9, IF(G8="BB",8, IF(G8="BC",7,IF(G8="CC",6, IF(G8="CD",5, IF(G8="DD",4,IF(G8="F",0))))))))</f>
        <v>8</v>
      </c>
      <c r="I8" s="9" t="s">
        <v>44</v>
      </c>
      <c r="J8" s="11">
        <f t="shared" ref="J8:J16" si="3">IF(I8="AA",10, IF(I8="AB",9, IF(I8="BB",8, IF(I8="BC",7,IF(I8="CC",6, IF(I8="CD",5, IF(I8="DD",4,IF(I8="F",0))))))))</f>
        <v>6</v>
      </c>
      <c r="K8" s="11"/>
      <c r="L8" s="11" t="b">
        <f t="shared" ref="L8:L16" si="4">IF(K8="AA",10, IF(K8="AB",9, IF(K8="BB",8, IF(K8="BC",7,IF(K8="CC",6, IF(K8="CD",5, IF(K8="DD",4,IF(K8="F",0))))))))</f>
        <v>0</v>
      </c>
      <c r="M8" s="9"/>
      <c r="N8" s="11" t="b">
        <f t="shared" ref="N8:N16" si="5">IF(M8="AA",10, IF(M8="AB",9, IF(M8="BB",8, IF(M8="BC",7,IF(M8="CC",6, IF(M8="CD",5, IF(M8="DD",4,IF(M8="F",0))))))))</f>
        <v>0</v>
      </c>
      <c r="O8" s="9"/>
      <c r="P8" s="9"/>
      <c r="Q8" s="9"/>
      <c r="R8" s="9"/>
      <c r="S8" s="9"/>
      <c r="T8" s="11">
        <v>24</v>
      </c>
      <c r="U8" s="11">
        <f>(D8*6+F8*6+H8*6+J8*6)</f>
        <v>198</v>
      </c>
      <c r="V8" s="12">
        <f t="shared" ref="V8:V16" si="6">U8/T8</f>
        <v>8.25</v>
      </c>
      <c r="W8" s="11">
        <v>24</v>
      </c>
      <c r="X8" s="11">
        <v>222</v>
      </c>
      <c r="Y8" s="21">
        <f t="shared" ref="Y8:Y16" si="7">(U8+X8)/(T8+W8)</f>
        <v>8.75</v>
      </c>
      <c r="Z8" s="16" t="str">
        <f t="shared" ref="Z8:Z16" si="8">IF(Y8&lt;6,"***", IF(Y8&gt;=6,"-"))</f>
        <v>-</v>
      </c>
    </row>
    <row r="9" spans="1:26" ht="25.5" customHeight="1" x14ac:dyDescent="0.2">
      <c r="A9" s="22">
        <v>3</v>
      </c>
      <c r="B9" s="8" t="s">
        <v>35</v>
      </c>
      <c r="C9" s="9" t="s">
        <v>48</v>
      </c>
      <c r="D9" s="10">
        <f t="shared" si="0"/>
        <v>8</v>
      </c>
      <c r="E9" s="9" t="s">
        <v>46</v>
      </c>
      <c r="F9" s="10">
        <f t="shared" si="1"/>
        <v>7</v>
      </c>
      <c r="G9" s="9" t="s">
        <v>44</v>
      </c>
      <c r="H9" s="11">
        <f t="shared" si="2"/>
        <v>6</v>
      </c>
      <c r="I9" s="9" t="s">
        <v>50</v>
      </c>
      <c r="J9" s="11">
        <f t="shared" si="3"/>
        <v>5</v>
      </c>
      <c r="K9" s="11"/>
      <c r="L9" s="11" t="b">
        <f t="shared" si="4"/>
        <v>0</v>
      </c>
      <c r="M9" s="9"/>
      <c r="N9" s="11" t="b">
        <f t="shared" si="5"/>
        <v>0</v>
      </c>
      <c r="O9" s="9"/>
      <c r="P9" s="9"/>
      <c r="Q9" s="9"/>
      <c r="R9" s="9"/>
      <c r="S9" s="9"/>
      <c r="T9" s="11">
        <v>24</v>
      </c>
      <c r="U9" s="11">
        <f>(D9*6+F9*6+H9*6+J9*6)</f>
        <v>156</v>
      </c>
      <c r="V9" s="12">
        <f t="shared" si="6"/>
        <v>6.5</v>
      </c>
      <c r="W9" s="11">
        <v>24</v>
      </c>
      <c r="X9" s="11">
        <v>192</v>
      </c>
      <c r="Y9" s="21">
        <f t="shared" si="7"/>
        <v>7.25</v>
      </c>
      <c r="Z9" s="16" t="str">
        <f t="shared" si="8"/>
        <v>-</v>
      </c>
    </row>
    <row r="10" spans="1:26" ht="25.5" customHeight="1" x14ac:dyDescent="0.2">
      <c r="A10" s="22">
        <v>4</v>
      </c>
      <c r="B10" s="8" t="s">
        <v>36</v>
      </c>
      <c r="C10" s="9" t="s">
        <v>45</v>
      </c>
      <c r="D10" s="10">
        <f t="shared" si="0"/>
        <v>10</v>
      </c>
      <c r="E10" s="9" t="s">
        <v>47</v>
      </c>
      <c r="F10" s="10">
        <f t="shared" si="1"/>
        <v>9</v>
      </c>
      <c r="G10" s="9" t="s">
        <v>47</v>
      </c>
      <c r="H10" s="11">
        <f t="shared" si="2"/>
        <v>9</v>
      </c>
      <c r="I10" s="9" t="s">
        <v>46</v>
      </c>
      <c r="J10" s="11">
        <f t="shared" si="3"/>
        <v>7</v>
      </c>
      <c r="K10" s="11"/>
      <c r="L10" s="11" t="b">
        <f t="shared" si="4"/>
        <v>0</v>
      </c>
      <c r="M10" s="9"/>
      <c r="N10" s="11" t="b">
        <f t="shared" si="5"/>
        <v>0</v>
      </c>
      <c r="O10" s="9"/>
      <c r="P10" s="9"/>
      <c r="Q10" s="9"/>
      <c r="R10" s="9"/>
      <c r="S10" s="9"/>
      <c r="T10" s="11">
        <v>24</v>
      </c>
      <c r="U10" s="11">
        <f>(D10*6+F10*6+H10*6+J10*6)</f>
        <v>210</v>
      </c>
      <c r="V10" s="12">
        <f t="shared" si="6"/>
        <v>8.75</v>
      </c>
      <c r="W10" s="11">
        <v>24</v>
      </c>
      <c r="X10" s="11">
        <v>204</v>
      </c>
      <c r="Y10" s="21">
        <f t="shared" si="7"/>
        <v>8.625</v>
      </c>
      <c r="Z10" s="16" t="str">
        <f t="shared" si="8"/>
        <v>-</v>
      </c>
    </row>
    <row r="11" spans="1:26" ht="25.5" customHeight="1" x14ac:dyDescent="0.2">
      <c r="A11" s="22">
        <v>5</v>
      </c>
      <c r="B11" s="8" t="s">
        <v>37</v>
      </c>
      <c r="C11" s="9" t="s">
        <v>45</v>
      </c>
      <c r="D11" s="10">
        <f t="shared" si="0"/>
        <v>10</v>
      </c>
      <c r="E11" s="9" t="s">
        <v>48</v>
      </c>
      <c r="F11" s="10">
        <f t="shared" si="1"/>
        <v>8</v>
      </c>
      <c r="G11" s="9" t="s">
        <v>47</v>
      </c>
      <c r="H11" s="11">
        <f t="shared" si="2"/>
        <v>9</v>
      </c>
      <c r="I11" s="9" t="s">
        <v>46</v>
      </c>
      <c r="J11" s="11">
        <f t="shared" si="3"/>
        <v>7</v>
      </c>
      <c r="K11" s="11"/>
      <c r="L11" s="11" t="b">
        <f t="shared" si="4"/>
        <v>0</v>
      </c>
      <c r="M11" s="9"/>
      <c r="N11" s="11" t="b">
        <f t="shared" si="5"/>
        <v>0</v>
      </c>
      <c r="O11" s="9"/>
      <c r="P11" s="9"/>
      <c r="Q11" s="9"/>
      <c r="R11" s="9"/>
      <c r="S11" s="9"/>
      <c r="T11" s="11">
        <v>24</v>
      </c>
      <c r="U11" s="11">
        <f>(D11*6+F11*6+H11*6+J11*6)</f>
        <v>204</v>
      </c>
      <c r="V11" s="12">
        <f t="shared" si="6"/>
        <v>8.5</v>
      </c>
      <c r="W11" s="11">
        <v>24</v>
      </c>
      <c r="X11" s="11">
        <v>210</v>
      </c>
      <c r="Y11" s="21">
        <f t="shared" si="7"/>
        <v>8.625</v>
      </c>
      <c r="Z11" s="16" t="str">
        <f t="shared" si="8"/>
        <v>-</v>
      </c>
    </row>
    <row r="12" spans="1:26" ht="25.5" customHeight="1" x14ac:dyDescent="0.2">
      <c r="A12" s="23">
        <v>6</v>
      </c>
      <c r="B12" s="24" t="s">
        <v>38</v>
      </c>
      <c r="C12" s="39" t="s">
        <v>49</v>
      </c>
      <c r="D12" s="26" t="b">
        <f t="shared" si="0"/>
        <v>0</v>
      </c>
      <c r="E12" s="39" t="s">
        <v>49</v>
      </c>
      <c r="F12" s="26" t="b">
        <f t="shared" si="1"/>
        <v>0</v>
      </c>
      <c r="G12" s="42" t="s">
        <v>49</v>
      </c>
      <c r="H12" s="26" t="b">
        <f t="shared" si="2"/>
        <v>0</v>
      </c>
      <c r="I12" s="39" t="s">
        <v>49</v>
      </c>
      <c r="J12" s="26" t="b">
        <f t="shared" si="3"/>
        <v>0</v>
      </c>
      <c r="K12" s="26"/>
      <c r="L12" s="26" t="b">
        <f t="shared" si="4"/>
        <v>0</v>
      </c>
      <c r="M12" s="25"/>
      <c r="N12" s="26" t="b">
        <f t="shared" si="5"/>
        <v>0</v>
      </c>
      <c r="O12" s="25"/>
      <c r="P12" s="25"/>
      <c r="Q12" s="25"/>
      <c r="R12" s="25"/>
      <c r="S12" s="25"/>
      <c r="T12" s="26">
        <v>24</v>
      </c>
      <c r="U12" s="26">
        <f>(D12*6+F12*6+H12*6+J12*6)</f>
        <v>0</v>
      </c>
      <c r="V12" s="27">
        <f t="shared" si="6"/>
        <v>0</v>
      </c>
      <c r="W12" s="26">
        <v>24</v>
      </c>
      <c r="X12" s="26">
        <v>156</v>
      </c>
      <c r="Y12" s="28">
        <f t="shared" si="7"/>
        <v>3.25</v>
      </c>
      <c r="Z12" s="29" t="str">
        <f t="shared" si="8"/>
        <v>***</v>
      </c>
    </row>
    <row r="13" spans="1:26" ht="25.5" customHeight="1" x14ac:dyDescent="0.2">
      <c r="A13" s="31">
        <v>7</v>
      </c>
      <c r="B13" s="32" t="s">
        <v>39</v>
      </c>
      <c r="C13" s="33" t="s">
        <v>46</v>
      </c>
      <c r="D13" s="34">
        <f t="shared" si="0"/>
        <v>7</v>
      </c>
      <c r="E13" s="33" t="s">
        <v>46</v>
      </c>
      <c r="F13" s="34">
        <f t="shared" si="1"/>
        <v>7</v>
      </c>
      <c r="G13" s="44" t="s">
        <v>51</v>
      </c>
      <c r="H13" s="34">
        <f t="shared" si="2"/>
        <v>0</v>
      </c>
      <c r="I13" s="33" t="s">
        <v>50</v>
      </c>
      <c r="J13" s="34">
        <f t="shared" si="3"/>
        <v>5</v>
      </c>
      <c r="K13" s="34"/>
      <c r="L13" s="34" t="b">
        <f t="shared" si="4"/>
        <v>0</v>
      </c>
      <c r="M13" s="33"/>
      <c r="N13" s="34" t="b">
        <f t="shared" si="5"/>
        <v>0</v>
      </c>
      <c r="O13" s="33"/>
      <c r="P13" s="33"/>
      <c r="Q13" s="33"/>
      <c r="R13" s="33"/>
      <c r="S13" s="33"/>
      <c r="T13" s="34">
        <v>24</v>
      </c>
      <c r="U13" s="34">
        <f>(D13*6+F13*6+H13*6+J13*6)</f>
        <v>114</v>
      </c>
      <c r="V13" s="35">
        <f t="shared" si="6"/>
        <v>4.75</v>
      </c>
      <c r="W13" s="34">
        <v>24</v>
      </c>
      <c r="X13" s="34">
        <v>162</v>
      </c>
      <c r="Y13" s="36">
        <f t="shared" si="7"/>
        <v>5.75</v>
      </c>
      <c r="Z13" s="37" t="str">
        <f t="shared" si="8"/>
        <v>***</v>
      </c>
    </row>
    <row r="14" spans="1:26" ht="26.25" customHeight="1" x14ac:dyDescent="0.2">
      <c r="A14" s="22">
        <v>8</v>
      </c>
      <c r="B14" s="8" t="s">
        <v>40</v>
      </c>
      <c r="C14" s="9" t="s">
        <v>45</v>
      </c>
      <c r="D14" s="10">
        <f t="shared" si="0"/>
        <v>10</v>
      </c>
      <c r="E14" s="9" t="s">
        <v>46</v>
      </c>
      <c r="F14" s="10">
        <f t="shared" si="1"/>
        <v>7</v>
      </c>
      <c r="G14" s="9" t="s">
        <v>47</v>
      </c>
      <c r="H14" s="11">
        <f t="shared" si="2"/>
        <v>9</v>
      </c>
      <c r="I14" s="9" t="s">
        <v>46</v>
      </c>
      <c r="J14" s="11">
        <f t="shared" si="3"/>
        <v>7</v>
      </c>
      <c r="K14" s="11"/>
      <c r="L14" s="11" t="b">
        <f t="shared" si="4"/>
        <v>0</v>
      </c>
      <c r="M14" s="9"/>
      <c r="N14" s="11" t="b">
        <f t="shared" si="5"/>
        <v>0</v>
      </c>
      <c r="O14" s="9"/>
      <c r="P14" s="9"/>
      <c r="Q14" s="9"/>
      <c r="R14" s="9"/>
      <c r="S14" s="9"/>
      <c r="T14" s="11">
        <v>24</v>
      </c>
      <c r="U14" s="11">
        <f>(D14*6+F14*6+H14*6+J14*6)</f>
        <v>198</v>
      </c>
      <c r="V14" s="12">
        <f t="shared" si="6"/>
        <v>8.25</v>
      </c>
      <c r="W14" s="11">
        <v>24</v>
      </c>
      <c r="X14" s="11">
        <v>210</v>
      </c>
      <c r="Y14" s="21">
        <f t="shared" si="7"/>
        <v>8.5</v>
      </c>
      <c r="Z14" s="16" t="str">
        <f t="shared" si="8"/>
        <v>-</v>
      </c>
    </row>
    <row r="15" spans="1:26" ht="25.5" customHeight="1" x14ac:dyDescent="0.2">
      <c r="A15" s="22">
        <v>9</v>
      </c>
      <c r="B15" s="8" t="s">
        <v>41</v>
      </c>
      <c r="C15" s="9" t="s">
        <v>47</v>
      </c>
      <c r="D15" s="10">
        <f t="shared" si="0"/>
        <v>9</v>
      </c>
      <c r="E15" s="9" t="s">
        <v>47</v>
      </c>
      <c r="F15" s="10">
        <f t="shared" si="1"/>
        <v>9</v>
      </c>
      <c r="G15" s="9" t="s">
        <v>47</v>
      </c>
      <c r="H15" s="11">
        <f t="shared" si="2"/>
        <v>9</v>
      </c>
      <c r="I15" s="9" t="s">
        <v>46</v>
      </c>
      <c r="J15" s="11">
        <f t="shared" si="3"/>
        <v>7</v>
      </c>
      <c r="K15" s="11"/>
      <c r="L15" s="11" t="b">
        <f t="shared" si="4"/>
        <v>0</v>
      </c>
      <c r="M15" s="9"/>
      <c r="N15" s="11" t="b">
        <f t="shared" si="5"/>
        <v>0</v>
      </c>
      <c r="O15" s="9"/>
      <c r="P15" s="9"/>
      <c r="Q15" s="9"/>
      <c r="R15" s="9"/>
      <c r="S15" s="9"/>
      <c r="T15" s="11">
        <v>24</v>
      </c>
      <c r="U15" s="11">
        <f>(D15*6+F15*6+H15*6+J15*6)</f>
        <v>204</v>
      </c>
      <c r="V15" s="12">
        <f t="shared" si="6"/>
        <v>8.5</v>
      </c>
      <c r="W15" s="11">
        <v>24</v>
      </c>
      <c r="X15" s="11">
        <v>210</v>
      </c>
      <c r="Y15" s="21">
        <f t="shared" si="7"/>
        <v>8.625</v>
      </c>
      <c r="Z15" s="16" t="str">
        <f t="shared" si="8"/>
        <v>-</v>
      </c>
    </row>
    <row r="16" spans="1:26" ht="25.5" customHeight="1" x14ac:dyDescent="0.2">
      <c r="A16" s="22">
        <v>10</v>
      </c>
      <c r="B16" s="8" t="s">
        <v>42</v>
      </c>
      <c r="C16" s="9" t="s">
        <v>48</v>
      </c>
      <c r="D16" s="10">
        <f t="shared" si="0"/>
        <v>8</v>
      </c>
      <c r="E16" s="9" t="s">
        <v>44</v>
      </c>
      <c r="F16" s="10">
        <f t="shared" si="1"/>
        <v>6</v>
      </c>
      <c r="G16" s="9" t="s">
        <v>44</v>
      </c>
      <c r="H16" s="11">
        <f t="shared" si="2"/>
        <v>6</v>
      </c>
      <c r="I16" s="9" t="s">
        <v>44</v>
      </c>
      <c r="J16" s="11">
        <f t="shared" si="3"/>
        <v>6</v>
      </c>
      <c r="K16" s="11"/>
      <c r="L16" s="11" t="b">
        <f t="shared" si="4"/>
        <v>0</v>
      </c>
      <c r="M16" s="9"/>
      <c r="N16" s="11" t="b">
        <f t="shared" si="5"/>
        <v>0</v>
      </c>
      <c r="O16" s="9"/>
      <c r="P16" s="9"/>
      <c r="Q16" s="9"/>
      <c r="R16" s="9"/>
      <c r="S16" s="9"/>
      <c r="T16" s="11">
        <v>24</v>
      </c>
      <c r="U16" s="11">
        <f>(D16*6+F16*6+H16*6+J16*6)</f>
        <v>156</v>
      </c>
      <c r="V16" s="12">
        <f t="shared" si="6"/>
        <v>6.5</v>
      </c>
      <c r="W16" s="11">
        <v>24</v>
      </c>
      <c r="X16" s="11">
        <v>192</v>
      </c>
      <c r="Y16" s="21">
        <f t="shared" si="7"/>
        <v>7.25</v>
      </c>
      <c r="Z16" s="16" t="str">
        <f t="shared" si="8"/>
        <v>-</v>
      </c>
    </row>
    <row r="17" spans="1:28" ht="25.5" customHeight="1" x14ac:dyDescent="0.2">
      <c r="A17" s="22">
        <v>11</v>
      </c>
      <c r="B17" s="8" t="s">
        <v>43</v>
      </c>
      <c r="C17" s="13" t="s">
        <v>44</v>
      </c>
      <c r="D17" s="11">
        <f t="shared" ref="D17" si="9">IF(C17="AA",10, IF(C17="AB",9, IF(C17="BB",8, IF(C17="BC",7,IF(C17="CC",6, IF(C17="CD",5, IF(C17="DD",4,IF(C17="F",0))))))))</f>
        <v>6</v>
      </c>
      <c r="E17" s="13" t="s">
        <v>44</v>
      </c>
      <c r="F17" s="11">
        <f t="shared" ref="F17" si="10">IF(E17="AA",10, IF(E17="AB",9, IF(E17="BB",8, IF(E17="BC",7,IF(E17="CC",6, IF(E17="CD",5, IF(E17="DD",4,IF(E17="F",0))))))))</f>
        <v>6</v>
      </c>
      <c r="G17" s="43" t="s">
        <v>51</v>
      </c>
      <c r="H17" s="11">
        <f t="shared" ref="H17" si="11">IF(G17="AA",10, IF(G17="AB",9, IF(G17="BB",8, IF(G17="BC",7,IF(G17="CC",6, IF(G17="CD",5, IF(G17="DD",4,IF(G17="F",0))))))))</f>
        <v>0</v>
      </c>
      <c r="I17" s="13" t="s">
        <v>50</v>
      </c>
      <c r="J17" s="11">
        <f t="shared" ref="J17" si="12">IF(I17="AA",10, IF(I17="AB",9, IF(I17="BB",8, IF(I17="BC",7,IF(I17="CC",6, IF(I17="CD",5, IF(I17="DD",4,IF(I17="F",0))))))))</f>
        <v>5</v>
      </c>
      <c r="K17" s="11"/>
      <c r="L17" s="11" t="b">
        <f t="shared" ref="L17" si="13">IF(K17="AA",10, IF(K17="AB",9, IF(K17="BB",8, IF(K17="BC",7,IF(K17="CC",6, IF(K17="CD",5, IF(K17="DD",4,IF(K17="F",0))))))))</f>
        <v>0</v>
      </c>
      <c r="M17" s="13"/>
      <c r="N17" s="11" t="b">
        <f t="shared" ref="N17" si="14">IF(M17="AA",10, IF(M17="AB",9, IF(M17="BB",8, IF(M17="BC",7,IF(M17="CC",6, IF(M17="CD",5, IF(M17="DD",4,IF(M17="F",0))))))))</f>
        <v>0</v>
      </c>
      <c r="O17" s="13"/>
      <c r="P17" s="13"/>
      <c r="Q17" s="13"/>
      <c r="R17" s="13"/>
      <c r="S17" s="13"/>
      <c r="T17" s="11">
        <v>24</v>
      </c>
      <c r="U17" s="11">
        <f>(D17*6+F17*6+H17*6+J17*6)</f>
        <v>102</v>
      </c>
      <c r="V17" s="12">
        <f t="shared" ref="V17" si="15">U17/T17</f>
        <v>4.25</v>
      </c>
      <c r="W17" s="11">
        <v>24</v>
      </c>
      <c r="X17" s="11">
        <v>132</v>
      </c>
      <c r="Y17" s="21">
        <f t="shared" ref="Y17" si="16">(U17+X17)/(T17+W17)</f>
        <v>4.875</v>
      </c>
      <c r="Z17" s="16" t="str">
        <f t="shared" ref="Z17" si="17">IF(Y17&lt;6,"***", IF(Y17&gt;=6,"-"))</f>
        <v>***</v>
      </c>
    </row>
    <row r="18" spans="1:28" ht="16.5" customHeight="1" x14ac:dyDescent="0.25">
      <c r="A18" s="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8" ht="15.75" x14ac:dyDescent="0.25">
      <c r="A19" s="38"/>
      <c r="B19" s="30"/>
      <c r="C19" s="30"/>
      <c r="D19" s="30"/>
      <c r="E19" s="18"/>
      <c r="F19" s="1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  <c r="U19" s="2"/>
      <c r="V19" s="2"/>
      <c r="W19" s="2"/>
    </row>
    <row r="20" spans="1:28" ht="15.75" x14ac:dyDescent="0.25">
      <c r="A20" s="2"/>
      <c r="B20" s="2"/>
      <c r="C20" s="2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  <c r="P20" s="3"/>
      <c r="Q20" s="2"/>
      <c r="R20" s="2"/>
      <c r="S20" s="2"/>
      <c r="T20" s="2"/>
      <c r="U20" s="2"/>
      <c r="V20" s="2"/>
      <c r="W20" s="2"/>
    </row>
    <row r="21" spans="1:28" ht="1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8" ht="13.5" customHeight="1" x14ac:dyDescent="0.2">
      <c r="A22" s="2"/>
      <c r="B22" s="51" t="s">
        <v>10</v>
      </c>
      <c r="C22" s="51"/>
      <c r="D22" s="50" t="s">
        <v>11</v>
      </c>
      <c r="E22" s="50"/>
      <c r="F22" s="6"/>
      <c r="G22" s="19" t="s">
        <v>13</v>
      </c>
      <c r="H22" s="19"/>
      <c r="I22" s="6"/>
      <c r="L22" s="41"/>
      <c r="M22" s="41"/>
      <c r="N22" s="41"/>
      <c r="O22" s="41"/>
      <c r="P22" s="41"/>
      <c r="Q22" s="41"/>
      <c r="R22" s="41"/>
      <c r="S22" s="41"/>
      <c r="T22" s="52" t="s">
        <v>27</v>
      </c>
      <c r="U22" s="52"/>
      <c r="X22" s="53" t="s">
        <v>52</v>
      </c>
      <c r="Y22" s="53"/>
      <c r="Z22" s="5"/>
      <c r="AA22" s="5"/>
      <c r="AB22" s="5"/>
    </row>
    <row r="23" spans="1:28" ht="15" x14ac:dyDescent="0.2">
      <c r="A23" s="2"/>
      <c r="B23" s="7"/>
      <c r="C23" s="7"/>
      <c r="D23" s="6"/>
      <c r="E23" s="6"/>
      <c r="F23" s="6"/>
      <c r="G23" s="7"/>
      <c r="H23" s="7"/>
      <c r="I23" s="6"/>
      <c r="J23" s="6"/>
      <c r="K23" s="6"/>
      <c r="L23" s="6"/>
      <c r="M23" s="6"/>
      <c r="N23" s="6"/>
      <c r="O23" s="6"/>
      <c r="P23" s="6"/>
      <c r="Q23" s="5"/>
      <c r="R23" s="5"/>
      <c r="S23" s="5"/>
      <c r="T23" s="5"/>
      <c r="U23" s="5"/>
      <c r="X23" s="2"/>
      <c r="Y23" s="2"/>
    </row>
    <row r="24" spans="1:28" ht="15" x14ac:dyDescent="0.2">
      <c r="A24" s="2"/>
      <c r="B24" s="48"/>
      <c r="C24" s="49"/>
      <c r="D24" s="49"/>
      <c r="E24" s="49"/>
      <c r="F24" s="49"/>
      <c r="G24" s="49"/>
      <c r="H24" s="49"/>
      <c r="I24" s="6" t="s">
        <v>28</v>
      </c>
      <c r="J24" s="6"/>
      <c r="K24" s="6"/>
      <c r="L24" s="6"/>
      <c r="M24" s="6"/>
      <c r="N24" s="6"/>
      <c r="O24" s="6"/>
      <c r="P24" s="6"/>
      <c r="Q24" s="5"/>
      <c r="R24" s="5"/>
      <c r="S24" s="5"/>
      <c r="T24" s="5"/>
      <c r="U24" s="5"/>
      <c r="V24" s="2"/>
      <c r="W24" s="2"/>
    </row>
    <row r="25" spans="1:28" ht="15" x14ac:dyDescent="0.2">
      <c r="A25" s="2"/>
      <c r="B25" s="58"/>
      <c r="C25" s="58"/>
      <c r="D25" s="58"/>
      <c r="E25" s="40"/>
      <c r="F25" s="6"/>
      <c r="G25" s="6"/>
      <c r="H25" s="6"/>
      <c r="I25" s="6"/>
      <c r="J25" s="50"/>
      <c r="K25" s="50"/>
      <c r="L25" s="6"/>
      <c r="M25" s="6"/>
      <c r="N25" s="6"/>
      <c r="O25" s="6"/>
      <c r="P25" s="6"/>
      <c r="Q25" s="5"/>
      <c r="R25" s="5"/>
      <c r="S25" s="5"/>
      <c r="T25" s="5"/>
      <c r="U25" s="5"/>
      <c r="V25" s="2"/>
      <c r="W25" s="2"/>
    </row>
    <row r="26" spans="1:28" x14ac:dyDescent="0.2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</row>
    <row r="50" ht="11.25" customHeight="1" x14ac:dyDescent="0.2"/>
  </sheetData>
  <mergeCells count="33">
    <mergeCell ref="A4:A6"/>
    <mergeCell ref="B4:B6"/>
    <mergeCell ref="C4:D4"/>
    <mergeCell ref="E4:F4"/>
    <mergeCell ref="G4:H4"/>
    <mergeCell ref="A1:Z1"/>
    <mergeCell ref="A2:Z2"/>
    <mergeCell ref="A3:Z3"/>
    <mergeCell ref="T4:T6"/>
    <mergeCell ref="M4:N4"/>
    <mergeCell ref="O4:S5"/>
    <mergeCell ref="U4:U6"/>
    <mergeCell ref="V4:V6"/>
    <mergeCell ref="M5:N5"/>
    <mergeCell ref="I4:J4"/>
    <mergeCell ref="K4:L4"/>
    <mergeCell ref="C5:D5"/>
    <mergeCell ref="E5:F5"/>
    <mergeCell ref="G5:H5"/>
    <mergeCell ref="I5:J5"/>
    <mergeCell ref="K5:L5"/>
    <mergeCell ref="B26:W26"/>
    <mergeCell ref="W4:X4"/>
    <mergeCell ref="Z4:Z6"/>
    <mergeCell ref="W5:W6"/>
    <mergeCell ref="X5:X6"/>
    <mergeCell ref="B24:H24"/>
    <mergeCell ref="D22:E22"/>
    <mergeCell ref="B22:C22"/>
    <mergeCell ref="J25:K25"/>
    <mergeCell ref="T22:U22"/>
    <mergeCell ref="B25:D25"/>
    <mergeCell ref="X22:Y22"/>
  </mergeCells>
  <printOptions horizontalCentered="1"/>
  <pageMargins left="0.74803149606299213" right="0.43307086614173229" top="0.51181102362204722" bottom="0.55118110236220474" header="0.35433070866141736" footer="0.51181102362204722"/>
  <pageSetup paperSize="5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CSE 2ND 2014</vt:lpstr>
      <vt:lpstr>Sheet1</vt:lpstr>
      <vt:lpstr>'CSE 2ND 2014'!Print_Area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user</cp:lastModifiedBy>
  <cp:lastPrinted>2017-06-05T06:38:18Z</cp:lastPrinted>
  <dcterms:created xsi:type="dcterms:W3CDTF">2001-12-31T20:48:36Z</dcterms:created>
  <dcterms:modified xsi:type="dcterms:W3CDTF">2017-06-06T07:00:09Z</dcterms:modified>
</cp:coreProperties>
</file>