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CE" sheetId="1" r:id="rId1"/>
    <sheet name="ME" sheetId="3" r:id="rId2"/>
    <sheet name="EE" sheetId="4" r:id="rId3"/>
    <sheet name="2012 batch" sheetId="8" r:id="rId4"/>
    <sheet name="ECE" sheetId="5" r:id="rId5"/>
    <sheet name="CSE" sheetId="6" r:id="rId6"/>
    <sheet name="E&amp;I" sheetId="7" r:id="rId7"/>
  </sheets>
  <definedNames>
    <definedName name="_xlnm.Print_Area" localSheetId="3">'2012 batch'!$A$2:$T$15</definedName>
    <definedName name="_xlnm.Print_Area" localSheetId="0">CE!$A$2:$X$165</definedName>
    <definedName name="_xlnm.Print_Area" localSheetId="5">CSE!$A$2:$Z$111</definedName>
    <definedName name="_xlnm.Print_Area" localSheetId="6">'E&amp;I'!$A$2:$Z$63</definedName>
    <definedName name="_xlnm.Print_Area" localSheetId="4">ECE!$A$2:$Z$131</definedName>
    <definedName name="_xlnm.Print_Area" localSheetId="2">EE!$A$2:$Z$120</definedName>
    <definedName name="_xlnm.Print_Area" localSheetId="1">ME!$A$1:$X$149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7" l="1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7" i="5"/>
  <c r="S6" i="5"/>
  <c r="S7" i="4"/>
  <c r="S6" i="4"/>
  <c r="S5" i="6"/>
  <c r="S4" i="6"/>
  <c r="S96" i="6"/>
  <c r="S97" i="6"/>
  <c r="S98" i="6"/>
  <c r="S99" i="6"/>
  <c r="S100" i="6"/>
  <c r="S101" i="6"/>
  <c r="S102" i="6"/>
  <c r="S103" i="6"/>
  <c r="S104" i="6"/>
  <c r="S105" i="6"/>
  <c r="S106" i="6"/>
  <c r="S95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64" i="6"/>
  <c r="S35" i="6"/>
  <c r="S36" i="6"/>
  <c r="S34" i="6"/>
  <c r="S59" i="6"/>
  <c r="S60" i="6"/>
  <c r="S61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Q7" i="1"/>
  <c r="Q6" i="1"/>
  <c r="Z4" i="6" l="1"/>
  <c r="T81" i="6" l="1"/>
  <c r="R95" i="6" l="1"/>
  <c r="P95" i="6"/>
  <c r="N95" i="6"/>
  <c r="L95" i="6"/>
  <c r="J95" i="6"/>
  <c r="H95" i="6"/>
  <c r="F95" i="6"/>
  <c r="D95" i="6"/>
  <c r="R64" i="6"/>
  <c r="P64" i="6"/>
  <c r="N64" i="6"/>
  <c r="L64" i="6"/>
  <c r="J64" i="6"/>
  <c r="H64" i="6"/>
  <c r="F64" i="6"/>
  <c r="D64" i="6"/>
  <c r="Z95" i="6" l="1"/>
  <c r="Z64" i="6"/>
  <c r="T64" i="6"/>
  <c r="R113" i="4"/>
  <c r="P113" i="4"/>
  <c r="N113" i="4"/>
  <c r="L113" i="4"/>
  <c r="J113" i="4"/>
  <c r="H113" i="4"/>
  <c r="F113" i="4"/>
  <c r="D113" i="4"/>
  <c r="T95" i="6" l="1"/>
  <c r="S113" i="4"/>
  <c r="Z113" i="4" s="1"/>
  <c r="R10" i="8"/>
  <c r="P10" i="8"/>
  <c r="N10" i="8"/>
  <c r="L10" i="8"/>
  <c r="J10" i="8"/>
  <c r="H10" i="8"/>
  <c r="F10" i="8"/>
  <c r="D10" i="8"/>
  <c r="S10" i="8" s="1"/>
  <c r="T10" i="8" s="1"/>
  <c r="R9" i="8"/>
  <c r="P9" i="8"/>
  <c r="N9" i="8"/>
  <c r="L9" i="8"/>
  <c r="J9" i="8"/>
  <c r="H9" i="8"/>
  <c r="F9" i="8"/>
  <c r="D9" i="8"/>
  <c r="S9" i="8" s="1"/>
  <c r="T9" i="8" s="1"/>
  <c r="A9" i="8"/>
  <c r="A10" i="8" s="1"/>
  <c r="A8" i="8"/>
  <c r="R7" i="8"/>
  <c r="P7" i="8"/>
  <c r="N7" i="8"/>
  <c r="L7" i="8"/>
  <c r="J7" i="8"/>
  <c r="H7" i="8"/>
  <c r="F7" i="8"/>
  <c r="D7" i="8"/>
  <c r="S7" i="8" s="1"/>
  <c r="T7" i="8" s="1"/>
  <c r="R6" i="8"/>
  <c r="P6" i="8"/>
  <c r="N6" i="8"/>
  <c r="L6" i="8"/>
  <c r="J6" i="8"/>
  <c r="H6" i="8"/>
  <c r="F6" i="8"/>
  <c r="D6" i="8"/>
  <c r="S6" i="8" s="1"/>
  <c r="T6" i="8" s="1"/>
  <c r="A6" i="8"/>
  <c r="A7" i="8" s="1"/>
  <c r="D8" i="8"/>
  <c r="S8" i="8" s="1"/>
  <c r="T8" i="8" s="1"/>
  <c r="F8" i="8"/>
  <c r="H8" i="8"/>
  <c r="J8" i="8"/>
  <c r="L8" i="8"/>
  <c r="N8" i="8"/>
  <c r="P8" i="8"/>
  <c r="R8" i="8"/>
  <c r="T113" i="4" l="1"/>
  <c r="R127" i="5" l="1"/>
  <c r="P127" i="5"/>
  <c r="N127" i="5"/>
  <c r="L127" i="5"/>
  <c r="J127" i="5"/>
  <c r="H127" i="5"/>
  <c r="F127" i="5"/>
  <c r="D127" i="5"/>
  <c r="R114" i="4"/>
  <c r="R115" i="4"/>
  <c r="P114" i="4"/>
  <c r="P115" i="4"/>
  <c r="N114" i="4"/>
  <c r="N115" i="4"/>
  <c r="L114" i="4"/>
  <c r="L115" i="4"/>
  <c r="J114" i="4"/>
  <c r="J115" i="4"/>
  <c r="H114" i="4"/>
  <c r="H115" i="4"/>
  <c r="F114" i="4"/>
  <c r="F115" i="4"/>
  <c r="D114" i="4"/>
  <c r="D115" i="4"/>
  <c r="R118" i="4"/>
  <c r="P118" i="4"/>
  <c r="N118" i="4"/>
  <c r="L118" i="4"/>
  <c r="J118" i="4"/>
  <c r="H118" i="4"/>
  <c r="F118" i="4"/>
  <c r="D118" i="4"/>
  <c r="R117" i="4"/>
  <c r="P117" i="4"/>
  <c r="N117" i="4"/>
  <c r="L117" i="4"/>
  <c r="J117" i="4"/>
  <c r="H117" i="4"/>
  <c r="F117" i="4"/>
  <c r="D117" i="4"/>
  <c r="R116" i="4"/>
  <c r="P116" i="4"/>
  <c r="N116" i="4"/>
  <c r="L116" i="4"/>
  <c r="J116" i="4"/>
  <c r="H116" i="4"/>
  <c r="F116" i="4"/>
  <c r="D116" i="4"/>
  <c r="S127" i="5" l="1"/>
  <c r="S115" i="4"/>
  <c r="T115" i="4" s="1"/>
  <c r="S114" i="4"/>
  <c r="T114" i="4" s="1"/>
  <c r="S118" i="4"/>
  <c r="S117" i="4"/>
  <c r="S116" i="4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6" i="6"/>
  <c r="R97" i="6"/>
  <c r="R98" i="6"/>
  <c r="R99" i="6"/>
  <c r="R100" i="6"/>
  <c r="R101" i="6"/>
  <c r="R102" i="6"/>
  <c r="R103" i="6"/>
  <c r="R104" i="6"/>
  <c r="R105" i="6"/>
  <c r="R106" i="6"/>
  <c r="R4" i="6"/>
  <c r="T127" i="5" l="1"/>
  <c r="Z127" i="5"/>
  <c r="T117" i="4"/>
  <c r="T118" i="4"/>
  <c r="T116" i="4"/>
  <c r="D47" i="1" l="1"/>
  <c r="F47" i="1"/>
  <c r="H47" i="1"/>
  <c r="J47" i="1"/>
  <c r="L47" i="1"/>
  <c r="N47" i="1"/>
  <c r="P47" i="1"/>
  <c r="D48" i="1"/>
  <c r="F48" i="1"/>
  <c r="H48" i="1"/>
  <c r="J48" i="1"/>
  <c r="L48" i="1"/>
  <c r="N48" i="1"/>
  <c r="P48" i="1"/>
  <c r="Q47" i="1" l="1"/>
  <c r="R47" i="1" s="1"/>
  <c r="Q48" i="1"/>
  <c r="X48" i="1" s="1"/>
  <c r="X47" i="1" l="1"/>
  <c r="R48" i="1"/>
  <c r="L5" i="7" l="1"/>
  <c r="L6" i="7"/>
  <c r="L7" i="7"/>
  <c r="L8" i="7"/>
  <c r="D147" i="3" l="1"/>
  <c r="F147" i="3"/>
  <c r="H147" i="3"/>
  <c r="J147" i="3"/>
  <c r="L147" i="3"/>
  <c r="N147" i="3"/>
  <c r="P147" i="3"/>
  <c r="Q147" i="3" l="1"/>
  <c r="X147" i="3" s="1"/>
  <c r="R147" i="3" l="1"/>
  <c r="L162" i="1" l="1"/>
  <c r="D9" i="1"/>
  <c r="F9" i="1"/>
  <c r="H9" i="1"/>
  <c r="J9" i="1"/>
  <c r="L9" i="1"/>
  <c r="N9" i="1"/>
  <c r="P9" i="1"/>
  <c r="Q9" i="1" l="1"/>
  <c r="X9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6" i="4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R9" i="1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P6" i="3" l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5" i="3"/>
  <c r="N5" i="3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R56" i="7"/>
  <c r="P56" i="7"/>
  <c r="N56" i="7"/>
  <c r="R55" i="7"/>
  <c r="P55" i="7"/>
  <c r="N55" i="7"/>
  <c r="R54" i="7"/>
  <c r="P54" i="7"/>
  <c r="N54" i="7"/>
  <c r="R53" i="7"/>
  <c r="P53" i="7"/>
  <c r="N53" i="7"/>
  <c r="R52" i="7"/>
  <c r="P52" i="7"/>
  <c r="N52" i="7"/>
  <c r="R51" i="7"/>
  <c r="P51" i="7"/>
  <c r="N51" i="7"/>
  <c r="R50" i="7"/>
  <c r="P50" i="7"/>
  <c r="N50" i="7"/>
  <c r="R49" i="7"/>
  <c r="P49" i="7"/>
  <c r="N49" i="7"/>
  <c r="R48" i="7"/>
  <c r="P48" i="7"/>
  <c r="N48" i="7"/>
  <c r="R47" i="7"/>
  <c r="P47" i="7"/>
  <c r="N47" i="7"/>
  <c r="R46" i="7"/>
  <c r="P46" i="7"/>
  <c r="N46" i="7"/>
  <c r="R45" i="7"/>
  <c r="P45" i="7"/>
  <c r="N45" i="7"/>
  <c r="R44" i="7"/>
  <c r="P44" i="7"/>
  <c r="N44" i="7"/>
  <c r="R43" i="7"/>
  <c r="P43" i="7"/>
  <c r="N43" i="7"/>
  <c r="R42" i="7"/>
  <c r="P42" i="7"/>
  <c r="N42" i="7"/>
  <c r="R41" i="7"/>
  <c r="P41" i="7"/>
  <c r="N41" i="7"/>
  <c r="R40" i="7"/>
  <c r="P40" i="7"/>
  <c r="N40" i="7"/>
  <c r="R39" i="7"/>
  <c r="P39" i="7"/>
  <c r="N39" i="7"/>
  <c r="R38" i="7"/>
  <c r="P38" i="7"/>
  <c r="N38" i="7"/>
  <c r="R37" i="7"/>
  <c r="P37" i="7"/>
  <c r="N37" i="7"/>
  <c r="R36" i="7"/>
  <c r="P36" i="7"/>
  <c r="N36" i="7"/>
  <c r="R35" i="7"/>
  <c r="P35" i="7"/>
  <c r="N35" i="7"/>
  <c r="R34" i="7"/>
  <c r="P34" i="7"/>
  <c r="N34" i="7"/>
  <c r="R33" i="7"/>
  <c r="P33" i="7"/>
  <c r="N33" i="7"/>
  <c r="R32" i="7"/>
  <c r="P32" i="7"/>
  <c r="N32" i="7"/>
  <c r="R31" i="7"/>
  <c r="P31" i="7"/>
  <c r="N31" i="7"/>
  <c r="R30" i="7"/>
  <c r="P30" i="7"/>
  <c r="N30" i="7"/>
  <c r="R29" i="7"/>
  <c r="P29" i="7"/>
  <c r="N29" i="7"/>
  <c r="R28" i="7"/>
  <c r="P28" i="7"/>
  <c r="N28" i="7"/>
  <c r="R27" i="7"/>
  <c r="P27" i="7"/>
  <c r="N27" i="7"/>
  <c r="R26" i="7"/>
  <c r="P26" i="7"/>
  <c r="N26" i="7"/>
  <c r="R25" i="7"/>
  <c r="P25" i="7"/>
  <c r="N25" i="7"/>
  <c r="R24" i="7"/>
  <c r="P24" i="7"/>
  <c r="N24" i="7"/>
  <c r="R23" i="7"/>
  <c r="P23" i="7"/>
  <c r="N23" i="7"/>
  <c r="R22" i="7"/>
  <c r="P22" i="7"/>
  <c r="N22" i="7"/>
  <c r="R21" i="7"/>
  <c r="P21" i="7"/>
  <c r="N21" i="7"/>
  <c r="R20" i="7"/>
  <c r="P20" i="7"/>
  <c r="N20" i="7"/>
  <c r="R19" i="7"/>
  <c r="P19" i="7"/>
  <c r="N19" i="7"/>
  <c r="R18" i="7"/>
  <c r="P18" i="7"/>
  <c r="N18" i="7"/>
  <c r="R17" i="7"/>
  <c r="P17" i="7"/>
  <c r="N17" i="7"/>
  <c r="R16" i="7"/>
  <c r="P16" i="7"/>
  <c r="N16" i="7"/>
  <c r="R15" i="7"/>
  <c r="P15" i="7"/>
  <c r="N15" i="7"/>
  <c r="R14" i="7"/>
  <c r="P14" i="7"/>
  <c r="N14" i="7"/>
  <c r="R13" i="7"/>
  <c r="P13" i="7"/>
  <c r="N13" i="7"/>
  <c r="R12" i="7"/>
  <c r="P12" i="7"/>
  <c r="N12" i="7"/>
  <c r="R11" i="7"/>
  <c r="P11" i="7"/>
  <c r="N11" i="7"/>
  <c r="R10" i="7"/>
  <c r="P10" i="7"/>
  <c r="N10" i="7"/>
  <c r="R9" i="7"/>
  <c r="P9" i="7"/>
  <c r="N9" i="7"/>
  <c r="R8" i="7"/>
  <c r="P8" i="7"/>
  <c r="N8" i="7"/>
  <c r="R7" i="7"/>
  <c r="P7" i="7"/>
  <c r="N7" i="7"/>
  <c r="R6" i="7"/>
  <c r="P6" i="7"/>
  <c r="N6" i="7"/>
  <c r="R5" i="7"/>
  <c r="P5" i="7"/>
  <c r="N5" i="7"/>
  <c r="R4" i="7"/>
  <c r="P4" i="7"/>
  <c r="N4" i="7"/>
  <c r="L4" i="7"/>
  <c r="J4" i="7"/>
  <c r="H4" i="7"/>
  <c r="F4" i="7"/>
  <c r="D4" i="7"/>
  <c r="P106" i="6"/>
  <c r="N106" i="6"/>
  <c r="L106" i="6"/>
  <c r="J106" i="6"/>
  <c r="H106" i="6"/>
  <c r="F106" i="6"/>
  <c r="D106" i="6"/>
  <c r="P105" i="6"/>
  <c r="N105" i="6"/>
  <c r="L105" i="6"/>
  <c r="J105" i="6"/>
  <c r="H105" i="6"/>
  <c r="F105" i="6"/>
  <c r="D105" i="6"/>
  <c r="P104" i="6"/>
  <c r="N104" i="6"/>
  <c r="L104" i="6"/>
  <c r="J104" i="6"/>
  <c r="H104" i="6"/>
  <c r="F104" i="6"/>
  <c r="D104" i="6"/>
  <c r="P103" i="6"/>
  <c r="N103" i="6"/>
  <c r="L103" i="6"/>
  <c r="J103" i="6"/>
  <c r="H103" i="6"/>
  <c r="F103" i="6"/>
  <c r="D103" i="6"/>
  <c r="P102" i="6"/>
  <c r="N102" i="6"/>
  <c r="L102" i="6"/>
  <c r="J102" i="6"/>
  <c r="H102" i="6"/>
  <c r="F102" i="6"/>
  <c r="D102" i="6"/>
  <c r="P101" i="6"/>
  <c r="N101" i="6"/>
  <c r="L101" i="6"/>
  <c r="J101" i="6"/>
  <c r="H101" i="6"/>
  <c r="F101" i="6"/>
  <c r="D101" i="6"/>
  <c r="P100" i="6"/>
  <c r="N100" i="6"/>
  <c r="L100" i="6"/>
  <c r="J100" i="6"/>
  <c r="H100" i="6"/>
  <c r="F100" i="6"/>
  <c r="D100" i="6"/>
  <c r="P99" i="6"/>
  <c r="N99" i="6"/>
  <c r="L99" i="6"/>
  <c r="J99" i="6"/>
  <c r="H99" i="6"/>
  <c r="F99" i="6"/>
  <c r="D99" i="6"/>
  <c r="P98" i="6"/>
  <c r="N98" i="6"/>
  <c r="L98" i="6"/>
  <c r="J98" i="6"/>
  <c r="H98" i="6"/>
  <c r="F98" i="6"/>
  <c r="D98" i="6"/>
  <c r="P97" i="6"/>
  <c r="N97" i="6"/>
  <c r="L97" i="6"/>
  <c r="J97" i="6"/>
  <c r="H97" i="6"/>
  <c r="F97" i="6"/>
  <c r="D97" i="6"/>
  <c r="P96" i="6"/>
  <c r="N96" i="6"/>
  <c r="L96" i="6"/>
  <c r="J96" i="6"/>
  <c r="H96" i="6"/>
  <c r="F96" i="6"/>
  <c r="D96" i="6"/>
  <c r="P92" i="6"/>
  <c r="N92" i="6"/>
  <c r="L92" i="6"/>
  <c r="J92" i="6"/>
  <c r="H92" i="6"/>
  <c r="F92" i="6"/>
  <c r="D92" i="6"/>
  <c r="P91" i="6"/>
  <c r="N91" i="6"/>
  <c r="L91" i="6"/>
  <c r="J91" i="6"/>
  <c r="H91" i="6"/>
  <c r="F91" i="6"/>
  <c r="D91" i="6"/>
  <c r="P90" i="6"/>
  <c r="N90" i="6"/>
  <c r="L90" i="6"/>
  <c r="J90" i="6"/>
  <c r="H90" i="6"/>
  <c r="F90" i="6"/>
  <c r="D90" i="6"/>
  <c r="P89" i="6"/>
  <c r="N89" i="6"/>
  <c r="L89" i="6"/>
  <c r="J89" i="6"/>
  <c r="H89" i="6"/>
  <c r="F89" i="6"/>
  <c r="D89" i="6"/>
  <c r="P88" i="6"/>
  <c r="N88" i="6"/>
  <c r="L88" i="6"/>
  <c r="J88" i="6"/>
  <c r="H88" i="6"/>
  <c r="F88" i="6"/>
  <c r="D88" i="6"/>
  <c r="P87" i="6"/>
  <c r="N87" i="6"/>
  <c r="L87" i="6"/>
  <c r="J87" i="6"/>
  <c r="H87" i="6"/>
  <c r="F87" i="6"/>
  <c r="D87" i="6"/>
  <c r="P86" i="6"/>
  <c r="N86" i="6"/>
  <c r="L86" i="6"/>
  <c r="J86" i="6"/>
  <c r="H86" i="6"/>
  <c r="F86" i="6"/>
  <c r="D86" i="6"/>
  <c r="P85" i="6"/>
  <c r="N85" i="6"/>
  <c r="L85" i="6"/>
  <c r="J85" i="6"/>
  <c r="H85" i="6"/>
  <c r="F85" i="6"/>
  <c r="D85" i="6"/>
  <c r="P84" i="6"/>
  <c r="N84" i="6"/>
  <c r="L84" i="6"/>
  <c r="J84" i="6"/>
  <c r="H84" i="6"/>
  <c r="F84" i="6"/>
  <c r="D84" i="6"/>
  <c r="P83" i="6"/>
  <c r="N83" i="6"/>
  <c r="L83" i="6"/>
  <c r="J83" i="6"/>
  <c r="H83" i="6"/>
  <c r="F83" i="6"/>
  <c r="D83" i="6"/>
  <c r="P82" i="6"/>
  <c r="N82" i="6"/>
  <c r="L82" i="6"/>
  <c r="J82" i="6"/>
  <c r="H82" i="6"/>
  <c r="F82" i="6"/>
  <c r="D82" i="6"/>
  <c r="P81" i="6"/>
  <c r="N81" i="6"/>
  <c r="L81" i="6"/>
  <c r="J81" i="6"/>
  <c r="H81" i="6"/>
  <c r="F81" i="6"/>
  <c r="D81" i="6"/>
  <c r="P80" i="6"/>
  <c r="N80" i="6"/>
  <c r="L80" i="6"/>
  <c r="J80" i="6"/>
  <c r="H80" i="6"/>
  <c r="F80" i="6"/>
  <c r="D80" i="6"/>
  <c r="P79" i="6"/>
  <c r="N79" i="6"/>
  <c r="L79" i="6"/>
  <c r="J79" i="6"/>
  <c r="H79" i="6"/>
  <c r="F79" i="6"/>
  <c r="D79" i="6"/>
  <c r="P78" i="6"/>
  <c r="N78" i="6"/>
  <c r="L78" i="6"/>
  <c r="J78" i="6"/>
  <c r="H78" i="6"/>
  <c r="F78" i="6"/>
  <c r="D78" i="6"/>
  <c r="P77" i="6"/>
  <c r="N77" i="6"/>
  <c r="L77" i="6"/>
  <c r="J77" i="6"/>
  <c r="H77" i="6"/>
  <c r="F77" i="6"/>
  <c r="D77" i="6"/>
  <c r="P76" i="6"/>
  <c r="N76" i="6"/>
  <c r="L76" i="6"/>
  <c r="J76" i="6"/>
  <c r="H76" i="6"/>
  <c r="F76" i="6"/>
  <c r="D76" i="6"/>
  <c r="P75" i="6"/>
  <c r="N75" i="6"/>
  <c r="L75" i="6"/>
  <c r="J75" i="6"/>
  <c r="H75" i="6"/>
  <c r="F75" i="6"/>
  <c r="D75" i="6"/>
  <c r="P74" i="6"/>
  <c r="N74" i="6"/>
  <c r="L74" i="6"/>
  <c r="J74" i="6"/>
  <c r="H74" i="6"/>
  <c r="F74" i="6"/>
  <c r="D74" i="6"/>
  <c r="P73" i="6"/>
  <c r="N73" i="6"/>
  <c r="L73" i="6"/>
  <c r="J73" i="6"/>
  <c r="H73" i="6"/>
  <c r="F73" i="6"/>
  <c r="D73" i="6"/>
  <c r="P72" i="6"/>
  <c r="N72" i="6"/>
  <c r="L72" i="6"/>
  <c r="J72" i="6"/>
  <c r="H72" i="6"/>
  <c r="F72" i="6"/>
  <c r="D72" i="6"/>
  <c r="P71" i="6"/>
  <c r="N71" i="6"/>
  <c r="L71" i="6"/>
  <c r="J71" i="6"/>
  <c r="H71" i="6"/>
  <c r="F71" i="6"/>
  <c r="D71" i="6"/>
  <c r="P70" i="6"/>
  <c r="N70" i="6"/>
  <c r="L70" i="6"/>
  <c r="J70" i="6"/>
  <c r="H70" i="6"/>
  <c r="F70" i="6"/>
  <c r="D70" i="6"/>
  <c r="P69" i="6"/>
  <c r="N69" i="6"/>
  <c r="L69" i="6"/>
  <c r="J69" i="6"/>
  <c r="H69" i="6"/>
  <c r="F69" i="6"/>
  <c r="D69" i="6"/>
  <c r="P68" i="6"/>
  <c r="N68" i="6"/>
  <c r="L68" i="6"/>
  <c r="J68" i="6"/>
  <c r="H68" i="6"/>
  <c r="F68" i="6"/>
  <c r="D68" i="6"/>
  <c r="P67" i="6"/>
  <c r="N67" i="6"/>
  <c r="L67" i="6"/>
  <c r="J67" i="6"/>
  <c r="H67" i="6"/>
  <c r="F67" i="6"/>
  <c r="D67" i="6"/>
  <c r="P66" i="6"/>
  <c r="N66" i="6"/>
  <c r="L66" i="6"/>
  <c r="J66" i="6"/>
  <c r="H66" i="6"/>
  <c r="F66" i="6"/>
  <c r="D66" i="6"/>
  <c r="P65" i="6"/>
  <c r="N65" i="6"/>
  <c r="L65" i="6"/>
  <c r="J65" i="6"/>
  <c r="H65" i="6"/>
  <c r="F65" i="6"/>
  <c r="D65" i="6"/>
  <c r="P61" i="6"/>
  <c r="N61" i="6"/>
  <c r="L61" i="6"/>
  <c r="J61" i="6"/>
  <c r="H61" i="6"/>
  <c r="F61" i="6"/>
  <c r="D61" i="6"/>
  <c r="P60" i="6"/>
  <c r="N60" i="6"/>
  <c r="L60" i="6"/>
  <c r="J60" i="6"/>
  <c r="H60" i="6"/>
  <c r="F60" i="6"/>
  <c r="D60" i="6"/>
  <c r="P59" i="6"/>
  <c r="N59" i="6"/>
  <c r="L59" i="6"/>
  <c r="J59" i="6"/>
  <c r="H59" i="6"/>
  <c r="F59" i="6"/>
  <c r="D59" i="6"/>
  <c r="P58" i="6"/>
  <c r="N58" i="6"/>
  <c r="L58" i="6"/>
  <c r="J58" i="6"/>
  <c r="H58" i="6"/>
  <c r="F58" i="6"/>
  <c r="D58" i="6"/>
  <c r="P57" i="6"/>
  <c r="N57" i="6"/>
  <c r="L57" i="6"/>
  <c r="J57" i="6"/>
  <c r="H57" i="6"/>
  <c r="F57" i="6"/>
  <c r="D57" i="6"/>
  <c r="P56" i="6"/>
  <c r="N56" i="6"/>
  <c r="L56" i="6"/>
  <c r="J56" i="6"/>
  <c r="H56" i="6"/>
  <c r="F56" i="6"/>
  <c r="D56" i="6"/>
  <c r="P55" i="6"/>
  <c r="N55" i="6"/>
  <c r="L55" i="6"/>
  <c r="J55" i="6"/>
  <c r="H55" i="6"/>
  <c r="F55" i="6"/>
  <c r="D55" i="6"/>
  <c r="P54" i="6"/>
  <c r="N54" i="6"/>
  <c r="L54" i="6"/>
  <c r="J54" i="6"/>
  <c r="H54" i="6"/>
  <c r="F54" i="6"/>
  <c r="D54" i="6"/>
  <c r="P53" i="6"/>
  <c r="N53" i="6"/>
  <c r="L53" i="6"/>
  <c r="J53" i="6"/>
  <c r="H53" i="6"/>
  <c r="F53" i="6"/>
  <c r="D53" i="6"/>
  <c r="P52" i="6"/>
  <c r="N52" i="6"/>
  <c r="L52" i="6"/>
  <c r="J52" i="6"/>
  <c r="H52" i="6"/>
  <c r="F52" i="6"/>
  <c r="D52" i="6"/>
  <c r="P51" i="6"/>
  <c r="N51" i="6"/>
  <c r="L51" i="6"/>
  <c r="J51" i="6"/>
  <c r="H51" i="6"/>
  <c r="F51" i="6"/>
  <c r="D51" i="6"/>
  <c r="P50" i="6"/>
  <c r="N50" i="6"/>
  <c r="L50" i="6"/>
  <c r="J50" i="6"/>
  <c r="H50" i="6"/>
  <c r="F50" i="6"/>
  <c r="D50" i="6"/>
  <c r="P49" i="6"/>
  <c r="N49" i="6"/>
  <c r="L49" i="6"/>
  <c r="J49" i="6"/>
  <c r="H49" i="6"/>
  <c r="F49" i="6"/>
  <c r="D49" i="6"/>
  <c r="P48" i="6"/>
  <c r="N48" i="6"/>
  <c r="L48" i="6"/>
  <c r="J48" i="6"/>
  <c r="H48" i="6"/>
  <c r="F48" i="6"/>
  <c r="D48" i="6"/>
  <c r="P47" i="6"/>
  <c r="N47" i="6"/>
  <c r="L47" i="6"/>
  <c r="J47" i="6"/>
  <c r="H47" i="6"/>
  <c r="F47" i="6"/>
  <c r="D47" i="6"/>
  <c r="P46" i="6"/>
  <c r="N46" i="6"/>
  <c r="L46" i="6"/>
  <c r="J46" i="6"/>
  <c r="H46" i="6"/>
  <c r="F46" i="6"/>
  <c r="D46" i="6"/>
  <c r="P45" i="6"/>
  <c r="N45" i="6"/>
  <c r="L45" i="6"/>
  <c r="J45" i="6"/>
  <c r="H45" i="6"/>
  <c r="F45" i="6"/>
  <c r="D45" i="6"/>
  <c r="P44" i="6"/>
  <c r="N44" i="6"/>
  <c r="L44" i="6"/>
  <c r="J44" i="6"/>
  <c r="H44" i="6"/>
  <c r="F44" i="6"/>
  <c r="D44" i="6"/>
  <c r="P43" i="6"/>
  <c r="N43" i="6"/>
  <c r="L43" i="6"/>
  <c r="J43" i="6"/>
  <c r="H43" i="6"/>
  <c r="F43" i="6"/>
  <c r="D43" i="6"/>
  <c r="P42" i="6"/>
  <c r="N42" i="6"/>
  <c r="L42" i="6"/>
  <c r="J42" i="6"/>
  <c r="H42" i="6"/>
  <c r="F42" i="6"/>
  <c r="D42" i="6"/>
  <c r="P41" i="6"/>
  <c r="N41" i="6"/>
  <c r="L41" i="6"/>
  <c r="J41" i="6"/>
  <c r="H41" i="6"/>
  <c r="F41" i="6"/>
  <c r="D41" i="6"/>
  <c r="P40" i="6"/>
  <c r="N40" i="6"/>
  <c r="L40" i="6"/>
  <c r="J40" i="6"/>
  <c r="H40" i="6"/>
  <c r="F40" i="6"/>
  <c r="D40" i="6"/>
  <c r="P39" i="6"/>
  <c r="N39" i="6"/>
  <c r="L39" i="6"/>
  <c r="J39" i="6"/>
  <c r="H39" i="6"/>
  <c r="F39" i="6"/>
  <c r="D39" i="6"/>
  <c r="P38" i="6"/>
  <c r="N38" i="6"/>
  <c r="L38" i="6"/>
  <c r="J38" i="6"/>
  <c r="H38" i="6"/>
  <c r="F38" i="6"/>
  <c r="D38" i="6"/>
  <c r="P37" i="6"/>
  <c r="N37" i="6"/>
  <c r="L37" i="6"/>
  <c r="J37" i="6"/>
  <c r="H37" i="6"/>
  <c r="F37" i="6"/>
  <c r="D37" i="6"/>
  <c r="P36" i="6"/>
  <c r="N36" i="6"/>
  <c r="L36" i="6"/>
  <c r="J36" i="6"/>
  <c r="H36" i="6"/>
  <c r="F36" i="6"/>
  <c r="D36" i="6"/>
  <c r="P35" i="6"/>
  <c r="N35" i="6"/>
  <c r="L35" i="6"/>
  <c r="J35" i="6"/>
  <c r="H35" i="6"/>
  <c r="F35" i="6"/>
  <c r="D35" i="6"/>
  <c r="P34" i="6"/>
  <c r="N34" i="6"/>
  <c r="L34" i="6"/>
  <c r="J34" i="6"/>
  <c r="H34" i="6"/>
  <c r="F34" i="6"/>
  <c r="D34" i="6"/>
  <c r="P31" i="6"/>
  <c r="N31" i="6"/>
  <c r="L31" i="6"/>
  <c r="J31" i="6"/>
  <c r="H31" i="6"/>
  <c r="F31" i="6"/>
  <c r="D31" i="6"/>
  <c r="P30" i="6"/>
  <c r="N30" i="6"/>
  <c r="L30" i="6"/>
  <c r="J30" i="6"/>
  <c r="H30" i="6"/>
  <c r="F30" i="6"/>
  <c r="D30" i="6"/>
  <c r="P29" i="6"/>
  <c r="N29" i="6"/>
  <c r="L29" i="6"/>
  <c r="J29" i="6"/>
  <c r="H29" i="6"/>
  <c r="F29" i="6"/>
  <c r="D29" i="6"/>
  <c r="P28" i="6"/>
  <c r="N28" i="6"/>
  <c r="L28" i="6"/>
  <c r="J28" i="6"/>
  <c r="H28" i="6"/>
  <c r="F28" i="6"/>
  <c r="D28" i="6"/>
  <c r="P27" i="6"/>
  <c r="N27" i="6"/>
  <c r="L27" i="6"/>
  <c r="J27" i="6"/>
  <c r="H27" i="6"/>
  <c r="F27" i="6"/>
  <c r="D27" i="6"/>
  <c r="P26" i="6"/>
  <c r="N26" i="6"/>
  <c r="L26" i="6"/>
  <c r="J26" i="6"/>
  <c r="H26" i="6"/>
  <c r="F26" i="6"/>
  <c r="D26" i="6"/>
  <c r="P25" i="6"/>
  <c r="N25" i="6"/>
  <c r="L25" i="6"/>
  <c r="J25" i="6"/>
  <c r="H25" i="6"/>
  <c r="F25" i="6"/>
  <c r="D25" i="6"/>
  <c r="P24" i="6"/>
  <c r="N24" i="6"/>
  <c r="L24" i="6"/>
  <c r="J24" i="6"/>
  <c r="H24" i="6"/>
  <c r="F24" i="6"/>
  <c r="D24" i="6"/>
  <c r="P23" i="6"/>
  <c r="N23" i="6"/>
  <c r="L23" i="6"/>
  <c r="J23" i="6"/>
  <c r="H23" i="6"/>
  <c r="F23" i="6"/>
  <c r="D23" i="6"/>
  <c r="P22" i="6"/>
  <c r="N22" i="6"/>
  <c r="L22" i="6"/>
  <c r="J22" i="6"/>
  <c r="H22" i="6"/>
  <c r="F22" i="6"/>
  <c r="D22" i="6"/>
  <c r="P21" i="6"/>
  <c r="N21" i="6"/>
  <c r="L21" i="6"/>
  <c r="J21" i="6"/>
  <c r="H21" i="6"/>
  <c r="F21" i="6"/>
  <c r="D21" i="6"/>
  <c r="P20" i="6"/>
  <c r="N20" i="6"/>
  <c r="L20" i="6"/>
  <c r="J20" i="6"/>
  <c r="H20" i="6"/>
  <c r="F20" i="6"/>
  <c r="D20" i="6"/>
  <c r="P19" i="6"/>
  <c r="N19" i="6"/>
  <c r="L19" i="6"/>
  <c r="J19" i="6"/>
  <c r="H19" i="6"/>
  <c r="F19" i="6"/>
  <c r="D19" i="6"/>
  <c r="P18" i="6"/>
  <c r="N18" i="6"/>
  <c r="L18" i="6"/>
  <c r="J18" i="6"/>
  <c r="H18" i="6"/>
  <c r="F18" i="6"/>
  <c r="D18" i="6"/>
  <c r="P17" i="6"/>
  <c r="N17" i="6"/>
  <c r="L17" i="6"/>
  <c r="J17" i="6"/>
  <c r="H17" i="6"/>
  <c r="F17" i="6"/>
  <c r="D17" i="6"/>
  <c r="P16" i="6"/>
  <c r="N16" i="6"/>
  <c r="L16" i="6"/>
  <c r="J16" i="6"/>
  <c r="H16" i="6"/>
  <c r="F16" i="6"/>
  <c r="D16" i="6"/>
  <c r="P15" i="6"/>
  <c r="N15" i="6"/>
  <c r="L15" i="6"/>
  <c r="J15" i="6"/>
  <c r="H15" i="6"/>
  <c r="F15" i="6"/>
  <c r="D15" i="6"/>
  <c r="P14" i="6"/>
  <c r="N14" i="6"/>
  <c r="L14" i="6"/>
  <c r="J14" i="6"/>
  <c r="H14" i="6"/>
  <c r="F14" i="6"/>
  <c r="D14" i="6"/>
  <c r="P13" i="6"/>
  <c r="N13" i="6"/>
  <c r="L13" i="6"/>
  <c r="J13" i="6"/>
  <c r="H13" i="6"/>
  <c r="F13" i="6"/>
  <c r="D13" i="6"/>
  <c r="P12" i="6"/>
  <c r="N12" i="6"/>
  <c r="L12" i="6"/>
  <c r="J12" i="6"/>
  <c r="H12" i="6"/>
  <c r="F12" i="6"/>
  <c r="D12" i="6"/>
  <c r="P11" i="6"/>
  <c r="N11" i="6"/>
  <c r="L11" i="6"/>
  <c r="J11" i="6"/>
  <c r="H11" i="6"/>
  <c r="F11" i="6"/>
  <c r="D11" i="6"/>
  <c r="P10" i="6"/>
  <c r="N10" i="6"/>
  <c r="L10" i="6"/>
  <c r="J10" i="6"/>
  <c r="H10" i="6"/>
  <c r="F10" i="6"/>
  <c r="D10" i="6"/>
  <c r="P9" i="6"/>
  <c r="N9" i="6"/>
  <c r="L9" i="6"/>
  <c r="J9" i="6"/>
  <c r="H9" i="6"/>
  <c r="F9" i="6"/>
  <c r="D9" i="6"/>
  <c r="P8" i="6"/>
  <c r="N8" i="6"/>
  <c r="L8" i="6"/>
  <c r="J8" i="6"/>
  <c r="H8" i="6"/>
  <c r="F8" i="6"/>
  <c r="D8" i="6"/>
  <c r="P7" i="6"/>
  <c r="N7" i="6"/>
  <c r="L7" i="6"/>
  <c r="J7" i="6"/>
  <c r="H7" i="6"/>
  <c r="F7" i="6"/>
  <c r="D7" i="6"/>
  <c r="P6" i="6"/>
  <c r="N6" i="6"/>
  <c r="L6" i="6"/>
  <c r="J6" i="6"/>
  <c r="H6" i="6"/>
  <c r="F6" i="6"/>
  <c r="D6" i="6"/>
  <c r="P5" i="6"/>
  <c r="N5" i="6"/>
  <c r="L5" i="6"/>
  <c r="J5" i="6"/>
  <c r="H5" i="6"/>
  <c r="F5" i="6"/>
  <c r="D5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P4" i="6"/>
  <c r="N4" i="6"/>
  <c r="L4" i="6"/>
  <c r="J4" i="6"/>
  <c r="H4" i="6"/>
  <c r="F4" i="6"/>
  <c r="D4" i="6"/>
  <c r="N126" i="5"/>
  <c r="L126" i="5"/>
  <c r="J126" i="5"/>
  <c r="H126" i="5"/>
  <c r="F126" i="5"/>
  <c r="D126" i="5"/>
  <c r="N125" i="5"/>
  <c r="L125" i="5"/>
  <c r="J125" i="5"/>
  <c r="H125" i="5"/>
  <c r="F125" i="5"/>
  <c r="D125" i="5"/>
  <c r="N124" i="5"/>
  <c r="L124" i="5"/>
  <c r="J124" i="5"/>
  <c r="H124" i="5"/>
  <c r="F124" i="5"/>
  <c r="D124" i="5"/>
  <c r="N123" i="5"/>
  <c r="L123" i="5"/>
  <c r="J123" i="5"/>
  <c r="H123" i="5"/>
  <c r="F123" i="5"/>
  <c r="D123" i="5"/>
  <c r="N122" i="5"/>
  <c r="L122" i="5"/>
  <c r="J122" i="5"/>
  <c r="H122" i="5"/>
  <c r="F122" i="5"/>
  <c r="D122" i="5"/>
  <c r="N121" i="5"/>
  <c r="L121" i="5"/>
  <c r="J121" i="5"/>
  <c r="H121" i="5"/>
  <c r="F121" i="5"/>
  <c r="D121" i="5"/>
  <c r="N120" i="5"/>
  <c r="L120" i="5"/>
  <c r="J120" i="5"/>
  <c r="H120" i="5"/>
  <c r="F120" i="5"/>
  <c r="D120" i="5"/>
  <c r="N119" i="5"/>
  <c r="L119" i="5"/>
  <c r="J119" i="5"/>
  <c r="H119" i="5"/>
  <c r="F119" i="5"/>
  <c r="D119" i="5"/>
  <c r="N118" i="5"/>
  <c r="L118" i="5"/>
  <c r="J118" i="5"/>
  <c r="H118" i="5"/>
  <c r="F118" i="5"/>
  <c r="D118" i="5"/>
  <c r="N117" i="5"/>
  <c r="L117" i="5"/>
  <c r="J117" i="5"/>
  <c r="H117" i="5"/>
  <c r="F117" i="5"/>
  <c r="D117" i="5"/>
  <c r="N116" i="5"/>
  <c r="L116" i="5"/>
  <c r="J116" i="5"/>
  <c r="H116" i="5"/>
  <c r="F116" i="5"/>
  <c r="D116" i="5"/>
  <c r="N115" i="5"/>
  <c r="L115" i="5"/>
  <c r="J115" i="5"/>
  <c r="H115" i="5"/>
  <c r="F115" i="5"/>
  <c r="D115" i="5"/>
  <c r="N114" i="5"/>
  <c r="L114" i="5"/>
  <c r="J114" i="5"/>
  <c r="H114" i="5"/>
  <c r="F114" i="5"/>
  <c r="D114" i="5"/>
  <c r="N113" i="5"/>
  <c r="L113" i="5"/>
  <c r="J113" i="5"/>
  <c r="H113" i="5"/>
  <c r="F113" i="5"/>
  <c r="D113" i="5"/>
  <c r="N112" i="5"/>
  <c r="L112" i="5"/>
  <c r="J112" i="5"/>
  <c r="H112" i="5"/>
  <c r="F112" i="5"/>
  <c r="D112" i="5"/>
  <c r="N111" i="5"/>
  <c r="L111" i="5"/>
  <c r="J111" i="5"/>
  <c r="H111" i="5"/>
  <c r="F111" i="5"/>
  <c r="D111" i="5"/>
  <c r="N110" i="5"/>
  <c r="L110" i="5"/>
  <c r="J110" i="5"/>
  <c r="H110" i="5"/>
  <c r="F110" i="5"/>
  <c r="D110" i="5"/>
  <c r="N109" i="5"/>
  <c r="L109" i="5"/>
  <c r="J109" i="5"/>
  <c r="H109" i="5"/>
  <c r="F109" i="5"/>
  <c r="D109" i="5"/>
  <c r="N108" i="5"/>
  <c r="L108" i="5"/>
  <c r="J108" i="5"/>
  <c r="H108" i="5"/>
  <c r="F108" i="5"/>
  <c r="D108" i="5"/>
  <c r="N107" i="5"/>
  <c r="L107" i="5"/>
  <c r="J107" i="5"/>
  <c r="H107" i="5"/>
  <c r="F107" i="5"/>
  <c r="D107" i="5"/>
  <c r="N106" i="5"/>
  <c r="L106" i="5"/>
  <c r="J106" i="5"/>
  <c r="H106" i="5"/>
  <c r="F106" i="5"/>
  <c r="D106" i="5"/>
  <c r="N105" i="5"/>
  <c r="L105" i="5"/>
  <c r="J105" i="5"/>
  <c r="H105" i="5"/>
  <c r="F105" i="5"/>
  <c r="D105" i="5"/>
  <c r="N104" i="5"/>
  <c r="L104" i="5"/>
  <c r="J104" i="5"/>
  <c r="H104" i="5"/>
  <c r="F104" i="5"/>
  <c r="D104" i="5"/>
  <c r="N103" i="5"/>
  <c r="L103" i="5"/>
  <c r="J103" i="5"/>
  <c r="H103" i="5"/>
  <c r="F103" i="5"/>
  <c r="D103" i="5"/>
  <c r="N102" i="5"/>
  <c r="L102" i="5"/>
  <c r="J102" i="5"/>
  <c r="H102" i="5"/>
  <c r="F102" i="5"/>
  <c r="D102" i="5"/>
  <c r="N101" i="5"/>
  <c r="L101" i="5"/>
  <c r="J101" i="5"/>
  <c r="H101" i="5"/>
  <c r="F101" i="5"/>
  <c r="D101" i="5"/>
  <c r="N100" i="5"/>
  <c r="L100" i="5"/>
  <c r="J100" i="5"/>
  <c r="H100" i="5"/>
  <c r="F100" i="5"/>
  <c r="D100" i="5"/>
  <c r="N99" i="5"/>
  <c r="L99" i="5"/>
  <c r="J99" i="5"/>
  <c r="H99" i="5"/>
  <c r="F99" i="5"/>
  <c r="D99" i="5"/>
  <c r="N98" i="5"/>
  <c r="L98" i="5"/>
  <c r="J98" i="5"/>
  <c r="H98" i="5"/>
  <c r="F98" i="5"/>
  <c r="D98" i="5"/>
  <c r="N97" i="5"/>
  <c r="L97" i="5"/>
  <c r="J97" i="5"/>
  <c r="H97" i="5"/>
  <c r="F97" i="5"/>
  <c r="D97" i="5"/>
  <c r="N96" i="5"/>
  <c r="L96" i="5"/>
  <c r="J96" i="5"/>
  <c r="H96" i="5"/>
  <c r="F96" i="5"/>
  <c r="D96" i="5"/>
  <c r="N95" i="5"/>
  <c r="L95" i="5"/>
  <c r="J95" i="5"/>
  <c r="H95" i="5"/>
  <c r="F95" i="5"/>
  <c r="D95" i="5"/>
  <c r="N92" i="5"/>
  <c r="L92" i="5"/>
  <c r="J92" i="5"/>
  <c r="H92" i="5"/>
  <c r="F92" i="5"/>
  <c r="D92" i="5"/>
  <c r="N91" i="5"/>
  <c r="L91" i="5"/>
  <c r="J91" i="5"/>
  <c r="H91" i="5"/>
  <c r="F91" i="5"/>
  <c r="D91" i="5"/>
  <c r="N90" i="5"/>
  <c r="L90" i="5"/>
  <c r="J90" i="5"/>
  <c r="H90" i="5"/>
  <c r="F90" i="5"/>
  <c r="D90" i="5"/>
  <c r="N89" i="5"/>
  <c r="L89" i="5"/>
  <c r="J89" i="5"/>
  <c r="H89" i="5"/>
  <c r="F89" i="5"/>
  <c r="D89" i="5"/>
  <c r="N88" i="5"/>
  <c r="L88" i="5"/>
  <c r="J88" i="5"/>
  <c r="H88" i="5"/>
  <c r="F88" i="5"/>
  <c r="D88" i="5"/>
  <c r="N87" i="5"/>
  <c r="L87" i="5"/>
  <c r="J87" i="5"/>
  <c r="H87" i="5"/>
  <c r="F87" i="5"/>
  <c r="D87" i="5"/>
  <c r="N86" i="5"/>
  <c r="L86" i="5"/>
  <c r="J86" i="5"/>
  <c r="H86" i="5"/>
  <c r="F86" i="5"/>
  <c r="D86" i="5"/>
  <c r="N85" i="5"/>
  <c r="L85" i="5"/>
  <c r="J85" i="5"/>
  <c r="H85" i="5"/>
  <c r="F85" i="5"/>
  <c r="D85" i="5"/>
  <c r="N84" i="5"/>
  <c r="L84" i="5"/>
  <c r="J84" i="5"/>
  <c r="H84" i="5"/>
  <c r="F84" i="5"/>
  <c r="D84" i="5"/>
  <c r="N83" i="5"/>
  <c r="L83" i="5"/>
  <c r="J83" i="5"/>
  <c r="H83" i="5"/>
  <c r="F83" i="5"/>
  <c r="D83" i="5"/>
  <c r="N82" i="5"/>
  <c r="L82" i="5"/>
  <c r="J82" i="5"/>
  <c r="H82" i="5"/>
  <c r="F82" i="5"/>
  <c r="D82" i="5"/>
  <c r="N81" i="5"/>
  <c r="L81" i="5"/>
  <c r="J81" i="5"/>
  <c r="H81" i="5"/>
  <c r="F81" i="5"/>
  <c r="D81" i="5"/>
  <c r="N80" i="5"/>
  <c r="L80" i="5"/>
  <c r="J80" i="5"/>
  <c r="H80" i="5"/>
  <c r="F80" i="5"/>
  <c r="D80" i="5"/>
  <c r="N79" i="5"/>
  <c r="L79" i="5"/>
  <c r="J79" i="5"/>
  <c r="H79" i="5"/>
  <c r="F79" i="5"/>
  <c r="D79" i="5"/>
  <c r="N78" i="5"/>
  <c r="L78" i="5"/>
  <c r="J78" i="5"/>
  <c r="H78" i="5"/>
  <c r="F78" i="5"/>
  <c r="D78" i="5"/>
  <c r="N77" i="5"/>
  <c r="L77" i="5"/>
  <c r="J77" i="5"/>
  <c r="H77" i="5"/>
  <c r="F77" i="5"/>
  <c r="D77" i="5"/>
  <c r="N76" i="5"/>
  <c r="L76" i="5"/>
  <c r="J76" i="5"/>
  <c r="H76" i="5"/>
  <c r="F76" i="5"/>
  <c r="D76" i="5"/>
  <c r="N75" i="5"/>
  <c r="L75" i="5"/>
  <c r="J75" i="5"/>
  <c r="H75" i="5"/>
  <c r="F75" i="5"/>
  <c r="D75" i="5"/>
  <c r="N74" i="5"/>
  <c r="L74" i="5"/>
  <c r="J74" i="5"/>
  <c r="H74" i="5"/>
  <c r="F74" i="5"/>
  <c r="D74" i="5"/>
  <c r="N73" i="5"/>
  <c r="L73" i="5"/>
  <c r="J73" i="5"/>
  <c r="H73" i="5"/>
  <c r="F73" i="5"/>
  <c r="D73" i="5"/>
  <c r="N72" i="5"/>
  <c r="L72" i="5"/>
  <c r="J72" i="5"/>
  <c r="H72" i="5"/>
  <c r="F72" i="5"/>
  <c r="D72" i="5"/>
  <c r="N71" i="5"/>
  <c r="L71" i="5"/>
  <c r="J71" i="5"/>
  <c r="H71" i="5"/>
  <c r="F71" i="5"/>
  <c r="D71" i="5"/>
  <c r="N70" i="5"/>
  <c r="L70" i="5"/>
  <c r="J70" i="5"/>
  <c r="H70" i="5"/>
  <c r="F70" i="5"/>
  <c r="D70" i="5"/>
  <c r="N69" i="5"/>
  <c r="L69" i="5"/>
  <c r="J69" i="5"/>
  <c r="H69" i="5"/>
  <c r="F69" i="5"/>
  <c r="D69" i="5"/>
  <c r="N68" i="5"/>
  <c r="L68" i="5"/>
  <c r="J68" i="5"/>
  <c r="H68" i="5"/>
  <c r="F68" i="5"/>
  <c r="D68" i="5"/>
  <c r="N67" i="5"/>
  <c r="L67" i="5"/>
  <c r="J67" i="5"/>
  <c r="H67" i="5"/>
  <c r="F67" i="5"/>
  <c r="D67" i="5"/>
  <c r="N66" i="5"/>
  <c r="L66" i="5"/>
  <c r="J66" i="5"/>
  <c r="H66" i="5"/>
  <c r="F66" i="5"/>
  <c r="D66" i="5"/>
  <c r="N65" i="5"/>
  <c r="L65" i="5"/>
  <c r="J65" i="5"/>
  <c r="H65" i="5"/>
  <c r="F65" i="5"/>
  <c r="D65" i="5"/>
  <c r="N64" i="5"/>
  <c r="L64" i="5"/>
  <c r="J64" i="5"/>
  <c r="H64" i="5"/>
  <c r="F64" i="5"/>
  <c r="D64" i="5"/>
  <c r="N63" i="5"/>
  <c r="L63" i="5"/>
  <c r="J63" i="5"/>
  <c r="H63" i="5"/>
  <c r="F63" i="5"/>
  <c r="D63" i="5"/>
  <c r="N62" i="5"/>
  <c r="L62" i="5"/>
  <c r="J62" i="5"/>
  <c r="H62" i="5"/>
  <c r="F62" i="5"/>
  <c r="D62" i="5"/>
  <c r="N61" i="5"/>
  <c r="L61" i="5"/>
  <c r="J61" i="5"/>
  <c r="H61" i="5"/>
  <c r="F61" i="5"/>
  <c r="D61" i="5"/>
  <c r="N60" i="5"/>
  <c r="L60" i="5"/>
  <c r="J60" i="5"/>
  <c r="H60" i="5"/>
  <c r="F60" i="5"/>
  <c r="D60" i="5"/>
  <c r="N59" i="5"/>
  <c r="L59" i="5"/>
  <c r="J59" i="5"/>
  <c r="H59" i="5"/>
  <c r="F59" i="5"/>
  <c r="D59" i="5"/>
  <c r="N58" i="5"/>
  <c r="L58" i="5"/>
  <c r="J58" i="5"/>
  <c r="H58" i="5"/>
  <c r="F58" i="5"/>
  <c r="D58" i="5"/>
  <c r="N57" i="5"/>
  <c r="L57" i="5"/>
  <c r="J57" i="5"/>
  <c r="H57" i="5"/>
  <c r="F57" i="5"/>
  <c r="D57" i="5"/>
  <c r="N56" i="5"/>
  <c r="L56" i="5"/>
  <c r="J56" i="5"/>
  <c r="H56" i="5"/>
  <c r="F56" i="5"/>
  <c r="D56" i="5"/>
  <c r="N55" i="5"/>
  <c r="L55" i="5"/>
  <c r="J55" i="5"/>
  <c r="H55" i="5"/>
  <c r="F55" i="5"/>
  <c r="D55" i="5"/>
  <c r="N54" i="5"/>
  <c r="L54" i="5"/>
  <c r="J54" i="5"/>
  <c r="H54" i="5"/>
  <c r="F54" i="5"/>
  <c r="D54" i="5"/>
  <c r="N53" i="5"/>
  <c r="L53" i="5"/>
  <c r="J53" i="5"/>
  <c r="H53" i="5"/>
  <c r="F53" i="5"/>
  <c r="D53" i="5"/>
  <c r="N52" i="5"/>
  <c r="L52" i="5"/>
  <c r="J52" i="5"/>
  <c r="H52" i="5"/>
  <c r="F52" i="5"/>
  <c r="D52" i="5"/>
  <c r="N51" i="5"/>
  <c r="L51" i="5"/>
  <c r="J51" i="5"/>
  <c r="H51" i="5"/>
  <c r="F51" i="5"/>
  <c r="D51" i="5"/>
  <c r="N50" i="5"/>
  <c r="L50" i="5"/>
  <c r="J50" i="5"/>
  <c r="H50" i="5"/>
  <c r="F50" i="5"/>
  <c r="D50" i="5"/>
  <c r="N49" i="5"/>
  <c r="L49" i="5"/>
  <c r="J49" i="5"/>
  <c r="H49" i="5"/>
  <c r="F49" i="5"/>
  <c r="D49" i="5"/>
  <c r="N46" i="5"/>
  <c r="L46" i="5"/>
  <c r="J46" i="5"/>
  <c r="H46" i="5"/>
  <c r="F46" i="5"/>
  <c r="D46" i="5"/>
  <c r="N45" i="5"/>
  <c r="L45" i="5"/>
  <c r="J45" i="5"/>
  <c r="H45" i="5"/>
  <c r="F45" i="5"/>
  <c r="D45" i="5"/>
  <c r="N44" i="5"/>
  <c r="L44" i="5"/>
  <c r="J44" i="5"/>
  <c r="H44" i="5"/>
  <c r="F44" i="5"/>
  <c r="D44" i="5"/>
  <c r="N43" i="5"/>
  <c r="L43" i="5"/>
  <c r="J43" i="5"/>
  <c r="H43" i="5"/>
  <c r="F43" i="5"/>
  <c r="D43" i="5"/>
  <c r="N42" i="5"/>
  <c r="L42" i="5"/>
  <c r="J42" i="5"/>
  <c r="H42" i="5"/>
  <c r="F42" i="5"/>
  <c r="D42" i="5"/>
  <c r="N41" i="5"/>
  <c r="L41" i="5"/>
  <c r="J41" i="5"/>
  <c r="H41" i="5"/>
  <c r="F41" i="5"/>
  <c r="D41" i="5"/>
  <c r="N40" i="5"/>
  <c r="L40" i="5"/>
  <c r="J40" i="5"/>
  <c r="H40" i="5"/>
  <c r="F40" i="5"/>
  <c r="D40" i="5"/>
  <c r="N39" i="5"/>
  <c r="L39" i="5"/>
  <c r="J39" i="5"/>
  <c r="H39" i="5"/>
  <c r="F39" i="5"/>
  <c r="D39" i="5"/>
  <c r="N38" i="5"/>
  <c r="L38" i="5"/>
  <c r="J38" i="5"/>
  <c r="H38" i="5"/>
  <c r="F38" i="5"/>
  <c r="D38" i="5"/>
  <c r="N37" i="5"/>
  <c r="L37" i="5"/>
  <c r="J37" i="5"/>
  <c r="H37" i="5"/>
  <c r="F37" i="5"/>
  <c r="D37" i="5"/>
  <c r="N36" i="5"/>
  <c r="L36" i="5"/>
  <c r="J36" i="5"/>
  <c r="H36" i="5"/>
  <c r="F36" i="5"/>
  <c r="D36" i="5"/>
  <c r="N35" i="5"/>
  <c r="L35" i="5"/>
  <c r="J35" i="5"/>
  <c r="H35" i="5"/>
  <c r="F35" i="5"/>
  <c r="D35" i="5"/>
  <c r="N34" i="5"/>
  <c r="L34" i="5"/>
  <c r="J34" i="5"/>
  <c r="H34" i="5"/>
  <c r="F34" i="5"/>
  <c r="D34" i="5"/>
  <c r="N33" i="5"/>
  <c r="L33" i="5"/>
  <c r="J33" i="5"/>
  <c r="H33" i="5"/>
  <c r="F33" i="5"/>
  <c r="D33" i="5"/>
  <c r="N32" i="5"/>
  <c r="L32" i="5"/>
  <c r="J32" i="5"/>
  <c r="H32" i="5"/>
  <c r="F32" i="5"/>
  <c r="D32" i="5"/>
  <c r="N31" i="5"/>
  <c r="L31" i="5"/>
  <c r="J31" i="5"/>
  <c r="H31" i="5"/>
  <c r="F31" i="5"/>
  <c r="D31" i="5"/>
  <c r="N30" i="5"/>
  <c r="L30" i="5"/>
  <c r="J30" i="5"/>
  <c r="H30" i="5"/>
  <c r="F30" i="5"/>
  <c r="D30" i="5"/>
  <c r="N29" i="5"/>
  <c r="L29" i="5"/>
  <c r="J29" i="5"/>
  <c r="H29" i="5"/>
  <c r="F29" i="5"/>
  <c r="D29" i="5"/>
  <c r="N28" i="5"/>
  <c r="L28" i="5"/>
  <c r="J28" i="5"/>
  <c r="H28" i="5"/>
  <c r="F28" i="5"/>
  <c r="D28" i="5"/>
  <c r="N27" i="5"/>
  <c r="L27" i="5"/>
  <c r="J27" i="5"/>
  <c r="H27" i="5"/>
  <c r="F27" i="5"/>
  <c r="D27" i="5"/>
  <c r="N26" i="5"/>
  <c r="L26" i="5"/>
  <c r="J26" i="5"/>
  <c r="H26" i="5"/>
  <c r="F26" i="5"/>
  <c r="D26" i="5"/>
  <c r="N25" i="5"/>
  <c r="L25" i="5"/>
  <c r="J25" i="5"/>
  <c r="H25" i="5"/>
  <c r="F25" i="5"/>
  <c r="D25" i="5"/>
  <c r="N24" i="5"/>
  <c r="L24" i="5"/>
  <c r="J24" i="5"/>
  <c r="H24" i="5"/>
  <c r="F24" i="5"/>
  <c r="D24" i="5"/>
  <c r="N23" i="5"/>
  <c r="L23" i="5"/>
  <c r="J23" i="5"/>
  <c r="H23" i="5"/>
  <c r="F23" i="5"/>
  <c r="D23" i="5"/>
  <c r="N22" i="5"/>
  <c r="L22" i="5"/>
  <c r="J22" i="5"/>
  <c r="H22" i="5"/>
  <c r="F22" i="5"/>
  <c r="D22" i="5"/>
  <c r="N21" i="5"/>
  <c r="L21" i="5"/>
  <c r="J21" i="5"/>
  <c r="H21" i="5"/>
  <c r="F21" i="5"/>
  <c r="D21" i="5"/>
  <c r="N20" i="5"/>
  <c r="L20" i="5"/>
  <c r="J20" i="5"/>
  <c r="H20" i="5"/>
  <c r="F20" i="5"/>
  <c r="D20" i="5"/>
  <c r="N19" i="5"/>
  <c r="L19" i="5"/>
  <c r="J19" i="5"/>
  <c r="H19" i="5"/>
  <c r="F19" i="5"/>
  <c r="D19" i="5"/>
  <c r="N18" i="5"/>
  <c r="L18" i="5"/>
  <c r="J18" i="5"/>
  <c r="H18" i="5"/>
  <c r="F18" i="5"/>
  <c r="D18" i="5"/>
  <c r="N17" i="5"/>
  <c r="L17" i="5"/>
  <c r="J17" i="5"/>
  <c r="H17" i="5"/>
  <c r="F17" i="5"/>
  <c r="D17" i="5"/>
  <c r="N16" i="5"/>
  <c r="L16" i="5"/>
  <c r="J16" i="5"/>
  <c r="H16" i="5"/>
  <c r="F16" i="5"/>
  <c r="D16" i="5"/>
  <c r="N15" i="5"/>
  <c r="L15" i="5"/>
  <c r="J15" i="5"/>
  <c r="H15" i="5"/>
  <c r="F15" i="5"/>
  <c r="D15" i="5"/>
  <c r="N14" i="5"/>
  <c r="L14" i="5"/>
  <c r="J14" i="5"/>
  <c r="H14" i="5"/>
  <c r="F14" i="5"/>
  <c r="D14" i="5"/>
  <c r="N13" i="5"/>
  <c r="L13" i="5"/>
  <c r="J13" i="5"/>
  <c r="H13" i="5"/>
  <c r="F13" i="5"/>
  <c r="D13" i="5"/>
  <c r="N12" i="5"/>
  <c r="L12" i="5"/>
  <c r="J12" i="5"/>
  <c r="H12" i="5"/>
  <c r="F12" i="5"/>
  <c r="D12" i="5"/>
  <c r="N11" i="5"/>
  <c r="L11" i="5"/>
  <c r="J11" i="5"/>
  <c r="H11" i="5"/>
  <c r="F11" i="5"/>
  <c r="D11" i="5"/>
  <c r="N10" i="5"/>
  <c r="L10" i="5"/>
  <c r="J10" i="5"/>
  <c r="H10" i="5"/>
  <c r="F10" i="5"/>
  <c r="D10" i="5"/>
  <c r="N9" i="5"/>
  <c r="L9" i="5"/>
  <c r="J9" i="5"/>
  <c r="H9" i="5"/>
  <c r="F9" i="5"/>
  <c r="D9" i="5"/>
  <c r="N8" i="5"/>
  <c r="L8" i="5"/>
  <c r="J8" i="5"/>
  <c r="H8" i="5"/>
  <c r="F8" i="5"/>
  <c r="D8" i="5"/>
  <c r="N7" i="5"/>
  <c r="L7" i="5"/>
  <c r="J7" i="5"/>
  <c r="H7" i="5"/>
  <c r="F7" i="5"/>
  <c r="D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N6" i="5"/>
  <c r="L6" i="5"/>
  <c r="J6" i="5"/>
  <c r="H6" i="5"/>
  <c r="F6" i="5"/>
  <c r="D6" i="5"/>
  <c r="R112" i="4"/>
  <c r="P112" i="4"/>
  <c r="L112" i="4"/>
  <c r="J112" i="4"/>
  <c r="H112" i="4"/>
  <c r="F112" i="4"/>
  <c r="D112" i="4"/>
  <c r="R111" i="4"/>
  <c r="P111" i="4"/>
  <c r="L111" i="4"/>
  <c r="J111" i="4"/>
  <c r="H111" i="4"/>
  <c r="F111" i="4"/>
  <c r="D111" i="4"/>
  <c r="R110" i="4"/>
  <c r="P110" i="4"/>
  <c r="L110" i="4"/>
  <c r="J110" i="4"/>
  <c r="H110" i="4"/>
  <c r="F110" i="4"/>
  <c r="D110" i="4"/>
  <c r="R109" i="4"/>
  <c r="P109" i="4"/>
  <c r="L109" i="4"/>
  <c r="J109" i="4"/>
  <c r="H109" i="4"/>
  <c r="F109" i="4"/>
  <c r="D109" i="4"/>
  <c r="R108" i="4"/>
  <c r="P108" i="4"/>
  <c r="L108" i="4"/>
  <c r="J108" i="4"/>
  <c r="H108" i="4"/>
  <c r="F108" i="4"/>
  <c r="D108" i="4"/>
  <c r="R107" i="4"/>
  <c r="P107" i="4"/>
  <c r="L107" i="4"/>
  <c r="J107" i="4"/>
  <c r="H107" i="4"/>
  <c r="F107" i="4"/>
  <c r="D107" i="4"/>
  <c r="R106" i="4"/>
  <c r="P106" i="4"/>
  <c r="L106" i="4"/>
  <c r="J106" i="4"/>
  <c r="H106" i="4"/>
  <c r="F106" i="4"/>
  <c r="D106" i="4"/>
  <c r="R105" i="4"/>
  <c r="P105" i="4"/>
  <c r="L105" i="4"/>
  <c r="J105" i="4"/>
  <c r="H105" i="4"/>
  <c r="F105" i="4"/>
  <c r="D105" i="4"/>
  <c r="R104" i="4"/>
  <c r="P104" i="4"/>
  <c r="L104" i="4"/>
  <c r="J104" i="4"/>
  <c r="H104" i="4"/>
  <c r="F104" i="4"/>
  <c r="D104" i="4"/>
  <c r="R103" i="4"/>
  <c r="P103" i="4"/>
  <c r="L103" i="4"/>
  <c r="J103" i="4"/>
  <c r="H103" i="4"/>
  <c r="F103" i="4"/>
  <c r="D103" i="4"/>
  <c r="R102" i="4"/>
  <c r="P102" i="4"/>
  <c r="L102" i="4"/>
  <c r="J102" i="4"/>
  <c r="H102" i="4"/>
  <c r="F102" i="4"/>
  <c r="D102" i="4"/>
  <c r="R101" i="4"/>
  <c r="P101" i="4"/>
  <c r="L101" i="4"/>
  <c r="J101" i="4"/>
  <c r="H101" i="4"/>
  <c r="F101" i="4"/>
  <c r="D101" i="4"/>
  <c r="R100" i="4"/>
  <c r="P100" i="4"/>
  <c r="L100" i="4"/>
  <c r="J100" i="4"/>
  <c r="H100" i="4"/>
  <c r="F100" i="4"/>
  <c r="D100" i="4"/>
  <c r="R99" i="4"/>
  <c r="P99" i="4"/>
  <c r="L99" i="4"/>
  <c r="J99" i="4"/>
  <c r="H99" i="4"/>
  <c r="F99" i="4"/>
  <c r="D99" i="4"/>
  <c r="R98" i="4"/>
  <c r="P98" i="4"/>
  <c r="L98" i="4"/>
  <c r="J98" i="4"/>
  <c r="H98" i="4"/>
  <c r="F98" i="4"/>
  <c r="D98" i="4"/>
  <c r="R97" i="4"/>
  <c r="P97" i="4"/>
  <c r="L97" i="4"/>
  <c r="J97" i="4"/>
  <c r="H97" i="4"/>
  <c r="F97" i="4"/>
  <c r="D97" i="4"/>
  <c r="R96" i="4"/>
  <c r="P96" i="4"/>
  <c r="L96" i="4"/>
  <c r="J96" i="4"/>
  <c r="H96" i="4"/>
  <c r="F96" i="4"/>
  <c r="D96" i="4"/>
  <c r="R95" i="4"/>
  <c r="P95" i="4"/>
  <c r="L95" i="4"/>
  <c r="J95" i="4"/>
  <c r="H95" i="4"/>
  <c r="F95" i="4"/>
  <c r="D95" i="4"/>
  <c r="R94" i="4"/>
  <c r="P94" i="4"/>
  <c r="L94" i="4"/>
  <c r="J94" i="4"/>
  <c r="H94" i="4"/>
  <c r="F94" i="4"/>
  <c r="D94" i="4"/>
  <c r="R93" i="4"/>
  <c r="P93" i="4"/>
  <c r="L93" i="4"/>
  <c r="J93" i="4"/>
  <c r="H93" i="4"/>
  <c r="F93" i="4"/>
  <c r="D93" i="4"/>
  <c r="R92" i="4"/>
  <c r="P92" i="4"/>
  <c r="L92" i="4"/>
  <c r="J92" i="4"/>
  <c r="H92" i="4"/>
  <c r="F92" i="4"/>
  <c r="D92" i="4"/>
  <c r="R91" i="4"/>
  <c r="P91" i="4"/>
  <c r="L91" i="4"/>
  <c r="J91" i="4"/>
  <c r="H91" i="4"/>
  <c r="F91" i="4"/>
  <c r="D91" i="4"/>
  <c r="R90" i="4"/>
  <c r="P90" i="4"/>
  <c r="L90" i="4"/>
  <c r="J90" i="4"/>
  <c r="H90" i="4"/>
  <c r="F90" i="4"/>
  <c r="D90" i="4"/>
  <c r="R89" i="4"/>
  <c r="P89" i="4"/>
  <c r="L89" i="4"/>
  <c r="J89" i="4"/>
  <c r="H89" i="4"/>
  <c r="F89" i="4"/>
  <c r="D89" i="4"/>
  <c r="R88" i="4"/>
  <c r="P88" i="4"/>
  <c r="L88" i="4"/>
  <c r="J88" i="4"/>
  <c r="H88" i="4"/>
  <c r="F88" i="4"/>
  <c r="D88" i="4"/>
  <c r="R87" i="4"/>
  <c r="P87" i="4"/>
  <c r="L87" i="4"/>
  <c r="J87" i="4"/>
  <c r="H87" i="4"/>
  <c r="F87" i="4"/>
  <c r="D87" i="4"/>
  <c r="R86" i="4"/>
  <c r="P86" i="4"/>
  <c r="L86" i="4"/>
  <c r="J86" i="4"/>
  <c r="H86" i="4"/>
  <c r="F86" i="4"/>
  <c r="D86" i="4"/>
  <c r="R85" i="4"/>
  <c r="P85" i="4"/>
  <c r="L85" i="4"/>
  <c r="J85" i="4"/>
  <c r="H85" i="4"/>
  <c r="F85" i="4"/>
  <c r="D85" i="4"/>
  <c r="R84" i="4"/>
  <c r="P84" i="4"/>
  <c r="L84" i="4"/>
  <c r="J84" i="4"/>
  <c r="H84" i="4"/>
  <c r="F84" i="4"/>
  <c r="D84" i="4"/>
  <c r="R83" i="4"/>
  <c r="P83" i="4"/>
  <c r="L83" i="4"/>
  <c r="J83" i="4"/>
  <c r="H83" i="4"/>
  <c r="F83" i="4"/>
  <c r="D83" i="4"/>
  <c r="R82" i="4"/>
  <c r="P82" i="4"/>
  <c r="L82" i="4"/>
  <c r="J82" i="4"/>
  <c r="H82" i="4"/>
  <c r="F82" i="4"/>
  <c r="D82" i="4"/>
  <c r="R81" i="4"/>
  <c r="P81" i="4"/>
  <c r="L81" i="4"/>
  <c r="J81" i="4"/>
  <c r="H81" i="4"/>
  <c r="F81" i="4"/>
  <c r="D81" i="4"/>
  <c r="R80" i="4"/>
  <c r="P80" i="4"/>
  <c r="L80" i="4"/>
  <c r="J80" i="4"/>
  <c r="H80" i="4"/>
  <c r="F80" i="4"/>
  <c r="D80" i="4"/>
  <c r="R79" i="4"/>
  <c r="P79" i="4"/>
  <c r="L79" i="4"/>
  <c r="J79" i="4"/>
  <c r="H79" i="4"/>
  <c r="F79" i="4"/>
  <c r="D79" i="4"/>
  <c r="R78" i="4"/>
  <c r="P78" i="4"/>
  <c r="L78" i="4"/>
  <c r="J78" i="4"/>
  <c r="H78" i="4"/>
  <c r="F78" i="4"/>
  <c r="D78" i="4"/>
  <c r="R77" i="4"/>
  <c r="P77" i="4"/>
  <c r="L77" i="4"/>
  <c r="J77" i="4"/>
  <c r="H77" i="4"/>
  <c r="F77" i="4"/>
  <c r="D77" i="4"/>
  <c r="R76" i="4"/>
  <c r="P76" i="4"/>
  <c r="L76" i="4"/>
  <c r="J76" i="4"/>
  <c r="H76" i="4"/>
  <c r="F76" i="4"/>
  <c r="D76" i="4"/>
  <c r="R75" i="4"/>
  <c r="P75" i="4"/>
  <c r="L75" i="4"/>
  <c r="J75" i="4"/>
  <c r="H75" i="4"/>
  <c r="F75" i="4"/>
  <c r="D75" i="4"/>
  <c r="R74" i="4"/>
  <c r="P74" i="4"/>
  <c r="L74" i="4"/>
  <c r="J74" i="4"/>
  <c r="H74" i="4"/>
  <c r="F74" i="4"/>
  <c r="D74" i="4"/>
  <c r="R73" i="4"/>
  <c r="P73" i="4"/>
  <c r="L73" i="4"/>
  <c r="J73" i="4"/>
  <c r="H73" i="4"/>
  <c r="F73" i="4"/>
  <c r="D73" i="4"/>
  <c r="R72" i="4"/>
  <c r="P72" i="4"/>
  <c r="L72" i="4"/>
  <c r="J72" i="4"/>
  <c r="H72" i="4"/>
  <c r="F72" i="4"/>
  <c r="D72" i="4"/>
  <c r="R71" i="4"/>
  <c r="P71" i="4"/>
  <c r="L71" i="4"/>
  <c r="J71" i="4"/>
  <c r="H71" i="4"/>
  <c r="F71" i="4"/>
  <c r="D71" i="4"/>
  <c r="R70" i="4"/>
  <c r="P70" i="4"/>
  <c r="L70" i="4"/>
  <c r="J70" i="4"/>
  <c r="H70" i="4"/>
  <c r="F70" i="4"/>
  <c r="D70" i="4"/>
  <c r="R69" i="4"/>
  <c r="P69" i="4"/>
  <c r="L69" i="4"/>
  <c r="J69" i="4"/>
  <c r="H69" i="4"/>
  <c r="F69" i="4"/>
  <c r="D69" i="4"/>
  <c r="R68" i="4"/>
  <c r="P68" i="4"/>
  <c r="L68" i="4"/>
  <c r="J68" i="4"/>
  <c r="H68" i="4"/>
  <c r="F68" i="4"/>
  <c r="D68" i="4"/>
  <c r="R67" i="4"/>
  <c r="P67" i="4"/>
  <c r="L67" i="4"/>
  <c r="J67" i="4"/>
  <c r="H67" i="4"/>
  <c r="F67" i="4"/>
  <c r="D67" i="4"/>
  <c r="R66" i="4"/>
  <c r="P66" i="4"/>
  <c r="L66" i="4"/>
  <c r="J66" i="4"/>
  <c r="H66" i="4"/>
  <c r="F66" i="4"/>
  <c r="D66" i="4"/>
  <c r="R65" i="4"/>
  <c r="P65" i="4"/>
  <c r="L65" i="4"/>
  <c r="J65" i="4"/>
  <c r="H65" i="4"/>
  <c r="F65" i="4"/>
  <c r="D65" i="4"/>
  <c r="R64" i="4"/>
  <c r="P64" i="4"/>
  <c r="L64" i="4"/>
  <c r="J64" i="4"/>
  <c r="H64" i="4"/>
  <c r="F64" i="4"/>
  <c r="D64" i="4"/>
  <c r="R63" i="4"/>
  <c r="P63" i="4"/>
  <c r="L63" i="4"/>
  <c r="J63" i="4"/>
  <c r="H63" i="4"/>
  <c r="F63" i="4"/>
  <c r="D63" i="4"/>
  <c r="R62" i="4"/>
  <c r="P62" i="4"/>
  <c r="L62" i="4"/>
  <c r="J62" i="4"/>
  <c r="H62" i="4"/>
  <c r="F62" i="4"/>
  <c r="D62" i="4"/>
  <c r="R61" i="4"/>
  <c r="P61" i="4"/>
  <c r="L61" i="4"/>
  <c r="J61" i="4"/>
  <c r="H61" i="4"/>
  <c r="F61" i="4"/>
  <c r="D61" i="4"/>
  <c r="R60" i="4"/>
  <c r="P60" i="4"/>
  <c r="L60" i="4"/>
  <c r="J60" i="4"/>
  <c r="H60" i="4"/>
  <c r="F60" i="4"/>
  <c r="D60" i="4"/>
  <c r="R59" i="4"/>
  <c r="P59" i="4"/>
  <c r="L59" i="4"/>
  <c r="J59" i="4"/>
  <c r="H59" i="4"/>
  <c r="F59" i="4"/>
  <c r="D59" i="4"/>
  <c r="R58" i="4"/>
  <c r="P58" i="4"/>
  <c r="L58" i="4"/>
  <c r="J58" i="4"/>
  <c r="H58" i="4"/>
  <c r="F58" i="4"/>
  <c r="D58" i="4"/>
  <c r="R57" i="4"/>
  <c r="P57" i="4"/>
  <c r="L57" i="4"/>
  <c r="J57" i="4"/>
  <c r="H57" i="4"/>
  <c r="F57" i="4"/>
  <c r="D57" i="4"/>
  <c r="R56" i="4"/>
  <c r="P56" i="4"/>
  <c r="L56" i="4"/>
  <c r="J56" i="4"/>
  <c r="H56" i="4"/>
  <c r="F56" i="4"/>
  <c r="D56" i="4"/>
  <c r="R55" i="4"/>
  <c r="P55" i="4"/>
  <c r="L55" i="4"/>
  <c r="J55" i="4"/>
  <c r="H55" i="4"/>
  <c r="F55" i="4"/>
  <c r="D55" i="4"/>
  <c r="R54" i="4"/>
  <c r="P54" i="4"/>
  <c r="L54" i="4"/>
  <c r="J54" i="4"/>
  <c r="H54" i="4"/>
  <c r="F54" i="4"/>
  <c r="D54" i="4"/>
  <c r="R53" i="4"/>
  <c r="P53" i="4"/>
  <c r="L53" i="4"/>
  <c r="J53" i="4"/>
  <c r="H53" i="4"/>
  <c r="F53" i="4"/>
  <c r="D53" i="4"/>
  <c r="R52" i="4"/>
  <c r="P52" i="4"/>
  <c r="L52" i="4"/>
  <c r="J52" i="4"/>
  <c r="H52" i="4"/>
  <c r="F52" i="4"/>
  <c r="D52" i="4"/>
  <c r="R51" i="4"/>
  <c r="P51" i="4"/>
  <c r="L51" i="4"/>
  <c r="J51" i="4"/>
  <c r="H51" i="4"/>
  <c r="F51" i="4"/>
  <c r="D51" i="4"/>
  <c r="R50" i="4"/>
  <c r="P50" i="4"/>
  <c r="L50" i="4"/>
  <c r="J50" i="4"/>
  <c r="H50" i="4"/>
  <c r="F50" i="4"/>
  <c r="D50" i="4"/>
  <c r="R49" i="4"/>
  <c r="P49" i="4"/>
  <c r="L49" i="4"/>
  <c r="J49" i="4"/>
  <c r="H49" i="4"/>
  <c r="F49" i="4"/>
  <c r="D49" i="4"/>
  <c r="R48" i="4"/>
  <c r="P48" i="4"/>
  <c r="L48" i="4"/>
  <c r="J48" i="4"/>
  <c r="H48" i="4"/>
  <c r="F48" i="4"/>
  <c r="D48" i="4"/>
  <c r="R47" i="4"/>
  <c r="P47" i="4"/>
  <c r="L47" i="4"/>
  <c r="J47" i="4"/>
  <c r="H47" i="4"/>
  <c r="F47" i="4"/>
  <c r="D47" i="4"/>
  <c r="R46" i="4"/>
  <c r="P46" i="4"/>
  <c r="L46" i="4"/>
  <c r="J46" i="4"/>
  <c r="H46" i="4"/>
  <c r="F46" i="4"/>
  <c r="D46" i="4"/>
  <c r="R45" i="4"/>
  <c r="P45" i="4"/>
  <c r="L45" i="4"/>
  <c r="J45" i="4"/>
  <c r="H45" i="4"/>
  <c r="F45" i="4"/>
  <c r="D45" i="4"/>
  <c r="R44" i="4"/>
  <c r="P44" i="4"/>
  <c r="L44" i="4"/>
  <c r="J44" i="4"/>
  <c r="H44" i="4"/>
  <c r="F44" i="4"/>
  <c r="D44" i="4"/>
  <c r="R43" i="4"/>
  <c r="P43" i="4"/>
  <c r="L43" i="4"/>
  <c r="J43" i="4"/>
  <c r="H43" i="4"/>
  <c r="F43" i="4"/>
  <c r="D43" i="4"/>
  <c r="R42" i="4"/>
  <c r="P42" i="4"/>
  <c r="L42" i="4"/>
  <c r="J42" i="4"/>
  <c r="H42" i="4"/>
  <c r="F42" i="4"/>
  <c r="D42" i="4"/>
  <c r="R41" i="4"/>
  <c r="P41" i="4"/>
  <c r="L41" i="4"/>
  <c r="J41" i="4"/>
  <c r="H41" i="4"/>
  <c r="F41" i="4"/>
  <c r="D41" i="4"/>
  <c r="R40" i="4"/>
  <c r="P40" i="4"/>
  <c r="L40" i="4"/>
  <c r="J40" i="4"/>
  <c r="H40" i="4"/>
  <c r="F40" i="4"/>
  <c r="D40" i="4"/>
  <c r="R39" i="4"/>
  <c r="P39" i="4"/>
  <c r="L39" i="4"/>
  <c r="J39" i="4"/>
  <c r="H39" i="4"/>
  <c r="F39" i="4"/>
  <c r="D39" i="4"/>
  <c r="R38" i="4"/>
  <c r="P38" i="4"/>
  <c r="L38" i="4"/>
  <c r="J38" i="4"/>
  <c r="H38" i="4"/>
  <c r="F38" i="4"/>
  <c r="D38" i="4"/>
  <c r="R37" i="4"/>
  <c r="P37" i="4"/>
  <c r="L37" i="4"/>
  <c r="J37" i="4"/>
  <c r="H37" i="4"/>
  <c r="F37" i="4"/>
  <c r="D37" i="4"/>
  <c r="R36" i="4"/>
  <c r="P36" i="4"/>
  <c r="L36" i="4"/>
  <c r="J36" i="4"/>
  <c r="H36" i="4"/>
  <c r="F36" i="4"/>
  <c r="D36" i="4"/>
  <c r="R35" i="4"/>
  <c r="P35" i="4"/>
  <c r="L35" i="4"/>
  <c r="J35" i="4"/>
  <c r="H35" i="4"/>
  <c r="F35" i="4"/>
  <c r="D35" i="4"/>
  <c r="R34" i="4"/>
  <c r="P34" i="4"/>
  <c r="L34" i="4"/>
  <c r="J34" i="4"/>
  <c r="H34" i="4"/>
  <c r="F34" i="4"/>
  <c r="D34" i="4"/>
  <c r="R33" i="4"/>
  <c r="P33" i="4"/>
  <c r="L33" i="4"/>
  <c r="J33" i="4"/>
  <c r="H33" i="4"/>
  <c r="F33" i="4"/>
  <c r="D33" i="4"/>
  <c r="R32" i="4"/>
  <c r="P32" i="4"/>
  <c r="L32" i="4"/>
  <c r="J32" i="4"/>
  <c r="H32" i="4"/>
  <c r="F32" i="4"/>
  <c r="D32" i="4"/>
  <c r="R31" i="4"/>
  <c r="P31" i="4"/>
  <c r="L31" i="4"/>
  <c r="J31" i="4"/>
  <c r="H31" i="4"/>
  <c r="F31" i="4"/>
  <c r="D31" i="4"/>
  <c r="R30" i="4"/>
  <c r="P30" i="4"/>
  <c r="L30" i="4"/>
  <c r="J30" i="4"/>
  <c r="H30" i="4"/>
  <c r="F30" i="4"/>
  <c r="D30" i="4"/>
  <c r="R29" i="4"/>
  <c r="P29" i="4"/>
  <c r="L29" i="4"/>
  <c r="J29" i="4"/>
  <c r="H29" i="4"/>
  <c r="F29" i="4"/>
  <c r="D29" i="4"/>
  <c r="R28" i="4"/>
  <c r="P28" i="4"/>
  <c r="L28" i="4"/>
  <c r="J28" i="4"/>
  <c r="H28" i="4"/>
  <c r="F28" i="4"/>
  <c r="D28" i="4"/>
  <c r="R27" i="4"/>
  <c r="P27" i="4"/>
  <c r="L27" i="4"/>
  <c r="J27" i="4"/>
  <c r="H27" i="4"/>
  <c r="F27" i="4"/>
  <c r="D27" i="4"/>
  <c r="R26" i="4"/>
  <c r="P26" i="4"/>
  <c r="L26" i="4"/>
  <c r="J26" i="4"/>
  <c r="H26" i="4"/>
  <c r="F26" i="4"/>
  <c r="D26" i="4"/>
  <c r="R25" i="4"/>
  <c r="P25" i="4"/>
  <c r="L25" i="4"/>
  <c r="J25" i="4"/>
  <c r="H25" i="4"/>
  <c r="F25" i="4"/>
  <c r="D25" i="4"/>
  <c r="R24" i="4"/>
  <c r="P24" i="4"/>
  <c r="L24" i="4"/>
  <c r="J24" i="4"/>
  <c r="H24" i="4"/>
  <c r="F24" i="4"/>
  <c r="D24" i="4"/>
  <c r="R23" i="4"/>
  <c r="P23" i="4"/>
  <c r="L23" i="4"/>
  <c r="J23" i="4"/>
  <c r="H23" i="4"/>
  <c r="F23" i="4"/>
  <c r="D23" i="4"/>
  <c r="R22" i="4"/>
  <c r="P22" i="4"/>
  <c r="L22" i="4"/>
  <c r="J22" i="4"/>
  <c r="H22" i="4"/>
  <c r="F22" i="4"/>
  <c r="D22" i="4"/>
  <c r="R21" i="4"/>
  <c r="P21" i="4"/>
  <c r="L21" i="4"/>
  <c r="J21" i="4"/>
  <c r="H21" i="4"/>
  <c r="F21" i="4"/>
  <c r="D21" i="4"/>
  <c r="R20" i="4"/>
  <c r="P20" i="4"/>
  <c r="L20" i="4"/>
  <c r="J20" i="4"/>
  <c r="H20" i="4"/>
  <c r="F20" i="4"/>
  <c r="D20" i="4"/>
  <c r="R19" i="4"/>
  <c r="P19" i="4"/>
  <c r="L19" i="4"/>
  <c r="J19" i="4"/>
  <c r="H19" i="4"/>
  <c r="F19" i="4"/>
  <c r="D19" i="4"/>
  <c r="R18" i="4"/>
  <c r="P18" i="4"/>
  <c r="L18" i="4"/>
  <c r="J18" i="4"/>
  <c r="H18" i="4"/>
  <c r="F18" i="4"/>
  <c r="D18" i="4"/>
  <c r="R17" i="4"/>
  <c r="P17" i="4"/>
  <c r="L17" i="4"/>
  <c r="J17" i="4"/>
  <c r="H17" i="4"/>
  <c r="F17" i="4"/>
  <c r="D17" i="4"/>
  <c r="R16" i="4"/>
  <c r="P16" i="4"/>
  <c r="L16" i="4"/>
  <c r="J16" i="4"/>
  <c r="H16" i="4"/>
  <c r="F16" i="4"/>
  <c r="D16" i="4"/>
  <c r="R15" i="4"/>
  <c r="P15" i="4"/>
  <c r="L15" i="4"/>
  <c r="J15" i="4"/>
  <c r="H15" i="4"/>
  <c r="F15" i="4"/>
  <c r="D15" i="4"/>
  <c r="R14" i="4"/>
  <c r="P14" i="4"/>
  <c r="L14" i="4"/>
  <c r="J14" i="4"/>
  <c r="H14" i="4"/>
  <c r="F14" i="4"/>
  <c r="D14" i="4"/>
  <c r="R13" i="4"/>
  <c r="P13" i="4"/>
  <c r="L13" i="4"/>
  <c r="J13" i="4"/>
  <c r="H13" i="4"/>
  <c r="F13" i="4"/>
  <c r="D13" i="4"/>
  <c r="R12" i="4"/>
  <c r="P12" i="4"/>
  <c r="L12" i="4"/>
  <c r="J12" i="4"/>
  <c r="H12" i="4"/>
  <c r="F12" i="4"/>
  <c r="D12" i="4"/>
  <c r="R11" i="4"/>
  <c r="P11" i="4"/>
  <c r="L11" i="4"/>
  <c r="J11" i="4"/>
  <c r="H11" i="4"/>
  <c r="F11" i="4"/>
  <c r="D11" i="4"/>
  <c r="R10" i="4"/>
  <c r="P10" i="4"/>
  <c r="L10" i="4"/>
  <c r="J10" i="4"/>
  <c r="H10" i="4"/>
  <c r="F10" i="4"/>
  <c r="D10" i="4"/>
  <c r="R9" i="4"/>
  <c r="P9" i="4"/>
  <c r="L9" i="4"/>
  <c r="J9" i="4"/>
  <c r="H9" i="4"/>
  <c r="F9" i="4"/>
  <c r="D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R8" i="4"/>
  <c r="P8" i="4"/>
  <c r="L8" i="4"/>
  <c r="J8" i="4"/>
  <c r="H8" i="4"/>
  <c r="F8" i="4"/>
  <c r="D8" i="4"/>
  <c r="R7" i="4"/>
  <c r="P7" i="4"/>
  <c r="L7" i="4"/>
  <c r="J7" i="4"/>
  <c r="H7" i="4"/>
  <c r="F7" i="4"/>
  <c r="D7" i="4"/>
  <c r="A7" i="4"/>
  <c r="R6" i="4"/>
  <c r="P6" i="4"/>
  <c r="L6" i="4"/>
  <c r="J6" i="4"/>
  <c r="H6" i="4"/>
  <c r="F6" i="4"/>
  <c r="D6" i="4"/>
  <c r="N146" i="3"/>
  <c r="L146" i="3"/>
  <c r="J146" i="3"/>
  <c r="H146" i="3"/>
  <c r="F146" i="3"/>
  <c r="D146" i="3"/>
  <c r="N145" i="3"/>
  <c r="L145" i="3"/>
  <c r="J145" i="3"/>
  <c r="H145" i="3"/>
  <c r="F145" i="3"/>
  <c r="D145" i="3"/>
  <c r="N144" i="3"/>
  <c r="L144" i="3"/>
  <c r="J144" i="3"/>
  <c r="H144" i="3"/>
  <c r="F144" i="3"/>
  <c r="D144" i="3"/>
  <c r="N143" i="3"/>
  <c r="L143" i="3"/>
  <c r="J143" i="3"/>
  <c r="H143" i="3"/>
  <c r="F143" i="3"/>
  <c r="D143" i="3"/>
  <c r="N142" i="3"/>
  <c r="L142" i="3"/>
  <c r="J142" i="3"/>
  <c r="H142" i="3"/>
  <c r="F142" i="3"/>
  <c r="D142" i="3"/>
  <c r="N141" i="3"/>
  <c r="L141" i="3"/>
  <c r="J141" i="3"/>
  <c r="H141" i="3"/>
  <c r="F141" i="3"/>
  <c r="D141" i="3"/>
  <c r="N140" i="3"/>
  <c r="L140" i="3"/>
  <c r="J140" i="3"/>
  <c r="H140" i="3"/>
  <c r="F140" i="3"/>
  <c r="D140" i="3"/>
  <c r="N139" i="3"/>
  <c r="L139" i="3"/>
  <c r="J139" i="3"/>
  <c r="H139" i="3"/>
  <c r="F139" i="3"/>
  <c r="D139" i="3"/>
  <c r="N138" i="3"/>
  <c r="L138" i="3"/>
  <c r="J138" i="3"/>
  <c r="H138" i="3"/>
  <c r="F138" i="3"/>
  <c r="D138" i="3"/>
  <c r="N137" i="3"/>
  <c r="L137" i="3"/>
  <c r="J137" i="3"/>
  <c r="H137" i="3"/>
  <c r="F137" i="3"/>
  <c r="D137" i="3"/>
  <c r="N136" i="3"/>
  <c r="L136" i="3"/>
  <c r="J136" i="3"/>
  <c r="H136" i="3"/>
  <c r="F136" i="3"/>
  <c r="D136" i="3"/>
  <c r="N135" i="3"/>
  <c r="L135" i="3"/>
  <c r="J135" i="3"/>
  <c r="H135" i="3"/>
  <c r="F135" i="3"/>
  <c r="D135" i="3"/>
  <c r="N134" i="3"/>
  <c r="L134" i="3"/>
  <c r="J134" i="3"/>
  <c r="H134" i="3"/>
  <c r="F134" i="3"/>
  <c r="D134" i="3"/>
  <c r="N133" i="3"/>
  <c r="L133" i="3"/>
  <c r="J133" i="3"/>
  <c r="H133" i="3"/>
  <c r="F133" i="3"/>
  <c r="D133" i="3"/>
  <c r="N132" i="3"/>
  <c r="L132" i="3"/>
  <c r="J132" i="3"/>
  <c r="H132" i="3"/>
  <c r="F132" i="3"/>
  <c r="D132" i="3"/>
  <c r="N131" i="3"/>
  <c r="L131" i="3"/>
  <c r="J131" i="3"/>
  <c r="H131" i="3"/>
  <c r="F131" i="3"/>
  <c r="D131" i="3"/>
  <c r="N130" i="3"/>
  <c r="L130" i="3"/>
  <c r="J130" i="3"/>
  <c r="H130" i="3"/>
  <c r="F130" i="3"/>
  <c r="D130" i="3"/>
  <c r="N123" i="3"/>
  <c r="L123" i="3"/>
  <c r="J123" i="3"/>
  <c r="H123" i="3"/>
  <c r="F123" i="3"/>
  <c r="D123" i="3"/>
  <c r="N122" i="3"/>
  <c r="L122" i="3"/>
  <c r="J122" i="3"/>
  <c r="H122" i="3"/>
  <c r="F122" i="3"/>
  <c r="D122" i="3"/>
  <c r="N121" i="3"/>
  <c r="L121" i="3"/>
  <c r="J121" i="3"/>
  <c r="H121" i="3"/>
  <c r="F121" i="3"/>
  <c r="D121" i="3"/>
  <c r="N120" i="3"/>
  <c r="L120" i="3"/>
  <c r="J120" i="3"/>
  <c r="H120" i="3"/>
  <c r="F120" i="3"/>
  <c r="D120" i="3"/>
  <c r="N119" i="3"/>
  <c r="L119" i="3"/>
  <c r="J119" i="3"/>
  <c r="H119" i="3"/>
  <c r="F119" i="3"/>
  <c r="D119" i="3"/>
  <c r="N118" i="3"/>
  <c r="L118" i="3"/>
  <c r="J118" i="3"/>
  <c r="H118" i="3"/>
  <c r="F118" i="3"/>
  <c r="D118" i="3"/>
  <c r="N117" i="3"/>
  <c r="L117" i="3"/>
  <c r="J117" i="3"/>
  <c r="H117" i="3"/>
  <c r="F117" i="3"/>
  <c r="D117" i="3"/>
  <c r="N116" i="3"/>
  <c r="L116" i="3"/>
  <c r="J116" i="3"/>
  <c r="H116" i="3"/>
  <c r="F116" i="3"/>
  <c r="D116" i="3"/>
  <c r="N115" i="3"/>
  <c r="L115" i="3"/>
  <c r="J115" i="3"/>
  <c r="H115" i="3"/>
  <c r="F115" i="3"/>
  <c r="D115" i="3"/>
  <c r="N114" i="3"/>
  <c r="L114" i="3"/>
  <c r="J114" i="3"/>
  <c r="H114" i="3"/>
  <c r="F114" i="3"/>
  <c r="D114" i="3"/>
  <c r="N113" i="3"/>
  <c r="L113" i="3"/>
  <c r="J113" i="3"/>
  <c r="H113" i="3"/>
  <c r="F113" i="3"/>
  <c r="D113" i="3"/>
  <c r="N112" i="3"/>
  <c r="L112" i="3"/>
  <c r="J112" i="3"/>
  <c r="H112" i="3"/>
  <c r="F112" i="3"/>
  <c r="D112" i="3"/>
  <c r="N111" i="3"/>
  <c r="L111" i="3"/>
  <c r="J111" i="3"/>
  <c r="H111" i="3"/>
  <c r="F111" i="3"/>
  <c r="D111" i="3"/>
  <c r="N110" i="3"/>
  <c r="L110" i="3"/>
  <c r="J110" i="3"/>
  <c r="H110" i="3"/>
  <c r="F110" i="3"/>
  <c r="D110" i="3"/>
  <c r="N109" i="3"/>
  <c r="L109" i="3"/>
  <c r="J109" i="3"/>
  <c r="H109" i="3"/>
  <c r="F109" i="3"/>
  <c r="D109" i="3"/>
  <c r="N108" i="3"/>
  <c r="L108" i="3"/>
  <c r="J108" i="3"/>
  <c r="H108" i="3"/>
  <c r="F108" i="3"/>
  <c r="D108" i="3"/>
  <c r="N107" i="3"/>
  <c r="L107" i="3"/>
  <c r="J107" i="3"/>
  <c r="H107" i="3"/>
  <c r="F107" i="3"/>
  <c r="D107" i="3"/>
  <c r="N106" i="3"/>
  <c r="L106" i="3"/>
  <c r="J106" i="3"/>
  <c r="H106" i="3"/>
  <c r="F106" i="3"/>
  <c r="D106" i="3"/>
  <c r="N105" i="3"/>
  <c r="L105" i="3"/>
  <c r="J105" i="3"/>
  <c r="H105" i="3"/>
  <c r="F105" i="3"/>
  <c r="D105" i="3"/>
  <c r="N104" i="3"/>
  <c r="L104" i="3"/>
  <c r="J104" i="3"/>
  <c r="H104" i="3"/>
  <c r="F104" i="3"/>
  <c r="D104" i="3"/>
  <c r="N103" i="3"/>
  <c r="L103" i="3"/>
  <c r="J103" i="3"/>
  <c r="H103" i="3"/>
  <c r="F103" i="3"/>
  <c r="D103" i="3"/>
  <c r="N102" i="3"/>
  <c r="L102" i="3"/>
  <c r="J102" i="3"/>
  <c r="H102" i="3"/>
  <c r="F102" i="3"/>
  <c r="D102" i="3"/>
  <c r="N101" i="3"/>
  <c r="L101" i="3"/>
  <c r="J101" i="3"/>
  <c r="H101" i="3"/>
  <c r="F101" i="3"/>
  <c r="D101" i="3"/>
  <c r="N100" i="3"/>
  <c r="L100" i="3"/>
  <c r="J100" i="3"/>
  <c r="H100" i="3"/>
  <c r="F100" i="3"/>
  <c r="D100" i="3"/>
  <c r="N99" i="3"/>
  <c r="L99" i="3"/>
  <c r="J99" i="3"/>
  <c r="H99" i="3"/>
  <c r="F99" i="3"/>
  <c r="D99" i="3"/>
  <c r="N98" i="3"/>
  <c r="L98" i="3"/>
  <c r="J98" i="3"/>
  <c r="H98" i="3"/>
  <c r="F98" i="3"/>
  <c r="D98" i="3"/>
  <c r="N97" i="3"/>
  <c r="L97" i="3"/>
  <c r="J97" i="3"/>
  <c r="H97" i="3"/>
  <c r="F97" i="3"/>
  <c r="D97" i="3"/>
  <c r="N96" i="3"/>
  <c r="L96" i="3"/>
  <c r="J96" i="3"/>
  <c r="H96" i="3"/>
  <c r="F96" i="3"/>
  <c r="D96" i="3"/>
  <c r="N95" i="3"/>
  <c r="L95" i="3"/>
  <c r="J95" i="3"/>
  <c r="H95" i="3"/>
  <c r="F95" i="3"/>
  <c r="D95" i="3"/>
  <c r="N94" i="3"/>
  <c r="L94" i="3"/>
  <c r="J94" i="3"/>
  <c r="H94" i="3"/>
  <c r="F94" i="3"/>
  <c r="D94" i="3"/>
  <c r="N93" i="3"/>
  <c r="L93" i="3"/>
  <c r="J93" i="3"/>
  <c r="H93" i="3"/>
  <c r="F93" i="3"/>
  <c r="D93" i="3"/>
  <c r="N92" i="3"/>
  <c r="L92" i="3"/>
  <c r="J92" i="3"/>
  <c r="H92" i="3"/>
  <c r="F92" i="3"/>
  <c r="D92" i="3"/>
  <c r="N91" i="3"/>
  <c r="L91" i="3"/>
  <c r="J91" i="3"/>
  <c r="H91" i="3"/>
  <c r="F91" i="3"/>
  <c r="D91" i="3"/>
  <c r="N90" i="3"/>
  <c r="L90" i="3"/>
  <c r="J90" i="3"/>
  <c r="H90" i="3"/>
  <c r="F90" i="3"/>
  <c r="D90" i="3"/>
  <c r="N89" i="3"/>
  <c r="L89" i="3"/>
  <c r="J89" i="3"/>
  <c r="H89" i="3"/>
  <c r="F89" i="3"/>
  <c r="D89" i="3"/>
  <c r="N88" i="3"/>
  <c r="L88" i="3"/>
  <c r="J88" i="3"/>
  <c r="H88" i="3"/>
  <c r="F88" i="3"/>
  <c r="D88" i="3"/>
  <c r="N87" i="3"/>
  <c r="L87" i="3"/>
  <c r="J87" i="3"/>
  <c r="H87" i="3"/>
  <c r="F87" i="3"/>
  <c r="D87" i="3"/>
  <c r="N86" i="3"/>
  <c r="L86" i="3"/>
  <c r="J86" i="3"/>
  <c r="H86" i="3"/>
  <c r="F86" i="3"/>
  <c r="D86" i="3"/>
  <c r="N85" i="3"/>
  <c r="L85" i="3"/>
  <c r="J85" i="3"/>
  <c r="H85" i="3"/>
  <c r="F85" i="3"/>
  <c r="D85" i="3"/>
  <c r="N82" i="3"/>
  <c r="L82" i="3"/>
  <c r="J82" i="3"/>
  <c r="H82" i="3"/>
  <c r="F82" i="3"/>
  <c r="D82" i="3"/>
  <c r="N81" i="3"/>
  <c r="L81" i="3"/>
  <c r="J81" i="3"/>
  <c r="H81" i="3"/>
  <c r="F81" i="3"/>
  <c r="D81" i="3"/>
  <c r="N80" i="3"/>
  <c r="L80" i="3"/>
  <c r="J80" i="3"/>
  <c r="H80" i="3"/>
  <c r="F80" i="3"/>
  <c r="D80" i="3"/>
  <c r="N79" i="3"/>
  <c r="L79" i="3"/>
  <c r="J79" i="3"/>
  <c r="H79" i="3"/>
  <c r="F79" i="3"/>
  <c r="D79" i="3"/>
  <c r="N78" i="3"/>
  <c r="L78" i="3"/>
  <c r="J78" i="3"/>
  <c r="H78" i="3"/>
  <c r="F78" i="3"/>
  <c r="D78" i="3"/>
  <c r="N77" i="3"/>
  <c r="L77" i="3"/>
  <c r="J77" i="3"/>
  <c r="H77" i="3"/>
  <c r="F77" i="3"/>
  <c r="D77" i="3"/>
  <c r="N76" i="3"/>
  <c r="L76" i="3"/>
  <c r="J76" i="3"/>
  <c r="H76" i="3"/>
  <c r="F76" i="3"/>
  <c r="D76" i="3"/>
  <c r="N75" i="3"/>
  <c r="L75" i="3"/>
  <c r="J75" i="3"/>
  <c r="H75" i="3"/>
  <c r="F75" i="3"/>
  <c r="D75" i="3"/>
  <c r="N74" i="3"/>
  <c r="L74" i="3"/>
  <c r="J74" i="3"/>
  <c r="H74" i="3"/>
  <c r="F74" i="3"/>
  <c r="D74" i="3"/>
  <c r="N73" i="3"/>
  <c r="L73" i="3"/>
  <c r="J73" i="3"/>
  <c r="H73" i="3"/>
  <c r="F73" i="3"/>
  <c r="D73" i="3"/>
  <c r="N72" i="3"/>
  <c r="L72" i="3"/>
  <c r="J72" i="3"/>
  <c r="H72" i="3"/>
  <c r="F72" i="3"/>
  <c r="D72" i="3"/>
  <c r="N71" i="3"/>
  <c r="L71" i="3"/>
  <c r="J71" i="3"/>
  <c r="H71" i="3"/>
  <c r="F71" i="3"/>
  <c r="D71" i="3"/>
  <c r="N70" i="3"/>
  <c r="L70" i="3"/>
  <c r="J70" i="3"/>
  <c r="H70" i="3"/>
  <c r="F70" i="3"/>
  <c r="D70" i="3"/>
  <c r="N69" i="3"/>
  <c r="L69" i="3"/>
  <c r="J69" i="3"/>
  <c r="H69" i="3"/>
  <c r="F69" i="3"/>
  <c r="D69" i="3"/>
  <c r="N68" i="3"/>
  <c r="L68" i="3"/>
  <c r="J68" i="3"/>
  <c r="H68" i="3"/>
  <c r="F68" i="3"/>
  <c r="D68" i="3"/>
  <c r="N67" i="3"/>
  <c r="L67" i="3"/>
  <c r="J67" i="3"/>
  <c r="H67" i="3"/>
  <c r="F67" i="3"/>
  <c r="D67" i="3"/>
  <c r="N66" i="3"/>
  <c r="L66" i="3"/>
  <c r="J66" i="3"/>
  <c r="H66" i="3"/>
  <c r="F66" i="3"/>
  <c r="D66" i="3"/>
  <c r="N65" i="3"/>
  <c r="L65" i="3"/>
  <c r="J65" i="3"/>
  <c r="H65" i="3"/>
  <c r="F65" i="3"/>
  <c r="D65" i="3"/>
  <c r="N64" i="3"/>
  <c r="L64" i="3"/>
  <c r="J64" i="3"/>
  <c r="H64" i="3"/>
  <c r="F64" i="3"/>
  <c r="D64" i="3"/>
  <c r="N63" i="3"/>
  <c r="L63" i="3"/>
  <c r="J63" i="3"/>
  <c r="H63" i="3"/>
  <c r="F63" i="3"/>
  <c r="D63" i="3"/>
  <c r="N62" i="3"/>
  <c r="L62" i="3"/>
  <c r="J62" i="3"/>
  <c r="H62" i="3"/>
  <c r="F62" i="3"/>
  <c r="D62" i="3"/>
  <c r="N61" i="3"/>
  <c r="L61" i="3"/>
  <c r="J61" i="3"/>
  <c r="H61" i="3"/>
  <c r="F61" i="3"/>
  <c r="D61" i="3"/>
  <c r="N60" i="3"/>
  <c r="L60" i="3"/>
  <c r="J60" i="3"/>
  <c r="H60" i="3"/>
  <c r="F60" i="3"/>
  <c r="D60" i="3"/>
  <c r="N59" i="3"/>
  <c r="L59" i="3"/>
  <c r="J59" i="3"/>
  <c r="H59" i="3"/>
  <c r="F59" i="3"/>
  <c r="D59" i="3"/>
  <c r="N58" i="3"/>
  <c r="L58" i="3"/>
  <c r="J58" i="3"/>
  <c r="H58" i="3"/>
  <c r="F58" i="3"/>
  <c r="D58" i="3"/>
  <c r="N57" i="3"/>
  <c r="L57" i="3"/>
  <c r="J57" i="3"/>
  <c r="H57" i="3"/>
  <c r="F57" i="3"/>
  <c r="D57" i="3"/>
  <c r="N56" i="3"/>
  <c r="L56" i="3"/>
  <c r="J56" i="3"/>
  <c r="H56" i="3"/>
  <c r="F56" i="3"/>
  <c r="D56" i="3"/>
  <c r="N55" i="3"/>
  <c r="L55" i="3"/>
  <c r="J55" i="3"/>
  <c r="H55" i="3"/>
  <c r="F55" i="3"/>
  <c r="D55" i="3"/>
  <c r="N54" i="3"/>
  <c r="L54" i="3"/>
  <c r="J54" i="3"/>
  <c r="H54" i="3"/>
  <c r="F54" i="3"/>
  <c r="D54" i="3"/>
  <c r="N53" i="3"/>
  <c r="L53" i="3"/>
  <c r="J53" i="3"/>
  <c r="H53" i="3"/>
  <c r="F53" i="3"/>
  <c r="D53" i="3"/>
  <c r="N52" i="3"/>
  <c r="L52" i="3"/>
  <c r="J52" i="3"/>
  <c r="H52" i="3"/>
  <c r="F52" i="3"/>
  <c r="D52" i="3"/>
  <c r="N51" i="3"/>
  <c r="L51" i="3"/>
  <c r="J51" i="3"/>
  <c r="H51" i="3"/>
  <c r="F51" i="3"/>
  <c r="D51" i="3"/>
  <c r="N50" i="3"/>
  <c r="L50" i="3"/>
  <c r="J50" i="3"/>
  <c r="H50" i="3"/>
  <c r="F50" i="3"/>
  <c r="D50" i="3"/>
  <c r="N49" i="3"/>
  <c r="L49" i="3"/>
  <c r="J49" i="3"/>
  <c r="H49" i="3"/>
  <c r="F49" i="3"/>
  <c r="D49" i="3"/>
  <c r="N48" i="3"/>
  <c r="L48" i="3"/>
  <c r="J48" i="3"/>
  <c r="H48" i="3"/>
  <c r="F48" i="3"/>
  <c r="D48" i="3"/>
  <c r="N47" i="3"/>
  <c r="L47" i="3"/>
  <c r="J47" i="3"/>
  <c r="H47" i="3"/>
  <c r="F47" i="3"/>
  <c r="D47" i="3"/>
  <c r="N46" i="3"/>
  <c r="L46" i="3"/>
  <c r="J46" i="3"/>
  <c r="H46" i="3"/>
  <c r="F46" i="3"/>
  <c r="D46" i="3"/>
  <c r="N45" i="3"/>
  <c r="L45" i="3"/>
  <c r="J45" i="3"/>
  <c r="H45" i="3"/>
  <c r="F45" i="3"/>
  <c r="D45" i="3"/>
  <c r="N39" i="3"/>
  <c r="L39" i="3"/>
  <c r="J39" i="3"/>
  <c r="H39" i="3"/>
  <c r="F39" i="3"/>
  <c r="D39" i="3"/>
  <c r="N38" i="3"/>
  <c r="L38" i="3"/>
  <c r="J38" i="3"/>
  <c r="H38" i="3"/>
  <c r="F38" i="3"/>
  <c r="D38" i="3"/>
  <c r="N37" i="3"/>
  <c r="L37" i="3"/>
  <c r="J37" i="3"/>
  <c r="H37" i="3"/>
  <c r="F37" i="3"/>
  <c r="D37" i="3"/>
  <c r="N36" i="3"/>
  <c r="L36" i="3"/>
  <c r="J36" i="3"/>
  <c r="H36" i="3"/>
  <c r="F36" i="3"/>
  <c r="D36" i="3"/>
  <c r="N35" i="3"/>
  <c r="L35" i="3"/>
  <c r="J35" i="3"/>
  <c r="H35" i="3"/>
  <c r="F35" i="3"/>
  <c r="D35" i="3"/>
  <c r="N34" i="3"/>
  <c r="L34" i="3"/>
  <c r="J34" i="3"/>
  <c r="H34" i="3"/>
  <c r="F34" i="3"/>
  <c r="D34" i="3"/>
  <c r="N33" i="3"/>
  <c r="L33" i="3"/>
  <c r="J33" i="3"/>
  <c r="H33" i="3"/>
  <c r="F33" i="3"/>
  <c r="D33" i="3"/>
  <c r="N32" i="3"/>
  <c r="L32" i="3"/>
  <c r="J32" i="3"/>
  <c r="H32" i="3"/>
  <c r="F32" i="3"/>
  <c r="D32" i="3"/>
  <c r="N31" i="3"/>
  <c r="L31" i="3"/>
  <c r="J31" i="3"/>
  <c r="H31" i="3"/>
  <c r="F31" i="3"/>
  <c r="D31" i="3"/>
  <c r="N30" i="3"/>
  <c r="L30" i="3"/>
  <c r="J30" i="3"/>
  <c r="H30" i="3"/>
  <c r="F30" i="3"/>
  <c r="D30" i="3"/>
  <c r="N29" i="3"/>
  <c r="L29" i="3"/>
  <c r="J29" i="3"/>
  <c r="H29" i="3"/>
  <c r="F29" i="3"/>
  <c r="D29" i="3"/>
  <c r="N28" i="3"/>
  <c r="L28" i="3"/>
  <c r="J28" i="3"/>
  <c r="H28" i="3"/>
  <c r="F28" i="3"/>
  <c r="D28" i="3"/>
  <c r="N27" i="3"/>
  <c r="L27" i="3"/>
  <c r="J27" i="3"/>
  <c r="H27" i="3"/>
  <c r="F27" i="3"/>
  <c r="D27" i="3"/>
  <c r="N26" i="3"/>
  <c r="L26" i="3"/>
  <c r="J26" i="3"/>
  <c r="H26" i="3"/>
  <c r="F26" i="3"/>
  <c r="D26" i="3"/>
  <c r="N25" i="3"/>
  <c r="L25" i="3"/>
  <c r="J25" i="3"/>
  <c r="H25" i="3"/>
  <c r="F25" i="3"/>
  <c r="D25" i="3"/>
  <c r="N24" i="3"/>
  <c r="L24" i="3"/>
  <c r="J24" i="3"/>
  <c r="H24" i="3"/>
  <c r="F24" i="3"/>
  <c r="D24" i="3"/>
  <c r="N23" i="3"/>
  <c r="L23" i="3"/>
  <c r="J23" i="3"/>
  <c r="H23" i="3"/>
  <c r="F23" i="3"/>
  <c r="D23" i="3"/>
  <c r="N22" i="3"/>
  <c r="L22" i="3"/>
  <c r="J22" i="3"/>
  <c r="H22" i="3"/>
  <c r="F22" i="3"/>
  <c r="D22" i="3"/>
  <c r="N21" i="3"/>
  <c r="L21" i="3"/>
  <c r="J21" i="3"/>
  <c r="H21" i="3"/>
  <c r="F21" i="3"/>
  <c r="D21" i="3"/>
  <c r="N20" i="3"/>
  <c r="L20" i="3"/>
  <c r="J20" i="3"/>
  <c r="H20" i="3"/>
  <c r="F20" i="3"/>
  <c r="D20" i="3"/>
  <c r="N19" i="3"/>
  <c r="L19" i="3"/>
  <c r="J19" i="3"/>
  <c r="H19" i="3"/>
  <c r="F19" i="3"/>
  <c r="D19" i="3"/>
  <c r="N18" i="3"/>
  <c r="L18" i="3"/>
  <c r="J18" i="3"/>
  <c r="H18" i="3"/>
  <c r="F18" i="3"/>
  <c r="D18" i="3"/>
  <c r="N17" i="3"/>
  <c r="L17" i="3"/>
  <c r="J17" i="3"/>
  <c r="H17" i="3"/>
  <c r="F17" i="3"/>
  <c r="D17" i="3"/>
  <c r="N16" i="3"/>
  <c r="L16" i="3"/>
  <c r="J16" i="3"/>
  <c r="H16" i="3"/>
  <c r="F16" i="3"/>
  <c r="D16" i="3"/>
  <c r="N15" i="3"/>
  <c r="L15" i="3"/>
  <c r="J15" i="3"/>
  <c r="H15" i="3"/>
  <c r="F15" i="3"/>
  <c r="D15" i="3"/>
  <c r="N14" i="3"/>
  <c r="L14" i="3"/>
  <c r="J14" i="3"/>
  <c r="H14" i="3"/>
  <c r="F14" i="3"/>
  <c r="D14" i="3"/>
  <c r="N13" i="3"/>
  <c r="L13" i="3"/>
  <c r="J13" i="3"/>
  <c r="H13" i="3"/>
  <c r="F13" i="3"/>
  <c r="D13" i="3"/>
  <c r="N12" i="3"/>
  <c r="L12" i="3"/>
  <c r="J12" i="3"/>
  <c r="H12" i="3"/>
  <c r="F12" i="3"/>
  <c r="D12" i="3"/>
  <c r="N11" i="3"/>
  <c r="L11" i="3"/>
  <c r="J11" i="3"/>
  <c r="H11" i="3"/>
  <c r="F11" i="3"/>
  <c r="D11" i="3"/>
  <c r="N10" i="3"/>
  <c r="L10" i="3"/>
  <c r="J10" i="3"/>
  <c r="H10" i="3"/>
  <c r="F10" i="3"/>
  <c r="D10" i="3"/>
  <c r="N9" i="3"/>
  <c r="L9" i="3"/>
  <c r="J9" i="3"/>
  <c r="H9" i="3"/>
  <c r="F9" i="3"/>
  <c r="D9" i="3"/>
  <c r="N8" i="3"/>
  <c r="L8" i="3"/>
  <c r="J8" i="3"/>
  <c r="H8" i="3"/>
  <c r="F8" i="3"/>
  <c r="D8" i="3"/>
  <c r="N7" i="3"/>
  <c r="L7" i="3"/>
  <c r="J7" i="3"/>
  <c r="H7" i="3"/>
  <c r="F7" i="3"/>
  <c r="D7" i="3"/>
  <c r="N6" i="3"/>
  <c r="L6" i="3"/>
  <c r="J6" i="3"/>
  <c r="H6" i="3"/>
  <c r="F6" i="3"/>
  <c r="D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L5" i="3"/>
  <c r="J5" i="3"/>
  <c r="H5" i="3"/>
  <c r="F5" i="3"/>
  <c r="D5" i="3"/>
  <c r="P6" i="1"/>
  <c r="P162" i="1"/>
  <c r="N162" i="1"/>
  <c r="J162" i="1"/>
  <c r="H162" i="1"/>
  <c r="F162" i="1"/>
  <c r="D162" i="1"/>
  <c r="P161" i="1"/>
  <c r="N161" i="1"/>
  <c r="L161" i="1"/>
  <c r="J161" i="1"/>
  <c r="H161" i="1"/>
  <c r="F161" i="1"/>
  <c r="D161" i="1"/>
  <c r="P160" i="1"/>
  <c r="N160" i="1"/>
  <c r="L160" i="1"/>
  <c r="J160" i="1"/>
  <c r="H160" i="1"/>
  <c r="F160" i="1"/>
  <c r="D160" i="1"/>
  <c r="P159" i="1"/>
  <c r="N159" i="1"/>
  <c r="L159" i="1"/>
  <c r="J159" i="1"/>
  <c r="H159" i="1"/>
  <c r="F159" i="1"/>
  <c r="D159" i="1"/>
  <c r="P158" i="1"/>
  <c r="N158" i="1"/>
  <c r="L158" i="1"/>
  <c r="J158" i="1"/>
  <c r="H158" i="1"/>
  <c r="F158" i="1"/>
  <c r="D158" i="1"/>
  <c r="P157" i="1"/>
  <c r="N157" i="1"/>
  <c r="L157" i="1"/>
  <c r="J157" i="1"/>
  <c r="H157" i="1"/>
  <c r="F157" i="1"/>
  <c r="D157" i="1"/>
  <c r="P156" i="1"/>
  <c r="N156" i="1"/>
  <c r="L156" i="1"/>
  <c r="J156" i="1"/>
  <c r="H156" i="1"/>
  <c r="F156" i="1"/>
  <c r="D156" i="1"/>
  <c r="P155" i="1"/>
  <c r="N155" i="1"/>
  <c r="L155" i="1"/>
  <c r="J155" i="1"/>
  <c r="H155" i="1"/>
  <c r="F155" i="1"/>
  <c r="D155" i="1"/>
  <c r="P154" i="1"/>
  <c r="N154" i="1"/>
  <c r="L154" i="1"/>
  <c r="J154" i="1"/>
  <c r="H154" i="1"/>
  <c r="F154" i="1"/>
  <c r="D154" i="1"/>
  <c r="P153" i="1"/>
  <c r="N153" i="1"/>
  <c r="L153" i="1"/>
  <c r="J153" i="1"/>
  <c r="H153" i="1"/>
  <c r="F153" i="1"/>
  <c r="D153" i="1"/>
  <c r="P152" i="1"/>
  <c r="N152" i="1"/>
  <c r="L152" i="1"/>
  <c r="J152" i="1"/>
  <c r="H152" i="1"/>
  <c r="F152" i="1"/>
  <c r="D152" i="1"/>
  <c r="P151" i="1"/>
  <c r="N151" i="1"/>
  <c r="L151" i="1"/>
  <c r="J151" i="1"/>
  <c r="H151" i="1"/>
  <c r="F151" i="1"/>
  <c r="D151" i="1"/>
  <c r="P150" i="1"/>
  <c r="N150" i="1"/>
  <c r="L150" i="1"/>
  <c r="J150" i="1"/>
  <c r="H150" i="1"/>
  <c r="F150" i="1"/>
  <c r="D150" i="1"/>
  <c r="P149" i="1"/>
  <c r="N149" i="1"/>
  <c r="L149" i="1"/>
  <c r="J149" i="1"/>
  <c r="H149" i="1"/>
  <c r="F149" i="1"/>
  <c r="D149" i="1"/>
  <c r="P148" i="1"/>
  <c r="N148" i="1"/>
  <c r="L148" i="1"/>
  <c r="J148" i="1"/>
  <c r="H148" i="1"/>
  <c r="F148" i="1"/>
  <c r="D148" i="1"/>
  <c r="P147" i="1"/>
  <c r="N147" i="1"/>
  <c r="L147" i="1"/>
  <c r="J147" i="1"/>
  <c r="H147" i="1"/>
  <c r="F147" i="1"/>
  <c r="D147" i="1"/>
  <c r="P146" i="1"/>
  <c r="N146" i="1"/>
  <c r="L146" i="1"/>
  <c r="J146" i="1"/>
  <c r="H146" i="1"/>
  <c r="F146" i="1"/>
  <c r="D146" i="1"/>
  <c r="P145" i="1"/>
  <c r="N145" i="1"/>
  <c r="L145" i="1"/>
  <c r="J145" i="1"/>
  <c r="H145" i="1"/>
  <c r="F145" i="1"/>
  <c r="D145" i="1"/>
  <c r="P144" i="1"/>
  <c r="N144" i="1"/>
  <c r="L144" i="1"/>
  <c r="J144" i="1"/>
  <c r="H144" i="1"/>
  <c r="F144" i="1"/>
  <c r="D144" i="1"/>
  <c r="P143" i="1"/>
  <c r="N143" i="1"/>
  <c r="L143" i="1"/>
  <c r="J143" i="1"/>
  <c r="H143" i="1"/>
  <c r="F143" i="1"/>
  <c r="D143" i="1"/>
  <c r="P142" i="1"/>
  <c r="N142" i="1"/>
  <c r="L142" i="1"/>
  <c r="J142" i="1"/>
  <c r="H142" i="1"/>
  <c r="F142" i="1"/>
  <c r="D142" i="1"/>
  <c r="P141" i="1"/>
  <c r="N141" i="1"/>
  <c r="L141" i="1"/>
  <c r="J141" i="1"/>
  <c r="H141" i="1"/>
  <c r="F141" i="1"/>
  <c r="D141" i="1"/>
  <c r="P140" i="1"/>
  <c r="N140" i="1"/>
  <c r="L140" i="1"/>
  <c r="J140" i="1"/>
  <c r="H140" i="1"/>
  <c r="F140" i="1"/>
  <c r="D140" i="1"/>
  <c r="P139" i="1"/>
  <c r="N139" i="1"/>
  <c r="L139" i="1"/>
  <c r="J139" i="1"/>
  <c r="H139" i="1"/>
  <c r="F139" i="1"/>
  <c r="D139" i="1"/>
  <c r="P138" i="1"/>
  <c r="N138" i="1"/>
  <c r="L138" i="1"/>
  <c r="J138" i="1"/>
  <c r="H138" i="1"/>
  <c r="F138" i="1"/>
  <c r="D138" i="1"/>
  <c r="P137" i="1"/>
  <c r="N137" i="1"/>
  <c r="L137" i="1"/>
  <c r="J137" i="1"/>
  <c r="H137" i="1"/>
  <c r="F137" i="1"/>
  <c r="D137" i="1"/>
  <c r="P136" i="1"/>
  <c r="N136" i="1"/>
  <c r="L136" i="1"/>
  <c r="J136" i="1"/>
  <c r="H136" i="1"/>
  <c r="F136" i="1"/>
  <c r="D136" i="1"/>
  <c r="P135" i="1"/>
  <c r="N135" i="1"/>
  <c r="L135" i="1"/>
  <c r="J135" i="1"/>
  <c r="H135" i="1"/>
  <c r="F135" i="1"/>
  <c r="D135" i="1"/>
  <c r="P134" i="1"/>
  <c r="N134" i="1"/>
  <c r="L134" i="1"/>
  <c r="J134" i="1"/>
  <c r="H134" i="1"/>
  <c r="F134" i="1"/>
  <c r="D134" i="1"/>
  <c r="P133" i="1"/>
  <c r="N133" i="1"/>
  <c r="L133" i="1"/>
  <c r="J133" i="1"/>
  <c r="H133" i="1"/>
  <c r="F133" i="1"/>
  <c r="D133" i="1"/>
  <c r="P132" i="1"/>
  <c r="N132" i="1"/>
  <c r="L132" i="1"/>
  <c r="J132" i="1"/>
  <c r="H132" i="1"/>
  <c r="F132" i="1"/>
  <c r="D132" i="1"/>
  <c r="P131" i="1"/>
  <c r="N131" i="1"/>
  <c r="L131" i="1"/>
  <c r="J131" i="1"/>
  <c r="H131" i="1"/>
  <c r="F131" i="1"/>
  <c r="D131" i="1"/>
  <c r="P116" i="1"/>
  <c r="N116" i="1"/>
  <c r="L116" i="1"/>
  <c r="J116" i="1"/>
  <c r="H116" i="1"/>
  <c r="F116" i="1"/>
  <c r="D116" i="1"/>
  <c r="P115" i="1"/>
  <c r="N115" i="1"/>
  <c r="L115" i="1"/>
  <c r="J115" i="1"/>
  <c r="H115" i="1"/>
  <c r="F115" i="1"/>
  <c r="D115" i="1"/>
  <c r="P114" i="1"/>
  <c r="N114" i="1"/>
  <c r="L114" i="1"/>
  <c r="J114" i="1"/>
  <c r="H114" i="1"/>
  <c r="F114" i="1"/>
  <c r="D114" i="1"/>
  <c r="P113" i="1"/>
  <c r="N113" i="1"/>
  <c r="L113" i="1"/>
  <c r="J113" i="1"/>
  <c r="H113" i="1"/>
  <c r="F113" i="1"/>
  <c r="D113" i="1"/>
  <c r="P112" i="1"/>
  <c r="N112" i="1"/>
  <c r="L112" i="1"/>
  <c r="J112" i="1"/>
  <c r="H112" i="1"/>
  <c r="F112" i="1"/>
  <c r="D112" i="1"/>
  <c r="P111" i="1"/>
  <c r="N111" i="1"/>
  <c r="L111" i="1"/>
  <c r="J111" i="1"/>
  <c r="H111" i="1"/>
  <c r="F111" i="1"/>
  <c r="D111" i="1"/>
  <c r="P110" i="1"/>
  <c r="N110" i="1"/>
  <c r="L110" i="1"/>
  <c r="J110" i="1"/>
  <c r="H110" i="1"/>
  <c r="F110" i="1"/>
  <c r="D110" i="1"/>
  <c r="P109" i="1"/>
  <c r="N109" i="1"/>
  <c r="L109" i="1"/>
  <c r="J109" i="1"/>
  <c r="H109" i="1"/>
  <c r="F109" i="1"/>
  <c r="D109" i="1"/>
  <c r="P108" i="1"/>
  <c r="N108" i="1"/>
  <c r="L108" i="1"/>
  <c r="J108" i="1"/>
  <c r="H108" i="1"/>
  <c r="F108" i="1"/>
  <c r="D108" i="1"/>
  <c r="P107" i="1"/>
  <c r="N107" i="1"/>
  <c r="L107" i="1"/>
  <c r="J107" i="1"/>
  <c r="H107" i="1"/>
  <c r="F107" i="1"/>
  <c r="D107" i="1"/>
  <c r="P106" i="1"/>
  <c r="N106" i="1"/>
  <c r="L106" i="1"/>
  <c r="J106" i="1"/>
  <c r="H106" i="1"/>
  <c r="F106" i="1"/>
  <c r="D106" i="1"/>
  <c r="P105" i="1"/>
  <c r="N105" i="1"/>
  <c r="L105" i="1"/>
  <c r="J105" i="1"/>
  <c r="H105" i="1"/>
  <c r="F105" i="1"/>
  <c r="D105" i="1"/>
  <c r="P104" i="1"/>
  <c r="N104" i="1"/>
  <c r="L104" i="1"/>
  <c r="J104" i="1"/>
  <c r="H104" i="1"/>
  <c r="F104" i="1"/>
  <c r="D104" i="1"/>
  <c r="P103" i="1"/>
  <c r="N103" i="1"/>
  <c r="L103" i="1"/>
  <c r="J103" i="1"/>
  <c r="H103" i="1"/>
  <c r="F103" i="1"/>
  <c r="D103" i="1"/>
  <c r="P102" i="1"/>
  <c r="N102" i="1"/>
  <c r="L102" i="1"/>
  <c r="J102" i="1"/>
  <c r="H102" i="1"/>
  <c r="F102" i="1"/>
  <c r="D102" i="1"/>
  <c r="P101" i="1"/>
  <c r="N101" i="1"/>
  <c r="L101" i="1"/>
  <c r="J101" i="1"/>
  <c r="H101" i="1"/>
  <c r="F101" i="1"/>
  <c r="D101" i="1"/>
  <c r="P100" i="1"/>
  <c r="N100" i="1"/>
  <c r="L100" i="1"/>
  <c r="J100" i="1"/>
  <c r="H100" i="1"/>
  <c r="F100" i="1"/>
  <c r="D100" i="1"/>
  <c r="P99" i="1"/>
  <c r="N99" i="1"/>
  <c r="L99" i="1"/>
  <c r="J99" i="1"/>
  <c r="H99" i="1"/>
  <c r="F99" i="1"/>
  <c r="D99" i="1"/>
  <c r="P98" i="1"/>
  <c r="N98" i="1"/>
  <c r="L98" i="1"/>
  <c r="J98" i="1"/>
  <c r="H98" i="1"/>
  <c r="F98" i="1"/>
  <c r="D98" i="1"/>
  <c r="P97" i="1"/>
  <c r="N97" i="1"/>
  <c r="L97" i="1"/>
  <c r="J97" i="1"/>
  <c r="H97" i="1"/>
  <c r="F97" i="1"/>
  <c r="D97" i="1"/>
  <c r="P96" i="1"/>
  <c r="N96" i="1"/>
  <c r="L96" i="1"/>
  <c r="J96" i="1"/>
  <c r="H96" i="1"/>
  <c r="F96" i="1"/>
  <c r="D96" i="1"/>
  <c r="P95" i="1"/>
  <c r="N95" i="1"/>
  <c r="L95" i="1"/>
  <c r="J95" i="1"/>
  <c r="H95" i="1"/>
  <c r="F95" i="1"/>
  <c r="D95" i="1"/>
  <c r="P94" i="1"/>
  <c r="N94" i="1"/>
  <c r="L94" i="1"/>
  <c r="J94" i="1"/>
  <c r="H94" i="1"/>
  <c r="F94" i="1"/>
  <c r="D94" i="1"/>
  <c r="P93" i="1"/>
  <c r="N93" i="1"/>
  <c r="L93" i="1"/>
  <c r="J93" i="1"/>
  <c r="H93" i="1"/>
  <c r="F93" i="1"/>
  <c r="D93" i="1"/>
  <c r="P92" i="1"/>
  <c r="N92" i="1"/>
  <c r="L92" i="1"/>
  <c r="J92" i="1"/>
  <c r="H92" i="1"/>
  <c r="F92" i="1"/>
  <c r="D92" i="1"/>
  <c r="P91" i="1"/>
  <c r="N91" i="1"/>
  <c r="L91" i="1"/>
  <c r="J91" i="1"/>
  <c r="H91" i="1"/>
  <c r="F91" i="1"/>
  <c r="D91" i="1"/>
  <c r="P90" i="1"/>
  <c r="N90" i="1"/>
  <c r="L90" i="1"/>
  <c r="J90" i="1"/>
  <c r="H90" i="1"/>
  <c r="F90" i="1"/>
  <c r="D90" i="1"/>
  <c r="P89" i="1"/>
  <c r="N89" i="1"/>
  <c r="L89" i="1"/>
  <c r="J89" i="1"/>
  <c r="H89" i="1"/>
  <c r="F89" i="1"/>
  <c r="D89" i="1"/>
  <c r="P88" i="1"/>
  <c r="N88" i="1"/>
  <c r="L88" i="1"/>
  <c r="J88" i="1"/>
  <c r="H88" i="1"/>
  <c r="F88" i="1"/>
  <c r="D88" i="1"/>
  <c r="P74" i="1"/>
  <c r="N74" i="1"/>
  <c r="L74" i="1"/>
  <c r="J74" i="1"/>
  <c r="H74" i="1"/>
  <c r="F74" i="1"/>
  <c r="D74" i="1"/>
  <c r="P73" i="1"/>
  <c r="N73" i="1"/>
  <c r="L73" i="1"/>
  <c r="J73" i="1"/>
  <c r="H73" i="1"/>
  <c r="F73" i="1"/>
  <c r="D73" i="1"/>
  <c r="P72" i="1"/>
  <c r="N72" i="1"/>
  <c r="L72" i="1"/>
  <c r="J72" i="1"/>
  <c r="H72" i="1"/>
  <c r="F72" i="1"/>
  <c r="D72" i="1"/>
  <c r="P71" i="1"/>
  <c r="N71" i="1"/>
  <c r="L71" i="1"/>
  <c r="J71" i="1"/>
  <c r="H71" i="1"/>
  <c r="F71" i="1"/>
  <c r="D71" i="1"/>
  <c r="P70" i="1"/>
  <c r="N70" i="1"/>
  <c r="L70" i="1"/>
  <c r="J70" i="1"/>
  <c r="H70" i="1"/>
  <c r="F70" i="1"/>
  <c r="D70" i="1"/>
  <c r="P69" i="1"/>
  <c r="N69" i="1"/>
  <c r="L69" i="1"/>
  <c r="J69" i="1"/>
  <c r="H69" i="1"/>
  <c r="F69" i="1"/>
  <c r="D69" i="1"/>
  <c r="P68" i="1"/>
  <c r="N68" i="1"/>
  <c r="L68" i="1"/>
  <c r="J68" i="1"/>
  <c r="H68" i="1"/>
  <c r="F68" i="1"/>
  <c r="D68" i="1"/>
  <c r="P67" i="1"/>
  <c r="N67" i="1"/>
  <c r="L67" i="1"/>
  <c r="J67" i="1"/>
  <c r="H67" i="1"/>
  <c r="F67" i="1"/>
  <c r="D67" i="1"/>
  <c r="P66" i="1"/>
  <c r="N66" i="1"/>
  <c r="L66" i="1"/>
  <c r="J66" i="1"/>
  <c r="H66" i="1"/>
  <c r="F66" i="1"/>
  <c r="D66" i="1"/>
  <c r="P65" i="1"/>
  <c r="N65" i="1"/>
  <c r="L65" i="1"/>
  <c r="J65" i="1"/>
  <c r="H65" i="1"/>
  <c r="F65" i="1"/>
  <c r="D65" i="1"/>
  <c r="P64" i="1"/>
  <c r="N64" i="1"/>
  <c r="L64" i="1"/>
  <c r="J64" i="1"/>
  <c r="H64" i="1"/>
  <c r="F64" i="1"/>
  <c r="D64" i="1"/>
  <c r="P63" i="1"/>
  <c r="N63" i="1"/>
  <c r="L63" i="1"/>
  <c r="J63" i="1"/>
  <c r="H63" i="1"/>
  <c r="F63" i="1"/>
  <c r="D63" i="1"/>
  <c r="P62" i="1"/>
  <c r="N62" i="1"/>
  <c r="L62" i="1"/>
  <c r="J62" i="1"/>
  <c r="H62" i="1"/>
  <c r="F62" i="1"/>
  <c r="D62" i="1"/>
  <c r="P61" i="1"/>
  <c r="N61" i="1"/>
  <c r="L61" i="1"/>
  <c r="J61" i="1"/>
  <c r="H61" i="1"/>
  <c r="F61" i="1"/>
  <c r="D61" i="1"/>
  <c r="P60" i="1"/>
  <c r="N60" i="1"/>
  <c r="L60" i="1"/>
  <c r="J60" i="1"/>
  <c r="H60" i="1"/>
  <c r="F60" i="1"/>
  <c r="D60" i="1"/>
  <c r="P59" i="1"/>
  <c r="N59" i="1"/>
  <c r="L59" i="1"/>
  <c r="J59" i="1"/>
  <c r="H59" i="1"/>
  <c r="F59" i="1"/>
  <c r="D59" i="1"/>
  <c r="P58" i="1"/>
  <c r="N58" i="1"/>
  <c r="L58" i="1"/>
  <c r="J58" i="1"/>
  <c r="H58" i="1"/>
  <c r="F58" i="1"/>
  <c r="D58" i="1"/>
  <c r="P57" i="1"/>
  <c r="N57" i="1"/>
  <c r="L57" i="1"/>
  <c r="J57" i="1"/>
  <c r="H57" i="1"/>
  <c r="F57" i="1"/>
  <c r="D57" i="1"/>
  <c r="P56" i="1"/>
  <c r="N56" i="1"/>
  <c r="L56" i="1"/>
  <c r="J56" i="1"/>
  <c r="H56" i="1"/>
  <c r="F56" i="1"/>
  <c r="D56" i="1"/>
  <c r="P55" i="1"/>
  <c r="N55" i="1"/>
  <c r="L55" i="1"/>
  <c r="J55" i="1"/>
  <c r="H55" i="1"/>
  <c r="F55" i="1"/>
  <c r="D55" i="1"/>
  <c r="P54" i="1"/>
  <c r="N54" i="1"/>
  <c r="L54" i="1"/>
  <c r="J54" i="1"/>
  <c r="H54" i="1"/>
  <c r="F54" i="1"/>
  <c r="D54" i="1"/>
  <c r="P53" i="1"/>
  <c r="N53" i="1"/>
  <c r="L53" i="1"/>
  <c r="J53" i="1"/>
  <c r="H53" i="1"/>
  <c r="F53" i="1"/>
  <c r="D53" i="1"/>
  <c r="P52" i="1"/>
  <c r="N52" i="1"/>
  <c r="L52" i="1"/>
  <c r="J52" i="1"/>
  <c r="H52" i="1"/>
  <c r="F52" i="1"/>
  <c r="D52" i="1"/>
  <c r="P51" i="1"/>
  <c r="N51" i="1"/>
  <c r="L51" i="1"/>
  <c r="J51" i="1"/>
  <c r="H51" i="1"/>
  <c r="F51" i="1"/>
  <c r="D51" i="1"/>
  <c r="P50" i="1"/>
  <c r="N50" i="1"/>
  <c r="L50" i="1"/>
  <c r="J50" i="1"/>
  <c r="H50" i="1"/>
  <c r="F50" i="1"/>
  <c r="D50" i="1"/>
  <c r="P49" i="1"/>
  <c r="N49" i="1"/>
  <c r="L49" i="1"/>
  <c r="J49" i="1"/>
  <c r="H49" i="1"/>
  <c r="F49" i="1"/>
  <c r="D49" i="1"/>
  <c r="P32" i="1"/>
  <c r="N32" i="1"/>
  <c r="L32" i="1"/>
  <c r="J32" i="1"/>
  <c r="H32" i="1"/>
  <c r="F32" i="1"/>
  <c r="D32" i="1"/>
  <c r="P31" i="1"/>
  <c r="N31" i="1"/>
  <c r="L31" i="1"/>
  <c r="J31" i="1"/>
  <c r="H31" i="1"/>
  <c r="F31" i="1"/>
  <c r="D31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N26" i="1"/>
  <c r="L26" i="1"/>
  <c r="J26" i="1"/>
  <c r="H26" i="1"/>
  <c r="F26" i="1"/>
  <c r="D26" i="1"/>
  <c r="P25" i="1"/>
  <c r="N25" i="1"/>
  <c r="L25" i="1"/>
  <c r="J25" i="1"/>
  <c r="H25" i="1"/>
  <c r="F25" i="1"/>
  <c r="D25" i="1"/>
  <c r="P24" i="1"/>
  <c r="N24" i="1"/>
  <c r="L24" i="1"/>
  <c r="J24" i="1"/>
  <c r="H24" i="1"/>
  <c r="F24" i="1"/>
  <c r="D24" i="1"/>
  <c r="P23" i="1"/>
  <c r="N23" i="1"/>
  <c r="L23" i="1"/>
  <c r="J23" i="1"/>
  <c r="H23" i="1"/>
  <c r="F23" i="1"/>
  <c r="D23" i="1"/>
  <c r="P22" i="1"/>
  <c r="N22" i="1"/>
  <c r="L22" i="1"/>
  <c r="J22" i="1"/>
  <c r="H22" i="1"/>
  <c r="F22" i="1"/>
  <c r="D22" i="1"/>
  <c r="P21" i="1"/>
  <c r="N21" i="1"/>
  <c r="L21" i="1"/>
  <c r="J21" i="1"/>
  <c r="H21" i="1"/>
  <c r="F21" i="1"/>
  <c r="D21" i="1"/>
  <c r="P20" i="1"/>
  <c r="N20" i="1"/>
  <c r="L20" i="1"/>
  <c r="J20" i="1"/>
  <c r="H20" i="1"/>
  <c r="F20" i="1"/>
  <c r="D20" i="1"/>
  <c r="P19" i="1"/>
  <c r="N19" i="1"/>
  <c r="L19" i="1"/>
  <c r="J19" i="1"/>
  <c r="H19" i="1"/>
  <c r="F19" i="1"/>
  <c r="D19" i="1"/>
  <c r="P18" i="1"/>
  <c r="N18" i="1"/>
  <c r="L18" i="1"/>
  <c r="J18" i="1"/>
  <c r="H18" i="1"/>
  <c r="F18" i="1"/>
  <c r="D18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N11" i="1"/>
  <c r="L11" i="1"/>
  <c r="J11" i="1"/>
  <c r="H11" i="1"/>
  <c r="F11" i="1"/>
  <c r="D11" i="1"/>
  <c r="P10" i="1"/>
  <c r="N10" i="1"/>
  <c r="L10" i="1"/>
  <c r="J10" i="1"/>
  <c r="H10" i="1"/>
  <c r="F10" i="1"/>
  <c r="D10" i="1"/>
  <c r="P8" i="1"/>
  <c r="N8" i="1"/>
  <c r="L8" i="1"/>
  <c r="J8" i="1"/>
  <c r="H8" i="1"/>
  <c r="F8" i="1"/>
  <c r="D8" i="1"/>
  <c r="P7" i="1"/>
  <c r="N7" i="1"/>
  <c r="L7" i="1"/>
  <c r="J7" i="1"/>
  <c r="H7" i="1"/>
  <c r="F7" i="1"/>
  <c r="D7" i="1"/>
  <c r="N6" i="1"/>
  <c r="L6" i="1"/>
  <c r="J6" i="1"/>
  <c r="H6" i="1"/>
  <c r="F6" i="1"/>
  <c r="D6" i="1"/>
  <c r="A114" i="4" l="1"/>
  <c r="A115" i="4" s="1"/>
  <c r="A116" i="4" s="1"/>
  <c r="A117" i="4" s="1"/>
  <c r="A118" i="4" s="1"/>
  <c r="A113" i="4"/>
  <c r="Z32" i="7"/>
  <c r="Z48" i="7"/>
  <c r="Z40" i="7"/>
  <c r="Z6" i="5"/>
  <c r="Z7" i="5"/>
  <c r="S11" i="5"/>
  <c r="Z11" i="5" s="1"/>
  <c r="S15" i="5"/>
  <c r="Z15" i="5" s="1"/>
  <c r="S19" i="5"/>
  <c r="Z19" i="5" s="1"/>
  <c r="S23" i="5"/>
  <c r="Z23" i="5" s="1"/>
  <c r="S27" i="5"/>
  <c r="S31" i="5"/>
  <c r="S35" i="5"/>
  <c r="S39" i="5"/>
  <c r="Z39" i="5" s="1"/>
  <c r="S43" i="5"/>
  <c r="Z43" i="5" s="1"/>
  <c r="S49" i="5"/>
  <c r="Z49" i="5" s="1"/>
  <c r="S53" i="5"/>
  <c r="Z53" i="5" s="1"/>
  <c r="S57" i="5"/>
  <c r="Z57" i="5" s="1"/>
  <c r="S61" i="5"/>
  <c r="S65" i="5"/>
  <c r="S69" i="5"/>
  <c r="Z69" i="5" s="1"/>
  <c r="S73" i="5"/>
  <c r="Z73" i="5" s="1"/>
  <c r="S77" i="5"/>
  <c r="Z77" i="5" s="1"/>
  <c r="S81" i="5"/>
  <c r="Z81" i="5" s="1"/>
  <c r="S85" i="5"/>
  <c r="Z85" i="5" s="1"/>
  <c r="S89" i="5"/>
  <c r="S95" i="5"/>
  <c r="S99" i="5"/>
  <c r="S103" i="5"/>
  <c r="S107" i="5"/>
  <c r="Z107" i="5" s="1"/>
  <c r="S111" i="5"/>
  <c r="Z111" i="5" s="1"/>
  <c r="S115" i="5"/>
  <c r="Z115" i="5" s="1"/>
  <c r="S119" i="5"/>
  <c r="Z119" i="5" s="1"/>
  <c r="S123" i="5"/>
  <c r="S10" i="5"/>
  <c r="Z10" i="5" s="1"/>
  <c r="S14" i="5"/>
  <c r="Z14" i="5" s="1"/>
  <c r="S18" i="5"/>
  <c r="Z18" i="5" s="1"/>
  <c r="S22" i="5"/>
  <c r="Z22" i="5" s="1"/>
  <c r="S26" i="5"/>
  <c r="Z26" i="5" s="1"/>
  <c r="S30" i="5"/>
  <c r="Z30" i="5" s="1"/>
  <c r="S34" i="5"/>
  <c r="Z34" i="5" s="1"/>
  <c r="S38" i="5"/>
  <c r="Z38" i="5" s="1"/>
  <c r="S42" i="5"/>
  <c r="S46" i="5"/>
  <c r="S52" i="5"/>
  <c r="S56" i="5"/>
  <c r="Z56" i="5" s="1"/>
  <c r="S60" i="5"/>
  <c r="Z60" i="5" s="1"/>
  <c r="S64" i="5"/>
  <c r="Z64" i="5" s="1"/>
  <c r="S68" i="5"/>
  <c r="Z68" i="5" s="1"/>
  <c r="S72" i="5"/>
  <c r="Z72" i="5" s="1"/>
  <c r="S76" i="5"/>
  <c r="Z76" i="5" s="1"/>
  <c r="S80" i="5"/>
  <c r="Z80" i="5" s="1"/>
  <c r="S84" i="5"/>
  <c r="S88" i="5"/>
  <c r="Z88" i="5" s="1"/>
  <c r="S92" i="5"/>
  <c r="Z92" i="5" s="1"/>
  <c r="S98" i="5"/>
  <c r="S102" i="5"/>
  <c r="Z102" i="5" s="1"/>
  <c r="S106" i="5"/>
  <c r="Z106" i="5" s="1"/>
  <c r="S110" i="5"/>
  <c r="S114" i="5"/>
  <c r="Z114" i="5" s="1"/>
  <c r="S118" i="5"/>
  <c r="S122" i="5"/>
  <c r="Z122" i="5" s="1"/>
  <c r="S126" i="5"/>
  <c r="Z126" i="5" s="1"/>
  <c r="S9" i="5"/>
  <c r="Z9" i="5" s="1"/>
  <c r="S13" i="5"/>
  <c r="Z13" i="5" s="1"/>
  <c r="S17" i="5"/>
  <c r="S21" i="5"/>
  <c r="S25" i="5"/>
  <c r="S29" i="5"/>
  <c r="Z29" i="5" s="1"/>
  <c r="S33" i="5"/>
  <c r="Z33" i="5" s="1"/>
  <c r="S37" i="5"/>
  <c r="Z37" i="5" s="1"/>
  <c r="S41" i="5"/>
  <c r="Z41" i="5" s="1"/>
  <c r="S45" i="5"/>
  <c r="Z45" i="5" s="1"/>
  <c r="S51" i="5"/>
  <c r="S55" i="5"/>
  <c r="S59" i="5"/>
  <c r="Z59" i="5" s="1"/>
  <c r="S63" i="5"/>
  <c r="Z63" i="5" s="1"/>
  <c r="S67" i="5"/>
  <c r="Z67" i="5" s="1"/>
  <c r="S71" i="5"/>
  <c r="Z71" i="5" s="1"/>
  <c r="S75" i="5"/>
  <c r="S79" i="5"/>
  <c r="Z79" i="5" s="1"/>
  <c r="S83" i="5"/>
  <c r="S87" i="5"/>
  <c r="S91" i="5"/>
  <c r="S97" i="5"/>
  <c r="S101" i="5"/>
  <c r="Z101" i="5" s="1"/>
  <c r="S105" i="5"/>
  <c r="Z105" i="5" s="1"/>
  <c r="S109" i="5"/>
  <c r="S113" i="5"/>
  <c r="Z113" i="5" s="1"/>
  <c r="S117" i="5"/>
  <c r="S121" i="5"/>
  <c r="Z121" i="5" s="1"/>
  <c r="S125" i="5"/>
  <c r="Z125" i="5" s="1"/>
  <c r="S8" i="5"/>
  <c r="S12" i="5"/>
  <c r="Z12" i="5" s="1"/>
  <c r="S16" i="5"/>
  <c r="Z16" i="5" s="1"/>
  <c r="S20" i="5"/>
  <c r="S24" i="5"/>
  <c r="Z24" i="5" s="1"/>
  <c r="S28" i="5"/>
  <c r="Z28" i="5" s="1"/>
  <c r="S32" i="5"/>
  <c r="S36" i="5"/>
  <c r="S40" i="5"/>
  <c r="S44" i="5"/>
  <c r="Z44" i="5" s="1"/>
  <c r="S50" i="5"/>
  <c r="Z50" i="5" s="1"/>
  <c r="S54" i="5"/>
  <c r="Z54" i="5" s="1"/>
  <c r="S58" i="5"/>
  <c r="Z58" i="5" s="1"/>
  <c r="S62" i="5"/>
  <c r="Z62" i="5" s="1"/>
  <c r="S66" i="5"/>
  <c r="S70" i="5"/>
  <c r="S74" i="5"/>
  <c r="Z74" i="5" s="1"/>
  <c r="S78" i="5"/>
  <c r="Z78" i="5" s="1"/>
  <c r="S82" i="5"/>
  <c r="Z82" i="5" s="1"/>
  <c r="S86" i="5"/>
  <c r="Z86" i="5" s="1"/>
  <c r="S90" i="5"/>
  <c r="Z90" i="5" s="1"/>
  <c r="S96" i="5"/>
  <c r="S100" i="5"/>
  <c r="S104" i="5"/>
  <c r="Z104" i="5" s="1"/>
  <c r="S108" i="5"/>
  <c r="Z108" i="5" s="1"/>
  <c r="S112" i="5"/>
  <c r="Z112" i="5" s="1"/>
  <c r="S116" i="5"/>
  <c r="Z116" i="5" s="1"/>
  <c r="S120" i="5"/>
  <c r="S124" i="5"/>
  <c r="Z124" i="5" s="1"/>
  <c r="Q19" i="1"/>
  <c r="X19" i="1" s="1"/>
  <c r="Q27" i="1"/>
  <c r="X27" i="1" s="1"/>
  <c r="Q71" i="1"/>
  <c r="X71" i="1" s="1"/>
  <c r="Q100" i="1"/>
  <c r="X100" i="1" s="1"/>
  <c r="Q116" i="1"/>
  <c r="X116" i="1" s="1"/>
  <c r="Q138" i="1"/>
  <c r="X138" i="1" s="1"/>
  <c r="Q146" i="1"/>
  <c r="X146" i="1" s="1"/>
  <c r="Q154" i="1"/>
  <c r="X154" i="1" s="1"/>
  <c r="Q162" i="1"/>
  <c r="X162" i="1" s="1"/>
  <c r="Q99" i="1"/>
  <c r="X99" i="1" s="1"/>
  <c r="Q115" i="1"/>
  <c r="X115" i="1" s="1"/>
  <c r="Q137" i="1"/>
  <c r="X137" i="1" s="1"/>
  <c r="Q145" i="1"/>
  <c r="X145" i="1" s="1"/>
  <c r="Q153" i="1"/>
  <c r="X153" i="1" s="1"/>
  <c r="Q161" i="1"/>
  <c r="X161" i="1" s="1"/>
  <c r="Q70" i="1"/>
  <c r="X70" i="1" s="1"/>
  <c r="Q69" i="1"/>
  <c r="X69" i="1" s="1"/>
  <c r="Q114" i="1"/>
  <c r="X114" i="1" s="1"/>
  <c r="Q136" i="1"/>
  <c r="X136" i="1" s="1"/>
  <c r="Q144" i="1"/>
  <c r="X144" i="1" s="1"/>
  <c r="Q152" i="1"/>
  <c r="X152" i="1" s="1"/>
  <c r="Q160" i="1"/>
  <c r="X160" i="1" s="1"/>
  <c r="Q68" i="1"/>
  <c r="X68" i="1" s="1"/>
  <c r="Q113" i="1"/>
  <c r="X113" i="1" s="1"/>
  <c r="Q135" i="1"/>
  <c r="X135" i="1" s="1"/>
  <c r="Q143" i="1"/>
  <c r="X143" i="1" s="1"/>
  <c r="Q151" i="1"/>
  <c r="X151" i="1" s="1"/>
  <c r="Q159" i="1"/>
  <c r="X159" i="1" s="1"/>
  <c r="Q51" i="1"/>
  <c r="X51" i="1" s="1"/>
  <c r="Q59" i="1"/>
  <c r="X59" i="1" s="1"/>
  <c r="Q67" i="1"/>
  <c r="X67" i="1" s="1"/>
  <c r="Q88" i="1"/>
  <c r="X88" i="1" s="1"/>
  <c r="Q96" i="1"/>
  <c r="X96" i="1" s="1"/>
  <c r="Q104" i="1"/>
  <c r="X104" i="1" s="1"/>
  <c r="Q112" i="1"/>
  <c r="X112" i="1" s="1"/>
  <c r="Q134" i="1"/>
  <c r="X134" i="1" s="1"/>
  <c r="Q142" i="1"/>
  <c r="X142" i="1" s="1"/>
  <c r="Q150" i="1"/>
  <c r="X150" i="1" s="1"/>
  <c r="Q158" i="1"/>
  <c r="X158" i="1" s="1"/>
  <c r="Q10" i="1"/>
  <c r="X10" i="1" s="1"/>
  <c r="Q18" i="1"/>
  <c r="X18" i="1" s="1"/>
  <c r="Q26" i="1"/>
  <c r="X26" i="1" s="1"/>
  <c r="Q50" i="1"/>
  <c r="X50" i="1" s="1"/>
  <c r="Q58" i="1"/>
  <c r="X58" i="1" s="1"/>
  <c r="Q66" i="1"/>
  <c r="X66" i="1" s="1"/>
  <c r="Q74" i="1"/>
  <c r="X74" i="1" s="1"/>
  <c r="Q95" i="1"/>
  <c r="X95" i="1" s="1"/>
  <c r="Q103" i="1"/>
  <c r="X103" i="1" s="1"/>
  <c r="Q111" i="1"/>
  <c r="X111" i="1" s="1"/>
  <c r="Q133" i="1"/>
  <c r="X133" i="1" s="1"/>
  <c r="Q141" i="1"/>
  <c r="X141" i="1" s="1"/>
  <c r="Q149" i="1"/>
  <c r="X149" i="1" s="1"/>
  <c r="Q157" i="1"/>
  <c r="X157" i="1" s="1"/>
  <c r="Q65" i="1"/>
  <c r="X65" i="1" s="1"/>
  <c r="Q102" i="1"/>
  <c r="X102" i="1" s="1"/>
  <c r="Q132" i="1"/>
  <c r="X132" i="1" s="1"/>
  <c r="Q140" i="1"/>
  <c r="X140" i="1" s="1"/>
  <c r="Q148" i="1"/>
  <c r="X148" i="1" s="1"/>
  <c r="Q156" i="1"/>
  <c r="X156" i="1" s="1"/>
  <c r="Q11" i="1"/>
  <c r="X11" i="1" s="1"/>
  <c r="Q64" i="1"/>
  <c r="X64" i="1" s="1"/>
  <c r="Q101" i="1"/>
  <c r="X101" i="1" s="1"/>
  <c r="Q131" i="1"/>
  <c r="X131" i="1" s="1"/>
  <c r="Q139" i="1"/>
  <c r="X139" i="1" s="1"/>
  <c r="Q147" i="1"/>
  <c r="X147" i="1" s="1"/>
  <c r="Q155" i="1"/>
  <c r="X155" i="1" s="1"/>
  <c r="Q17" i="1"/>
  <c r="X17" i="1" s="1"/>
  <c r="Q25" i="1"/>
  <c r="X25" i="1" s="1"/>
  <c r="Q49" i="1"/>
  <c r="X49" i="1" s="1"/>
  <c r="Q57" i="1"/>
  <c r="X57" i="1" s="1"/>
  <c r="Q73" i="1"/>
  <c r="X73" i="1" s="1"/>
  <c r="Q94" i="1"/>
  <c r="X94" i="1" s="1"/>
  <c r="Q110" i="1"/>
  <c r="X110" i="1" s="1"/>
  <c r="X7" i="1"/>
  <c r="Q16" i="1"/>
  <c r="X16" i="1" s="1"/>
  <c r="Q24" i="1"/>
  <c r="X24" i="1" s="1"/>
  <c r="Q32" i="1"/>
  <c r="X32" i="1" s="1"/>
  <c r="Q56" i="1"/>
  <c r="X56" i="1" s="1"/>
  <c r="Q72" i="1"/>
  <c r="X72" i="1" s="1"/>
  <c r="Q93" i="1"/>
  <c r="X93" i="1" s="1"/>
  <c r="Q109" i="1"/>
  <c r="X109" i="1" s="1"/>
  <c r="Q8" i="1"/>
  <c r="X8" i="1" s="1"/>
  <c r="Q15" i="1"/>
  <c r="X15" i="1" s="1"/>
  <c r="Q23" i="1"/>
  <c r="X23" i="1" s="1"/>
  <c r="Q31" i="1"/>
  <c r="X31" i="1" s="1"/>
  <c r="Q63" i="1"/>
  <c r="X63" i="1" s="1"/>
  <c r="Q92" i="1"/>
  <c r="X92" i="1" s="1"/>
  <c r="Q108" i="1"/>
  <c r="X108" i="1" s="1"/>
  <c r="X6" i="1"/>
  <c r="Q14" i="1"/>
  <c r="X14" i="1" s="1"/>
  <c r="Q22" i="1"/>
  <c r="X22" i="1" s="1"/>
  <c r="Q30" i="1"/>
  <c r="X30" i="1" s="1"/>
  <c r="Q55" i="1"/>
  <c r="X55" i="1" s="1"/>
  <c r="Q62" i="1"/>
  <c r="X62" i="1" s="1"/>
  <c r="Q91" i="1"/>
  <c r="X91" i="1" s="1"/>
  <c r="Q107" i="1"/>
  <c r="X107" i="1" s="1"/>
  <c r="Q13" i="1"/>
  <c r="X13" i="1" s="1"/>
  <c r="Q21" i="1"/>
  <c r="X21" i="1" s="1"/>
  <c r="Q29" i="1"/>
  <c r="X29" i="1" s="1"/>
  <c r="Q53" i="1"/>
  <c r="X53" i="1" s="1"/>
  <c r="Q54" i="1"/>
  <c r="X54" i="1" s="1"/>
  <c r="Q61" i="1"/>
  <c r="X61" i="1" s="1"/>
  <c r="Q90" i="1"/>
  <c r="X90" i="1" s="1"/>
  <c r="Q98" i="1"/>
  <c r="X98" i="1" s="1"/>
  <c r="Q106" i="1"/>
  <c r="X106" i="1" s="1"/>
  <c r="Q12" i="1"/>
  <c r="X12" i="1" s="1"/>
  <c r="Q20" i="1"/>
  <c r="X20" i="1" s="1"/>
  <c r="Q28" i="1"/>
  <c r="X28" i="1" s="1"/>
  <c r="Q52" i="1"/>
  <c r="X52" i="1" s="1"/>
  <c r="Q60" i="1"/>
  <c r="X60" i="1" s="1"/>
  <c r="Q89" i="1"/>
  <c r="X89" i="1" s="1"/>
  <c r="Q97" i="1"/>
  <c r="X97" i="1" s="1"/>
  <c r="Q105" i="1"/>
  <c r="X105" i="1" s="1"/>
  <c r="Z11" i="7"/>
  <c r="Z19" i="7"/>
  <c r="Z26" i="7"/>
  <c r="S30" i="4"/>
  <c r="Z30" i="4" s="1"/>
  <c r="S38" i="4"/>
  <c r="Z38" i="4" s="1"/>
  <c r="S46" i="4"/>
  <c r="Z46" i="4" s="1"/>
  <c r="S54" i="4"/>
  <c r="Z54" i="4" s="1"/>
  <c r="S62" i="4"/>
  <c r="Z62" i="4" s="1"/>
  <c r="S70" i="4"/>
  <c r="Z70" i="4" s="1"/>
  <c r="S78" i="4"/>
  <c r="Z78" i="4" s="1"/>
  <c r="S86" i="4"/>
  <c r="Z86" i="4" s="1"/>
  <c r="S94" i="4"/>
  <c r="Z94" i="4" s="1"/>
  <c r="S102" i="4"/>
  <c r="Z102" i="4" s="1"/>
  <c r="S110" i="4"/>
  <c r="Z110" i="4" s="1"/>
  <c r="S26" i="4"/>
  <c r="Z26" i="4" s="1"/>
  <c r="S42" i="4"/>
  <c r="Z42" i="4" s="1"/>
  <c r="S50" i="4"/>
  <c r="Z50" i="4" s="1"/>
  <c r="S58" i="4"/>
  <c r="Z58" i="4" s="1"/>
  <c r="S66" i="4"/>
  <c r="Z66" i="4" s="1"/>
  <c r="S74" i="4"/>
  <c r="Z74" i="4" s="1"/>
  <c r="Z5" i="7"/>
  <c r="Z21" i="7"/>
  <c r="Z24" i="7"/>
  <c r="Z6" i="7"/>
  <c r="Z14" i="7"/>
  <c r="Z25" i="7"/>
  <c r="Z7" i="7"/>
  <c r="Z23" i="7"/>
  <c r="Z10" i="7"/>
  <c r="Z18" i="7"/>
  <c r="Z8" i="7"/>
  <c r="Z16" i="7"/>
  <c r="Z9" i="7"/>
  <c r="Z17" i="7"/>
  <c r="Z12" i="7"/>
  <c r="Z20" i="7"/>
  <c r="Z15" i="7"/>
  <c r="T45" i="5"/>
  <c r="S15" i="4"/>
  <c r="Z15" i="4" s="1"/>
  <c r="S31" i="4"/>
  <c r="Z31" i="4" s="1"/>
  <c r="S39" i="4"/>
  <c r="Z39" i="4" s="1"/>
  <c r="S47" i="4"/>
  <c r="Z47" i="4" s="1"/>
  <c r="S55" i="4"/>
  <c r="Z55" i="4" s="1"/>
  <c r="S63" i="4"/>
  <c r="Z63" i="4" s="1"/>
  <c r="S71" i="4"/>
  <c r="Z71" i="4" s="1"/>
  <c r="S79" i="4"/>
  <c r="Z79" i="4" s="1"/>
  <c r="S87" i="4"/>
  <c r="Z87" i="4" s="1"/>
  <c r="S95" i="4"/>
  <c r="Z95" i="4" s="1"/>
  <c r="S111" i="4"/>
  <c r="Z111" i="4" s="1"/>
  <c r="S109" i="4"/>
  <c r="Z109" i="4" s="1"/>
  <c r="S28" i="4"/>
  <c r="Z28" i="4" s="1"/>
  <c r="S76" i="4"/>
  <c r="Z76" i="4" s="1"/>
  <c r="S84" i="4"/>
  <c r="Z84" i="4" s="1"/>
  <c r="S92" i="4"/>
  <c r="Z92" i="4" s="1"/>
  <c r="S100" i="4"/>
  <c r="Z100" i="4" s="1"/>
  <c r="S108" i="4"/>
  <c r="Z108" i="4" s="1"/>
  <c r="S75" i="4"/>
  <c r="Z75" i="4" s="1"/>
  <c r="S83" i="4"/>
  <c r="Z83" i="4" s="1"/>
  <c r="S91" i="4"/>
  <c r="Z91" i="4" s="1"/>
  <c r="S99" i="4"/>
  <c r="Z99" i="4" s="1"/>
  <c r="S107" i="4"/>
  <c r="Z107" i="4" s="1"/>
  <c r="S82" i="4"/>
  <c r="Z82" i="4" s="1"/>
  <c r="S90" i="4"/>
  <c r="Z90" i="4" s="1"/>
  <c r="S98" i="4"/>
  <c r="Z98" i="4" s="1"/>
  <c r="S106" i="4"/>
  <c r="Z106" i="4" s="1"/>
  <c r="S25" i="4"/>
  <c r="Z25" i="4" s="1"/>
  <c r="S33" i="4"/>
  <c r="Z33" i="4" s="1"/>
  <c r="S41" i="4"/>
  <c r="Z41" i="4" s="1"/>
  <c r="S49" i="4"/>
  <c r="Z49" i="4" s="1"/>
  <c r="S57" i="4"/>
  <c r="Z57" i="4" s="1"/>
  <c r="S65" i="4"/>
  <c r="Z65" i="4" s="1"/>
  <c r="S73" i="4"/>
  <c r="Z73" i="4" s="1"/>
  <c r="S81" i="4"/>
  <c r="Z81" i="4" s="1"/>
  <c r="S89" i="4"/>
  <c r="Z89" i="4" s="1"/>
  <c r="S97" i="4"/>
  <c r="Z97" i="4" s="1"/>
  <c r="S22" i="4"/>
  <c r="Z22" i="4" s="1"/>
  <c r="S13" i="4"/>
  <c r="Z13" i="4" s="1"/>
  <c r="S21" i="4"/>
  <c r="Z21" i="4" s="1"/>
  <c r="S29" i="4"/>
  <c r="Z29" i="4" s="1"/>
  <c r="S37" i="4"/>
  <c r="Z37" i="4" s="1"/>
  <c r="S45" i="4"/>
  <c r="Z45" i="4" s="1"/>
  <c r="S53" i="4"/>
  <c r="Z53" i="4" s="1"/>
  <c r="S61" i="4"/>
  <c r="Z61" i="4" s="1"/>
  <c r="S69" i="4"/>
  <c r="Z69" i="4" s="1"/>
  <c r="S77" i="4"/>
  <c r="Z77" i="4" s="1"/>
  <c r="S85" i="4"/>
  <c r="Z85" i="4" s="1"/>
  <c r="S93" i="4"/>
  <c r="Z93" i="4" s="1"/>
  <c r="S101" i="4"/>
  <c r="Z101" i="4" s="1"/>
  <c r="S12" i="4"/>
  <c r="Z12" i="4" s="1"/>
  <c r="S20" i="4"/>
  <c r="Z20" i="4" s="1"/>
  <c r="S36" i="4"/>
  <c r="Z36" i="4" s="1"/>
  <c r="S44" i="4"/>
  <c r="Z44" i="4" s="1"/>
  <c r="S52" i="4"/>
  <c r="Z52" i="4" s="1"/>
  <c r="S60" i="4"/>
  <c r="Z60" i="4" s="1"/>
  <c r="S68" i="4"/>
  <c r="Z68" i="4" s="1"/>
  <c r="S11" i="4"/>
  <c r="Z11" i="4" s="1"/>
  <c r="S27" i="4"/>
  <c r="Z27" i="4" s="1"/>
  <c r="S35" i="4"/>
  <c r="Z35" i="4" s="1"/>
  <c r="S43" i="4"/>
  <c r="Z43" i="4" s="1"/>
  <c r="S59" i="4"/>
  <c r="Z59" i="4" s="1"/>
  <c r="S67" i="4"/>
  <c r="Z67" i="4" s="1"/>
  <c r="S10" i="4"/>
  <c r="Z10" i="4" s="1"/>
  <c r="S18" i="4"/>
  <c r="Z18" i="4" s="1"/>
  <c r="S8" i="4"/>
  <c r="Z8" i="4" s="1"/>
  <c r="S9" i="4"/>
  <c r="Z9" i="4" s="1"/>
  <c r="S17" i="4"/>
  <c r="Z17" i="4" s="1"/>
  <c r="S105" i="4"/>
  <c r="Z105" i="4" s="1"/>
  <c r="Z6" i="4"/>
  <c r="Z7" i="4"/>
  <c r="S16" i="4"/>
  <c r="Z16" i="4" s="1"/>
  <c r="S24" i="4"/>
  <c r="Z24" i="4" s="1"/>
  <c r="S32" i="4"/>
  <c r="Z32" i="4" s="1"/>
  <c r="S48" i="4"/>
  <c r="Z48" i="4" s="1"/>
  <c r="S56" i="4"/>
  <c r="Z56" i="4" s="1"/>
  <c r="S64" i="4"/>
  <c r="Z64" i="4" s="1"/>
  <c r="S72" i="4"/>
  <c r="Z72" i="4" s="1"/>
  <c r="S80" i="4"/>
  <c r="Z80" i="4" s="1"/>
  <c r="S88" i="4"/>
  <c r="Z88" i="4" s="1"/>
  <c r="S96" i="4"/>
  <c r="Z96" i="4" s="1"/>
  <c r="S104" i="4"/>
  <c r="Z104" i="4" s="1"/>
  <c r="S112" i="4"/>
  <c r="Z112" i="4" s="1"/>
  <c r="Q10" i="3"/>
  <c r="X10" i="3" s="1"/>
  <c r="Q14" i="3"/>
  <c r="X14" i="3" s="1"/>
  <c r="Q18" i="3"/>
  <c r="X18" i="3" s="1"/>
  <c r="Q22" i="3"/>
  <c r="X22" i="3" s="1"/>
  <c r="Q26" i="3"/>
  <c r="X26" i="3" s="1"/>
  <c r="Q30" i="3"/>
  <c r="X30" i="3" s="1"/>
  <c r="Z5" i="6"/>
  <c r="S14" i="4"/>
  <c r="Z14" i="4" s="1"/>
  <c r="S40" i="4"/>
  <c r="Z40" i="4" s="1"/>
  <c r="S23" i="4"/>
  <c r="Z23" i="4" s="1"/>
  <c r="S19" i="4"/>
  <c r="Z19" i="4" s="1"/>
  <c r="S51" i="4"/>
  <c r="Z51" i="4" s="1"/>
  <c r="S103" i="4"/>
  <c r="Z103" i="4" s="1"/>
  <c r="S34" i="4"/>
  <c r="Z34" i="4" s="1"/>
  <c r="Z28" i="7"/>
  <c r="Z36" i="7"/>
  <c r="Z44" i="7"/>
  <c r="Z52" i="7"/>
  <c r="Z31" i="7"/>
  <c r="Z39" i="7"/>
  <c r="Z47" i="7"/>
  <c r="Z55" i="7"/>
  <c r="S34" i="7"/>
  <c r="Z34" i="7" s="1"/>
  <c r="Z42" i="7"/>
  <c r="Z50" i="7"/>
  <c r="Z29" i="7"/>
  <c r="Z37" i="7"/>
  <c r="Z45" i="7"/>
  <c r="Z53" i="7"/>
  <c r="Z27" i="7"/>
  <c r="Z35" i="7"/>
  <c r="Z43" i="7"/>
  <c r="Z51" i="7"/>
  <c r="Z30" i="7"/>
  <c r="Z38" i="7"/>
  <c r="Z46" i="7"/>
  <c r="Z54" i="7"/>
  <c r="Z33" i="7"/>
  <c r="Z41" i="7"/>
  <c r="Z49" i="7"/>
  <c r="Z56" i="7"/>
  <c r="Q6" i="3"/>
  <c r="X6" i="3" s="1"/>
  <c r="Q34" i="3"/>
  <c r="X34" i="3" s="1"/>
  <c r="Q38" i="3"/>
  <c r="X38" i="3" s="1"/>
  <c r="Q47" i="3"/>
  <c r="X47" i="3" s="1"/>
  <c r="Q51" i="3"/>
  <c r="X51" i="3" s="1"/>
  <c r="Q55" i="3"/>
  <c r="X55" i="3" s="1"/>
  <c r="Q59" i="3"/>
  <c r="X59" i="3" s="1"/>
  <c r="Q63" i="3"/>
  <c r="X63" i="3" s="1"/>
  <c r="Q67" i="3"/>
  <c r="X67" i="3" s="1"/>
  <c r="Q71" i="3"/>
  <c r="X71" i="3" s="1"/>
  <c r="Q75" i="3"/>
  <c r="X75" i="3" s="1"/>
  <c r="Q79" i="3"/>
  <c r="X79" i="3" s="1"/>
  <c r="Q85" i="3"/>
  <c r="X85" i="3" s="1"/>
  <c r="Q89" i="3"/>
  <c r="X89" i="3" s="1"/>
  <c r="Q93" i="3"/>
  <c r="X93" i="3" s="1"/>
  <c r="Q97" i="3"/>
  <c r="X97" i="3" s="1"/>
  <c r="Q101" i="3"/>
  <c r="X101" i="3" s="1"/>
  <c r="Q105" i="3"/>
  <c r="X105" i="3" s="1"/>
  <c r="Q109" i="3"/>
  <c r="X109" i="3" s="1"/>
  <c r="Q113" i="3"/>
  <c r="X113" i="3" s="1"/>
  <c r="Q117" i="3"/>
  <c r="X117" i="3" s="1"/>
  <c r="Q121" i="3"/>
  <c r="X121" i="3" s="1"/>
  <c r="Q131" i="3"/>
  <c r="X131" i="3" s="1"/>
  <c r="Q135" i="3"/>
  <c r="X135" i="3" s="1"/>
  <c r="Q139" i="3"/>
  <c r="X139" i="3" s="1"/>
  <c r="Q143" i="3"/>
  <c r="X143" i="3" s="1"/>
  <c r="Q9" i="3"/>
  <c r="X9" i="3" s="1"/>
  <c r="Q13" i="3"/>
  <c r="X13" i="3" s="1"/>
  <c r="Q17" i="3"/>
  <c r="X17" i="3" s="1"/>
  <c r="Q21" i="3"/>
  <c r="X21" i="3" s="1"/>
  <c r="Q25" i="3"/>
  <c r="X25" i="3" s="1"/>
  <c r="Q29" i="3"/>
  <c r="X29" i="3" s="1"/>
  <c r="Q33" i="3"/>
  <c r="X33" i="3" s="1"/>
  <c r="Q37" i="3"/>
  <c r="X37" i="3" s="1"/>
  <c r="Q46" i="3"/>
  <c r="X46" i="3" s="1"/>
  <c r="Q50" i="3"/>
  <c r="X50" i="3" s="1"/>
  <c r="Q54" i="3"/>
  <c r="X54" i="3" s="1"/>
  <c r="Q58" i="3"/>
  <c r="X58" i="3" s="1"/>
  <c r="Q62" i="3"/>
  <c r="X62" i="3" s="1"/>
  <c r="Q66" i="3"/>
  <c r="X66" i="3" s="1"/>
  <c r="Q70" i="3"/>
  <c r="X70" i="3" s="1"/>
  <c r="Q74" i="3"/>
  <c r="X74" i="3" s="1"/>
  <c r="Q78" i="3"/>
  <c r="X78" i="3" s="1"/>
  <c r="Q82" i="3"/>
  <c r="X82" i="3" s="1"/>
  <c r="Q88" i="3"/>
  <c r="X88" i="3" s="1"/>
  <c r="Q92" i="3"/>
  <c r="X92" i="3" s="1"/>
  <c r="Q96" i="3"/>
  <c r="X96" i="3" s="1"/>
  <c r="Q100" i="3"/>
  <c r="X100" i="3" s="1"/>
  <c r="Q104" i="3"/>
  <c r="X104" i="3" s="1"/>
  <c r="Q108" i="3"/>
  <c r="X108" i="3" s="1"/>
  <c r="Q112" i="3"/>
  <c r="X112" i="3" s="1"/>
  <c r="Q116" i="3"/>
  <c r="X116" i="3" s="1"/>
  <c r="Q120" i="3"/>
  <c r="X120" i="3" s="1"/>
  <c r="Q130" i="3"/>
  <c r="X130" i="3" s="1"/>
  <c r="Q134" i="3"/>
  <c r="X134" i="3" s="1"/>
  <c r="Q138" i="3"/>
  <c r="X138" i="3" s="1"/>
  <c r="Q142" i="3"/>
  <c r="X142" i="3" s="1"/>
  <c r="Q146" i="3"/>
  <c r="X146" i="3" s="1"/>
  <c r="Q8" i="3"/>
  <c r="X8" i="3" s="1"/>
  <c r="Q12" i="3"/>
  <c r="X12" i="3" s="1"/>
  <c r="Q16" i="3"/>
  <c r="X16" i="3" s="1"/>
  <c r="Q20" i="3"/>
  <c r="X20" i="3" s="1"/>
  <c r="Q24" i="3"/>
  <c r="X24" i="3" s="1"/>
  <c r="Q28" i="3"/>
  <c r="X28" i="3" s="1"/>
  <c r="Q32" i="3"/>
  <c r="X32" i="3" s="1"/>
  <c r="Q36" i="3"/>
  <c r="X36" i="3" s="1"/>
  <c r="Q45" i="3"/>
  <c r="X45" i="3" s="1"/>
  <c r="Q49" i="3"/>
  <c r="X49" i="3" s="1"/>
  <c r="Q53" i="3"/>
  <c r="X53" i="3" s="1"/>
  <c r="Q57" i="3"/>
  <c r="X57" i="3" s="1"/>
  <c r="Q61" i="3"/>
  <c r="X61" i="3" s="1"/>
  <c r="Q65" i="3"/>
  <c r="X65" i="3" s="1"/>
  <c r="Q69" i="3"/>
  <c r="X69" i="3" s="1"/>
  <c r="Q73" i="3"/>
  <c r="X73" i="3" s="1"/>
  <c r="Q77" i="3"/>
  <c r="X77" i="3" s="1"/>
  <c r="Q81" i="3"/>
  <c r="X81" i="3" s="1"/>
  <c r="Q87" i="3"/>
  <c r="X87" i="3" s="1"/>
  <c r="Q91" i="3"/>
  <c r="X91" i="3" s="1"/>
  <c r="Q95" i="3"/>
  <c r="X95" i="3" s="1"/>
  <c r="Q99" i="3"/>
  <c r="X99" i="3" s="1"/>
  <c r="Q103" i="3"/>
  <c r="X103" i="3" s="1"/>
  <c r="Q107" i="3"/>
  <c r="X107" i="3" s="1"/>
  <c r="Q111" i="3"/>
  <c r="X111" i="3" s="1"/>
  <c r="Q115" i="3"/>
  <c r="X115" i="3" s="1"/>
  <c r="Q119" i="3"/>
  <c r="X119" i="3" s="1"/>
  <c r="Q123" i="3"/>
  <c r="X123" i="3" s="1"/>
  <c r="Q133" i="3"/>
  <c r="X133" i="3" s="1"/>
  <c r="Q137" i="3"/>
  <c r="X137" i="3" s="1"/>
  <c r="Q141" i="3"/>
  <c r="X141" i="3" s="1"/>
  <c r="Q145" i="3"/>
  <c r="X145" i="3" s="1"/>
  <c r="Q7" i="3"/>
  <c r="X7" i="3" s="1"/>
  <c r="Q11" i="3"/>
  <c r="X11" i="3" s="1"/>
  <c r="Q15" i="3"/>
  <c r="X15" i="3" s="1"/>
  <c r="Q19" i="3"/>
  <c r="X19" i="3" s="1"/>
  <c r="Q23" i="3"/>
  <c r="X23" i="3" s="1"/>
  <c r="Q27" i="3"/>
  <c r="X27" i="3" s="1"/>
  <c r="Q31" i="3"/>
  <c r="X31" i="3" s="1"/>
  <c r="Q35" i="3"/>
  <c r="X35" i="3" s="1"/>
  <c r="Q39" i="3"/>
  <c r="X39" i="3" s="1"/>
  <c r="Q48" i="3"/>
  <c r="X48" i="3" s="1"/>
  <c r="Q52" i="3"/>
  <c r="X52" i="3" s="1"/>
  <c r="Q56" i="3"/>
  <c r="X56" i="3" s="1"/>
  <c r="Q60" i="3"/>
  <c r="X60" i="3" s="1"/>
  <c r="Q64" i="3"/>
  <c r="X64" i="3" s="1"/>
  <c r="Q68" i="3"/>
  <c r="X68" i="3" s="1"/>
  <c r="Q72" i="3"/>
  <c r="X72" i="3" s="1"/>
  <c r="Q76" i="3"/>
  <c r="X76" i="3" s="1"/>
  <c r="Q80" i="3"/>
  <c r="X80" i="3" s="1"/>
  <c r="Q86" i="3"/>
  <c r="X86" i="3" s="1"/>
  <c r="Q90" i="3"/>
  <c r="X90" i="3" s="1"/>
  <c r="Q94" i="3"/>
  <c r="X94" i="3" s="1"/>
  <c r="Q98" i="3"/>
  <c r="X98" i="3" s="1"/>
  <c r="Q102" i="3"/>
  <c r="X102" i="3" s="1"/>
  <c r="Q106" i="3"/>
  <c r="X106" i="3" s="1"/>
  <c r="Q110" i="3"/>
  <c r="X110" i="3" s="1"/>
  <c r="Q118" i="3"/>
  <c r="X118" i="3" s="1"/>
  <c r="Q122" i="3"/>
  <c r="X122" i="3" s="1"/>
  <c r="Q132" i="3"/>
  <c r="X132" i="3" s="1"/>
  <c r="Q136" i="3"/>
  <c r="X136" i="3" s="1"/>
  <c r="Q140" i="3"/>
  <c r="X140" i="3" s="1"/>
  <c r="Q144" i="3"/>
  <c r="X144" i="3" s="1"/>
  <c r="Q114" i="3"/>
  <c r="X114" i="3" s="1"/>
  <c r="Z100" i="6"/>
  <c r="Z90" i="6"/>
  <c r="Z8" i="6"/>
  <c r="Z16" i="6"/>
  <c r="Z24" i="6"/>
  <c r="Z42" i="6"/>
  <c r="Z50" i="6"/>
  <c r="Z57" i="6"/>
  <c r="Z67" i="6"/>
  <c r="Z75" i="6"/>
  <c r="Z83" i="6"/>
  <c r="Z6" i="6"/>
  <c r="Z7" i="6"/>
  <c r="Z15" i="6"/>
  <c r="Z23" i="6"/>
  <c r="Z31" i="6"/>
  <c r="Z41" i="6"/>
  <c r="Z49" i="6"/>
  <c r="Z66" i="6"/>
  <c r="Z74" i="6"/>
  <c r="Z82" i="6"/>
  <c r="Z89" i="6"/>
  <c r="Z99" i="6"/>
  <c r="Z14" i="6"/>
  <c r="Z22" i="6"/>
  <c r="Z30" i="6"/>
  <c r="Z40" i="6"/>
  <c r="Z48" i="6"/>
  <c r="Z56" i="6"/>
  <c r="Z65" i="6"/>
  <c r="Z73" i="6"/>
  <c r="Z81" i="6"/>
  <c r="Z98" i="6"/>
  <c r="Z106" i="6"/>
  <c r="Z47" i="6"/>
  <c r="Z55" i="6"/>
  <c r="Z72" i="6"/>
  <c r="Z80" i="6"/>
  <c r="Z88" i="6"/>
  <c r="Z97" i="6"/>
  <c r="Z105" i="6"/>
  <c r="Z29" i="6"/>
  <c r="Z39" i="6"/>
  <c r="Z12" i="6"/>
  <c r="Z20" i="6"/>
  <c r="Z28" i="6"/>
  <c r="Z38" i="6"/>
  <c r="Z46" i="6"/>
  <c r="Z54" i="6"/>
  <c r="Z61" i="6"/>
  <c r="Z71" i="6"/>
  <c r="Z79" i="6"/>
  <c r="Z87" i="6"/>
  <c r="Z96" i="6"/>
  <c r="Z104" i="6"/>
  <c r="Z21" i="6"/>
  <c r="Z11" i="6"/>
  <c r="Z19" i="6"/>
  <c r="Z27" i="6"/>
  <c r="Z37" i="6"/>
  <c r="Z45" i="6"/>
  <c r="Z53" i="6"/>
  <c r="Z60" i="6"/>
  <c r="Z70" i="6"/>
  <c r="Z78" i="6"/>
  <c r="Z86" i="6"/>
  <c r="Z103" i="6"/>
  <c r="Z10" i="6"/>
  <c r="Z18" i="6"/>
  <c r="Z26" i="6"/>
  <c r="Z36" i="6"/>
  <c r="Z44" i="6"/>
  <c r="Z52" i="6"/>
  <c r="Z59" i="6"/>
  <c r="Z69" i="6"/>
  <c r="Z77" i="6"/>
  <c r="Z85" i="6"/>
  <c r="Z92" i="6"/>
  <c r="Z102" i="6"/>
  <c r="Z13" i="6"/>
  <c r="Z9" i="6"/>
  <c r="Z17" i="6"/>
  <c r="Z25" i="6"/>
  <c r="Z35" i="6"/>
  <c r="Z43" i="6"/>
  <c r="Z51" i="6"/>
  <c r="Z58" i="6"/>
  <c r="Z68" i="6"/>
  <c r="Z76" i="6"/>
  <c r="Z84" i="6"/>
  <c r="Z91" i="6"/>
  <c r="Z101" i="6"/>
  <c r="Z4" i="7"/>
  <c r="Q5" i="3"/>
  <c r="X5" i="3" s="1"/>
  <c r="T15" i="7"/>
  <c r="T40" i="7"/>
  <c r="T13" i="7" l="1"/>
  <c r="Z13" i="7"/>
  <c r="T22" i="7"/>
  <c r="Z22" i="7"/>
  <c r="T34" i="6"/>
  <c r="Z34" i="6"/>
  <c r="T73" i="5"/>
  <c r="T56" i="5"/>
  <c r="T53" i="5"/>
  <c r="T33" i="5"/>
  <c r="T24" i="5"/>
  <c r="T90" i="5"/>
  <c r="T39" i="5"/>
  <c r="T9" i="5"/>
  <c r="T119" i="5"/>
  <c r="T86" i="5"/>
  <c r="T67" i="5"/>
  <c r="T43" i="5"/>
  <c r="T28" i="5"/>
  <c r="T26" i="5"/>
  <c r="T126" i="5"/>
  <c r="T124" i="5"/>
  <c r="T123" i="5"/>
  <c r="Z123" i="5"/>
  <c r="T120" i="5"/>
  <c r="Z120" i="5"/>
  <c r="T118" i="5"/>
  <c r="Z118" i="5"/>
  <c r="T117" i="5"/>
  <c r="Z117" i="5"/>
  <c r="T116" i="5"/>
  <c r="T111" i="5"/>
  <c r="T110" i="5"/>
  <c r="Z110" i="5"/>
  <c r="T109" i="5"/>
  <c r="Z109" i="5"/>
  <c r="T107" i="5"/>
  <c r="T103" i="5"/>
  <c r="Z103" i="5"/>
  <c r="T102" i="5"/>
  <c r="T101" i="5"/>
  <c r="T100" i="5"/>
  <c r="Z100" i="5"/>
  <c r="T99" i="5"/>
  <c r="Z99" i="5"/>
  <c r="T98" i="5"/>
  <c r="Z98" i="5"/>
  <c r="T97" i="5"/>
  <c r="Z97" i="5"/>
  <c r="T96" i="5"/>
  <c r="Z96" i="5"/>
  <c r="T95" i="5"/>
  <c r="Z95" i="5"/>
  <c r="T92" i="5"/>
  <c r="T91" i="5"/>
  <c r="Z91" i="5"/>
  <c r="T89" i="5"/>
  <c r="Z89" i="5"/>
  <c r="T88" i="5"/>
  <c r="T87" i="5"/>
  <c r="Z87" i="5"/>
  <c r="T81" i="5"/>
  <c r="T78" i="5"/>
  <c r="T77" i="5"/>
  <c r="T71" i="5"/>
  <c r="T60" i="5"/>
  <c r="T58" i="5"/>
  <c r="T50" i="5"/>
  <c r="T49" i="5"/>
  <c r="T42" i="5"/>
  <c r="Z42" i="5"/>
  <c r="T41" i="5"/>
  <c r="T40" i="5"/>
  <c r="Z40" i="5"/>
  <c r="T37" i="5"/>
  <c r="T36" i="5"/>
  <c r="Z36" i="5"/>
  <c r="T35" i="5"/>
  <c r="Z35" i="5"/>
  <c r="T34" i="5"/>
  <c r="T32" i="5"/>
  <c r="Z32" i="5"/>
  <c r="T31" i="5"/>
  <c r="Z31" i="5"/>
  <c r="T27" i="5"/>
  <c r="Z27" i="5"/>
  <c r="T25" i="5"/>
  <c r="Z25" i="5"/>
  <c r="T22" i="5"/>
  <c r="T21" i="5"/>
  <c r="Z21" i="5"/>
  <c r="T20" i="5"/>
  <c r="Z20" i="5"/>
  <c r="T19" i="5"/>
  <c r="T17" i="5"/>
  <c r="Z17" i="5"/>
  <c r="T15" i="5"/>
  <c r="T11" i="5"/>
  <c r="T8" i="5"/>
  <c r="Z8" i="5"/>
  <c r="T7" i="5"/>
  <c r="T49" i="6"/>
  <c r="R15" i="1"/>
  <c r="T23" i="7"/>
  <c r="T12" i="7"/>
  <c r="T20" i="7"/>
  <c r="T19" i="7"/>
  <c r="R144" i="1"/>
  <c r="R152" i="1"/>
  <c r="R117" i="3"/>
  <c r="T84" i="5"/>
  <c r="Z84" i="5"/>
  <c r="T83" i="5"/>
  <c r="Z83" i="5"/>
  <c r="T82" i="5"/>
  <c r="T75" i="5"/>
  <c r="Z75" i="5"/>
  <c r="T70" i="5"/>
  <c r="Z70" i="5"/>
  <c r="T68" i="5"/>
  <c r="T66" i="5"/>
  <c r="Z66" i="5"/>
  <c r="T65" i="5"/>
  <c r="Z65" i="5"/>
  <c r="T61" i="5"/>
  <c r="Z61" i="5"/>
  <c r="T55" i="5"/>
  <c r="Z55" i="5"/>
  <c r="T52" i="5"/>
  <c r="Z52" i="5"/>
  <c r="T51" i="5"/>
  <c r="Z51" i="5"/>
  <c r="T46" i="5"/>
  <c r="Z46" i="5"/>
  <c r="T7" i="4"/>
  <c r="R160" i="1"/>
  <c r="R136" i="1"/>
  <c r="R114" i="1"/>
  <c r="R106" i="1"/>
  <c r="R69" i="1"/>
  <c r="T25" i="7"/>
  <c r="T39" i="7"/>
  <c r="T44" i="7"/>
  <c r="T56" i="7"/>
  <c r="T57" i="6"/>
  <c r="T76" i="5"/>
  <c r="T121" i="5"/>
  <c r="T23" i="5"/>
  <c r="T62" i="5"/>
  <c r="T54" i="5"/>
  <c r="T18" i="5"/>
  <c r="T74" i="5"/>
  <c r="T108" i="5"/>
  <c r="T29" i="5"/>
  <c r="T80" i="5"/>
  <c r="T63" i="5"/>
  <c r="T95" i="4"/>
  <c r="R135" i="3"/>
  <c r="R131" i="3"/>
  <c r="R85" i="3"/>
  <c r="R109" i="3"/>
  <c r="R112" i="3"/>
  <c r="R16" i="3"/>
  <c r="R30" i="3"/>
  <c r="R23" i="1"/>
  <c r="R90" i="1"/>
  <c r="R61" i="1"/>
  <c r="R53" i="1"/>
  <c r="R31" i="1"/>
  <c r="R98" i="1"/>
  <c r="R27" i="1"/>
  <c r="R67" i="1"/>
  <c r="R22" i="1"/>
  <c r="R153" i="1"/>
  <c r="R62" i="1"/>
  <c r="R146" i="1"/>
  <c r="R55" i="1"/>
  <c r="R131" i="1"/>
  <c r="R26" i="1"/>
  <c r="R110" i="1"/>
  <c r="R19" i="1"/>
  <c r="R74" i="1"/>
  <c r="R150" i="1"/>
  <c r="R59" i="1"/>
  <c r="R105" i="1"/>
  <c r="R14" i="1"/>
  <c r="R161" i="1"/>
  <c r="R158" i="1"/>
  <c r="R145" i="1"/>
  <c r="R54" i="1"/>
  <c r="R138" i="1"/>
  <c r="R109" i="1"/>
  <c r="R18" i="1"/>
  <c r="R102" i="1"/>
  <c r="R157" i="1"/>
  <c r="R66" i="1"/>
  <c r="R142" i="1"/>
  <c r="R51" i="1"/>
  <c r="R97" i="1"/>
  <c r="R70" i="1"/>
  <c r="R137" i="1"/>
  <c r="R32" i="1"/>
  <c r="R116" i="1"/>
  <c r="R25" i="1"/>
  <c r="R101" i="1"/>
  <c r="R10" i="1"/>
  <c r="R94" i="1"/>
  <c r="R149" i="1"/>
  <c r="R58" i="1"/>
  <c r="R134" i="1"/>
  <c r="R29" i="1"/>
  <c r="R89" i="1"/>
  <c r="R63" i="1"/>
  <c r="R113" i="1"/>
  <c r="R115" i="1"/>
  <c r="R24" i="1"/>
  <c r="R108" i="1"/>
  <c r="R17" i="1"/>
  <c r="R93" i="1"/>
  <c r="R11" i="1"/>
  <c r="R73" i="1"/>
  <c r="R141" i="1"/>
  <c r="R50" i="1"/>
  <c r="R112" i="1"/>
  <c r="R21" i="1"/>
  <c r="R159" i="1"/>
  <c r="R68" i="1"/>
  <c r="R154" i="1"/>
  <c r="R132" i="1"/>
  <c r="R107" i="1"/>
  <c r="R16" i="1"/>
  <c r="R100" i="1"/>
  <c r="R8" i="1"/>
  <c r="R72" i="1"/>
  <c r="R156" i="1"/>
  <c r="R65" i="1"/>
  <c r="R133" i="1"/>
  <c r="R28" i="1"/>
  <c r="R104" i="1"/>
  <c r="R13" i="1"/>
  <c r="R151" i="1"/>
  <c r="R60" i="1"/>
  <c r="R95" i="1"/>
  <c r="R99" i="1"/>
  <c r="R7" i="1"/>
  <c r="R92" i="1"/>
  <c r="R155" i="1"/>
  <c r="R64" i="1"/>
  <c r="R148" i="1"/>
  <c r="R57" i="1"/>
  <c r="R111" i="1"/>
  <c r="R20" i="1"/>
  <c r="R96" i="1"/>
  <c r="R143" i="1"/>
  <c r="R52" i="1"/>
  <c r="R139" i="1"/>
  <c r="R91" i="1"/>
  <c r="R162" i="1"/>
  <c r="R71" i="1"/>
  <c r="R147" i="1"/>
  <c r="R56" i="1"/>
  <c r="R140" i="1"/>
  <c r="R49" i="1"/>
  <c r="R103" i="1"/>
  <c r="R12" i="1"/>
  <c r="R88" i="1"/>
  <c r="R135" i="1"/>
  <c r="R30" i="1"/>
  <c r="R6" i="1"/>
  <c r="T69" i="5"/>
  <c r="R52" i="3"/>
  <c r="R114" i="3"/>
  <c r="R106" i="3"/>
  <c r="R118" i="3"/>
  <c r="R9" i="3"/>
  <c r="R86" i="3"/>
  <c r="R54" i="3"/>
  <c r="R18" i="3"/>
  <c r="R38" i="3"/>
  <c r="R39" i="3"/>
  <c r="R75" i="3"/>
  <c r="R22" i="3"/>
  <c r="R77" i="3"/>
  <c r="T38" i="7"/>
  <c r="T28" i="7"/>
  <c r="T50" i="7"/>
  <c r="T47" i="7"/>
  <c r="T45" i="7"/>
  <c r="T41" i="7"/>
  <c r="T49" i="7"/>
  <c r="T30" i="7"/>
  <c r="T6" i="7"/>
  <c r="T27" i="7"/>
  <c r="T55" i="7"/>
  <c r="T5" i="6"/>
  <c r="T115" i="5"/>
  <c r="T79" i="5"/>
  <c r="T13" i="5"/>
  <c r="T104" i="5"/>
  <c r="T113" i="5"/>
  <c r="T64" i="5"/>
  <c r="T125" i="5"/>
  <c r="T59" i="5"/>
  <c r="R100" i="3"/>
  <c r="R27" i="3"/>
  <c r="R97" i="3"/>
  <c r="R71" i="3"/>
  <c r="R74" i="3"/>
  <c r="R36" i="3"/>
  <c r="R35" i="3"/>
  <c r="R14" i="3"/>
  <c r="R6" i="3"/>
  <c r="R10" i="3"/>
  <c r="R110" i="3"/>
  <c r="R15" i="3"/>
  <c r="T33" i="7"/>
  <c r="T57" i="5"/>
  <c r="T85" i="5"/>
  <c r="T114" i="5"/>
  <c r="T14" i="5"/>
  <c r="T10" i="5"/>
  <c r="T105" i="5"/>
  <c r="T38" i="5"/>
  <c r="T106" i="5"/>
  <c r="T72" i="5"/>
  <c r="T16" i="5"/>
  <c r="R48" i="3"/>
  <c r="T14" i="7"/>
  <c r="T112" i="5"/>
  <c r="T44" i="5"/>
  <c r="T12" i="5"/>
  <c r="T30" i="5"/>
  <c r="T122" i="5"/>
  <c r="R24" i="3"/>
  <c r="R96" i="3"/>
  <c r="R95" i="3"/>
  <c r="R59" i="3"/>
  <c r="R61" i="3"/>
  <c r="R93" i="3"/>
  <c r="R134" i="3"/>
  <c r="R31" i="3"/>
  <c r="R88" i="3"/>
  <c r="R62" i="3"/>
  <c r="R94" i="3"/>
  <c r="R23" i="3"/>
  <c r="R25" i="3"/>
  <c r="R76" i="3"/>
  <c r="R133" i="3"/>
  <c r="R136" i="3"/>
  <c r="R53" i="3"/>
  <c r="R122" i="3"/>
  <c r="R51" i="3"/>
  <c r="R87" i="3"/>
  <c r="R111" i="3"/>
  <c r="R19" i="3"/>
  <c r="R56" i="3"/>
  <c r="R55" i="3"/>
  <c r="R20" i="3"/>
  <c r="R89" i="3"/>
  <c r="R21" i="3"/>
  <c r="R121" i="3"/>
  <c r="R123" i="3"/>
  <c r="R132" i="3"/>
  <c r="R91" i="3"/>
  <c r="T40" i="4"/>
  <c r="T110" i="4"/>
  <c r="T32" i="4"/>
  <c r="T6" i="5"/>
  <c r="T21" i="7"/>
  <c r="T18" i="7"/>
  <c r="T46" i="7"/>
  <c r="T37" i="7"/>
  <c r="T4" i="7"/>
  <c r="T26" i="7"/>
  <c r="T58" i="6"/>
  <c r="T36" i="6"/>
  <c r="T46" i="6"/>
  <c r="T97" i="6"/>
  <c r="T22" i="6"/>
  <c r="T4" i="6"/>
  <c r="T24" i="6"/>
  <c r="T26" i="6"/>
  <c r="T14" i="6"/>
  <c r="T43" i="6"/>
  <c r="T85" i="6"/>
  <c r="T18" i="6"/>
  <c r="T28" i="6"/>
  <c r="T73" i="6"/>
  <c r="T99" i="6"/>
  <c r="T31" i="6"/>
  <c r="T41" i="6"/>
  <c r="T101" i="6"/>
  <c r="T10" i="6"/>
  <c r="T72" i="6"/>
  <c r="T23" i="6"/>
  <c r="T67" i="6"/>
  <c r="T90" i="6"/>
  <c r="T88" i="6"/>
  <c r="T91" i="6"/>
  <c r="T69" i="6"/>
  <c r="T103" i="6"/>
  <c r="T79" i="6"/>
  <c r="T12" i="6"/>
  <c r="T15" i="6"/>
  <c r="T83" i="6"/>
  <c r="T84" i="6"/>
  <c r="T17" i="6"/>
  <c r="T59" i="6"/>
  <c r="T27" i="6"/>
  <c r="T71" i="6"/>
  <c r="T39" i="6"/>
  <c r="T55" i="6"/>
  <c r="T74" i="6"/>
  <c r="T51" i="6"/>
  <c r="T76" i="6"/>
  <c r="T52" i="6"/>
  <c r="T86" i="6"/>
  <c r="T61" i="6"/>
  <c r="T47" i="6"/>
  <c r="T40" i="6"/>
  <c r="T68" i="6"/>
  <c r="T13" i="6"/>
  <c r="T44" i="6"/>
  <c r="T54" i="6"/>
  <c r="T105" i="6"/>
  <c r="R138" i="3"/>
  <c r="R103" i="3"/>
  <c r="R140" i="3"/>
  <c r="R98" i="3"/>
  <c r="R28" i="3"/>
  <c r="R137" i="3"/>
  <c r="R99" i="3"/>
  <c r="R29" i="3"/>
  <c r="R65" i="3"/>
  <c r="R66" i="3"/>
  <c r="R64" i="3"/>
  <c r="T109" i="4"/>
  <c r="T107" i="4"/>
  <c r="T105" i="4"/>
  <c r="T103" i="4"/>
  <c r="T101" i="4"/>
  <c r="T98" i="4"/>
  <c r="T93" i="4"/>
  <c r="T91" i="4"/>
  <c r="T89" i="4"/>
  <c r="T88" i="4"/>
  <c r="T80" i="4"/>
  <c r="T76" i="4"/>
  <c r="T74" i="4"/>
  <c r="T72" i="4"/>
  <c r="T70" i="4"/>
  <c r="T68" i="4"/>
  <c r="T66" i="4"/>
  <c r="T64" i="4"/>
  <c r="T62" i="4"/>
  <c r="T60" i="4"/>
  <c r="T54" i="4"/>
  <c r="T49" i="4"/>
  <c r="T43" i="4"/>
  <c r="T37" i="4"/>
  <c r="T29" i="4"/>
  <c r="T28" i="4"/>
  <c r="T24" i="4"/>
  <c r="T21" i="4"/>
  <c r="T19" i="4"/>
  <c r="T112" i="4"/>
  <c r="T106" i="4"/>
  <c r="T104" i="4"/>
  <c r="T102" i="4"/>
  <c r="T100" i="4"/>
  <c r="T96" i="4"/>
  <c r="T92" i="4"/>
  <c r="T90" i="4"/>
  <c r="T87" i="4"/>
  <c r="T83" i="4"/>
  <c r="T81" i="4"/>
  <c r="T79" i="4"/>
  <c r="T77" i="4"/>
  <c r="T71" i="4"/>
  <c r="T69" i="4"/>
  <c r="T63" i="4"/>
  <c r="T61" i="4"/>
  <c r="T59" i="4"/>
  <c r="T57" i="4"/>
  <c r="T55" i="4"/>
  <c r="T53" i="4"/>
  <c r="T51" i="4"/>
  <c r="T48" i="4"/>
  <c r="T46" i="4"/>
  <c r="T42" i="4"/>
  <c r="T38" i="4"/>
  <c r="T33" i="4"/>
  <c r="T30" i="4"/>
  <c r="T25" i="4"/>
  <c r="T20" i="4"/>
  <c r="T18" i="4"/>
  <c r="T16" i="4"/>
  <c r="T14" i="4"/>
  <c r="T13" i="4"/>
  <c r="T12" i="4"/>
  <c r="T11" i="4"/>
  <c r="T10" i="4"/>
  <c r="T9" i="4"/>
  <c r="T6" i="4"/>
  <c r="T77" i="6"/>
  <c r="T60" i="6"/>
  <c r="T42" i="6"/>
  <c r="R33" i="3"/>
  <c r="R144" i="3"/>
  <c r="R32" i="3"/>
  <c r="R69" i="3"/>
  <c r="R70" i="3"/>
  <c r="R5" i="3"/>
  <c r="R102" i="3"/>
  <c r="T52" i="7"/>
  <c r="T17" i="7"/>
  <c r="T9" i="7"/>
  <c r="T54" i="7"/>
  <c r="T8" i="7"/>
  <c r="T34" i="7"/>
  <c r="T16" i="7"/>
  <c r="T32" i="7"/>
  <c r="T10" i="7"/>
  <c r="T24" i="7"/>
  <c r="T36" i="7"/>
  <c r="T42" i="7"/>
  <c r="T29" i="7"/>
  <c r="T7" i="7"/>
  <c r="T31" i="7"/>
  <c r="T5" i="7"/>
  <c r="T35" i="7"/>
  <c r="T11" i="7"/>
  <c r="T48" i="7"/>
  <c r="T51" i="7"/>
  <c r="T43" i="7"/>
  <c r="T53" i="7"/>
  <c r="T75" i="6"/>
  <c r="T7" i="6"/>
  <c r="T35" i="6"/>
  <c r="T19" i="6"/>
  <c r="T89" i="6"/>
  <c r="T37" i="6"/>
  <c r="T9" i="6"/>
  <c r="T98" i="6"/>
  <c r="T30" i="6"/>
  <c r="T56" i="6"/>
  <c r="T16" i="6"/>
  <c r="T106" i="6"/>
  <c r="T100" i="6"/>
  <c r="T66" i="6"/>
  <c r="T104" i="6"/>
  <c r="T96" i="6"/>
  <c r="T70" i="6"/>
  <c r="T82" i="6"/>
  <c r="T8" i="6"/>
  <c r="T29" i="6"/>
  <c r="T53" i="6"/>
  <c r="T92" i="6"/>
  <c r="T102" i="6"/>
  <c r="T38" i="6"/>
  <c r="T20" i="6"/>
  <c r="T11" i="6"/>
  <c r="T50" i="6"/>
  <c r="T87" i="6"/>
  <c r="T21" i="6"/>
  <c r="T25" i="6"/>
  <c r="T80" i="6"/>
  <c r="T45" i="6"/>
  <c r="T6" i="6"/>
  <c r="T65" i="6"/>
  <c r="T78" i="6"/>
  <c r="T48" i="6"/>
  <c r="T26" i="4"/>
  <c r="T34" i="4"/>
  <c r="T39" i="4"/>
  <c r="T45" i="4"/>
  <c r="T41" i="4"/>
  <c r="T23" i="4"/>
  <c r="T44" i="4"/>
  <c r="T94" i="4"/>
  <c r="T15" i="4"/>
  <c r="T73" i="4"/>
  <c r="T22" i="4"/>
  <c r="T47" i="4"/>
  <c r="T17" i="4"/>
  <c r="T108" i="4"/>
  <c r="T111" i="4"/>
  <c r="T99" i="4"/>
  <c r="T36" i="4"/>
  <c r="T84" i="4"/>
  <c r="T52" i="4"/>
  <c r="T56" i="4"/>
  <c r="T85" i="4"/>
  <c r="T31" i="4"/>
  <c r="T65" i="4"/>
  <c r="T86" i="4"/>
  <c r="T78" i="4"/>
  <c r="T50" i="4"/>
  <c r="T27" i="4"/>
  <c r="T8" i="4"/>
  <c r="T58" i="4"/>
  <c r="T67" i="4"/>
  <c r="T82" i="4"/>
  <c r="T97" i="4"/>
  <c r="T35" i="4"/>
  <c r="T75" i="4"/>
  <c r="R104" i="3"/>
  <c r="R142" i="3"/>
  <c r="R141" i="3"/>
  <c r="R26" i="3"/>
  <c r="R63" i="3"/>
  <c r="R119" i="3"/>
  <c r="R120" i="3"/>
  <c r="R58" i="3"/>
  <c r="R130" i="3"/>
  <c r="R57" i="3"/>
  <c r="R17" i="3"/>
  <c r="R73" i="3"/>
  <c r="R92" i="3"/>
  <c r="R108" i="3"/>
  <c r="R8" i="3"/>
  <c r="R107" i="3"/>
  <c r="R146" i="3"/>
  <c r="R46" i="3"/>
  <c r="R60" i="3"/>
  <c r="R90" i="3"/>
  <c r="R68" i="3"/>
  <c r="R139" i="3"/>
  <c r="R101" i="3"/>
  <c r="R145" i="3"/>
  <c r="R45" i="3"/>
  <c r="R78" i="3"/>
  <c r="R37" i="3"/>
  <c r="R80" i="3"/>
  <c r="R7" i="3"/>
  <c r="R67" i="3"/>
  <c r="R34" i="3"/>
  <c r="R143" i="3"/>
  <c r="R12" i="3"/>
  <c r="R116" i="3"/>
  <c r="R82" i="3"/>
  <c r="R50" i="3"/>
  <c r="R13" i="3"/>
  <c r="R72" i="3"/>
  <c r="R11" i="3"/>
  <c r="R105" i="3"/>
  <c r="R115" i="3"/>
  <c r="R81" i="3"/>
  <c r="R49" i="3"/>
  <c r="R113" i="3"/>
  <c r="R79" i="3"/>
  <c r="R47" i="3"/>
</calcChain>
</file>

<file path=xl/comments1.xml><?xml version="1.0" encoding="utf-8"?>
<comments xmlns="http://schemas.openxmlformats.org/spreadsheetml/2006/main">
  <authors>
    <author>USER</author>
  </authors>
  <commentList>
    <comment ref="G9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<sst xmlns="http://schemas.openxmlformats.org/spreadsheetml/2006/main" count="6670" uniqueCount="1395">
  <si>
    <t>Reg No.</t>
  </si>
  <si>
    <t xml:space="preserve">1ST </t>
  </si>
  <si>
    <t>2ND</t>
  </si>
  <si>
    <t>3RD</t>
  </si>
  <si>
    <t>GP (40)</t>
  </si>
  <si>
    <t>SPI</t>
  </si>
  <si>
    <t>GP (38)</t>
  </si>
  <si>
    <t>GP (42)</t>
  </si>
  <si>
    <t>CPI</t>
  </si>
  <si>
    <t>14-11-003</t>
  </si>
  <si>
    <t>14-11-004</t>
  </si>
  <si>
    <t>14-11-005</t>
  </si>
  <si>
    <t>14-11-006</t>
  </si>
  <si>
    <t>14-11-007</t>
  </si>
  <si>
    <t>14-11-009</t>
  </si>
  <si>
    <t>14-11-010</t>
  </si>
  <si>
    <t>14-11-011</t>
  </si>
  <si>
    <t>14-11-012</t>
  </si>
  <si>
    <t>14-11-013</t>
  </si>
  <si>
    <t>14-11-014</t>
  </si>
  <si>
    <t>14-11-015</t>
  </si>
  <si>
    <t>14-11-016</t>
  </si>
  <si>
    <t>14-11-017</t>
  </si>
  <si>
    <t>14-11-018</t>
  </si>
  <si>
    <t>14-11-019</t>
  </si>
  <si>
    <t>14-11-020</t>
  </si>
  <si>
    <t>14-11-021</t>
  </si>
  <si>
    <t>14-11-022</t>
  </si>
  <si>
    <t>14-11-023</t>
  </si>
  <si>
    <t>14-11-024</t>
  </si>
  <si>
    <t>14-11-025</t>
  </si>
  <si>
    <t>14-11-026</t>
  </si>
  <si>
    <t>14-11-027</t>
  </si>
  <si>
    <t>14-11-029</t>
  </si>
  <si>
    <t>14-11-030</t>
  </si>
  <si>
    <t>14-11-032</t>
  </si>
  <si>
    <t>14-11-033</t>
  </si>
  <si>
    <t>14-11-034</t>
  </si>
  <si>
    <t>14-11-035</t>
  </si>
  <si>
    <t>14-11-036</t>
  </si>
  <si>
    <t>14-11-037</t>
  </si>
  <si>
    <t>14-11-038</t>
  </si>
  <si>
    <t>14-11-039</t>
  </si>
  <si>
    <t>14-11-041</t>
  </si>
  <si>
    <t>14-11-042</t>
  </si>
  <si>
    <t>14-11-043</t>
  </si>
  <si>
    <t>14-11-044</t>
  </si>
  <si>
    <t>14-11-045</t>
  </si>
  <si>
    <t>14-11-046</t>
  </si>
  <si>
    <t>14-11-048</t>
  </si>
  <si>
    <t>14-11-049</t>
  </si>
  <si>
    <t>14-11-050</t>
  </si>
  <si>
    <t>14-11-051</t>
  </si>
  <si>
    <t>14-11-052</t>
  </si>
  <si>
    <t>14-11-054</t>
  </si>
  <si>
    <t>14-11-055</t>
  </si>
  <si>
    <t>14-11-056</t>
  </si>
  <si>
    <t>14-11-057</t>
  </si>
  <si>
    <t>14-11-058</t>
  </si>
  <si>
    <t>14-11-059</t>
  </si>
  <si>
    <t>14-11-060</t>
  </si>
  <si>
    <t>14-11-061</t>
  </si>
  <si>
    <t>14-11-062</t>
  </si>
  <si>
    <t>14-11-063</t>
  </si>
  <si>
    <t>14-11-064</t>
  </si>
  <si>
    <t>14-11-065</t>
  </si>
  <si>
    <t>14-11-066</t>
  </si>
  <si>
    <t>14-11-067</t>
  </si>
  <si>
    <t>14-11-068</t>
  </si>
  <si>
    <t>14-11-069</t>
  </si>
  <si>
    <t>14-11-070</t>
  </si>
  <si>
    <t>14-11-071</t>
  </si>
  <si>
    <t>14-11-072</t>
  </si>
  <si>
    <t>14-11-073</t>
  </si>
  <si>
    <t>14-11-074</t>
  </si>
  <si>
    <t>14-11-075</t>
  </si>
  <si>
    <t>14-11-076</t>
  </si>
  <si>
    <t>14-11-077</t>
  </si>
  <si>
    <t>14-11-078</t>
  </si>
  <si>
    <t>14-11-079</t>
  </si>
  <si>
    <t>14-11-080</t>
  </si>
  <si>
    <t>14-11-081</t>
  </si>
  <si>
    <t>14-11-082</t>
  </si>
  <si>
    <t>14-11-083</t>
  </si>
  <si>
    <t>14-11-084</t>
  </si>
  <si>
    <t>14-11-085</t>
  </si>
  <si>
    <t>14-11-086</t>
  </si>
  <si>
    <t>14-11-087</t>
  </si>
  <si>
    <t>14-11-088</t>
  </si>
  <si>
    <t>14-11-089</t>
  </si>
  <si>
    <t>14-11-090</t>
  </si>
  <si>
    <t>14-11-092</t>
  </si>
  <si>
    <t>14-11-093</t>
  </si>
  <si>
    <t>14-11-094</t>
  </si>
  <si>
    <t>14-11-095</t>
  </si>
  <si>
    <t>14-11-096</t>
  </si>
  <si>
    <t>14-11-097</t>
  </si>
  <si>
    <t>14-11-098</t>
  </si>
  <si>
    <t>14-11-099</t>
  </si>
  <si>
    <t>14-11-100</t>
  </si>
  <si>
    <t>14-11-101</t>
  </si>
  <si>
    <t>14-11-102</t>
  </si>
  <si>
    <t>14-11-103</t>
  </si>
  <si>
    <t>14-11-104</t>
  </si>
  <si>
    <t>14-11-105</t>
  </si>
  <si>
    <t>14-11-106</t>
  </si>
  <si>
    <t>14-11-107</t>
  </si>
  <si>
    <t>14-11-108</t>
  </si>
  <si>
    <t>14-11-109</t>
  </si>
  <si>
    <t>14-11-110</t>
  </si>
  <si>
    <t>14-11-111</t>
  </si>
  <si>
    <t>14-11-112</t>
  </si>
  <si>
    <t>14-11-113</t>
  </si>
  <si>
    <t>14-11-114</t>
  </si>
  <si>
    <t>14-11-115</t>
  </si>
  <si>
    <t>14-11-116</t>
  </si>
  <si>
    <t>14-11-117</t>
  </si>
  <si>
    <t>14-11-118</t>
  </si>
  <si>
    <t>14-11-119</t>
  </si>
  <si>
    <t>14-11-120</t>
  </si>
  <si>
    <t>14-11-121</t>
  </si>
  <si>
    <t>14-11-122</t>
  </si>
  <si>
    <t>14-11-123</t>
  </si>
  <si>
    <t>13-11-029</t>
  </si>
  <si>
    <t>13-11-133</t>
  </si>
  <si>
    <t>4th</t>
  </si>
  <si>
    <t>5TH SEM</t>
  </si>
  <si>
    <t>NATIONAL INSTITUTE OF TECHNOLOGY: SILCHAR</t>
  </si>
  <si>
    <t>Sl No.</t>
  </si>
  <si>
    <t>14-12-001</t>
  </si>
  <si>
    <t>14-12-002</t>
  </si>
  <si>
    <t>14-12-003</t>
  </si>
  <si>
    <t>14-12-004</t>
  </si>
  <si>
    <t>14-12-005</t>
  </si>
  <si>
    <t>14-12-006</t>
  </si>
  <si>
    <t>14-12-007</t>
  </si>
  <si>
    <t>14-12-008</t>
  </si>
  <si>
    <t>14-12-009</t>
  </si>
  <si>
    <t>14-12-010</t>
  </si>
  <si>
    <t>14-12-011</t>
  </si>
  <si>
    <t>14-12-012</t>
  </si>
  <si>
    <t>14-12-013</t>
  </si>
  <si>
    <t>14-12-014</t>
  </si>
  <si>
    <t>14-12-015</t>
  </si>
  <si>
    <t>14-12-016</t>
  </si>
  <si>
    <t>14-12-017</t>
  </si>
  <si>
    <t>14-12-018</t>
  </si>
  <si>
    <t>14-12-019</t>
  </si>
  <si>
    <t>14-12-020</t>
  </si>
  <si>
    <t>14-12-021</t>
  </si>
  <si>
    <t>14-12-022</t>
  </si>
  <si>
    <t>14-12-023</t>
  </si>
  <si>
    <t>14-12-024</t>
  </si>
  <si>
    <t>14-12-025</t>
  </si>
  <si>
    <t>14-12-026</t>
  </si>
  <si>
    <t>14-12-027</t>
  </si>
  <si>
    <t>14-12-028</t>
  </si>
  <si>
    <t>14-12-030</t>
  </si>
  <si>
    <t>14-12-031</t>
  </si>
  <si>
    <t>14-12-032</t>
  </si>
  <si>
    <t>14-12-033</t>
  </si>
  <si>
    <t>14-12-034</t>
  </si>
  <si>
    <t>14-12-035</t>
  </si>
  <si>
    <t>14-12-036</t>
  </si>
  <si>
    <t>14-12-037</t>
  </si>
  <si>
    <t>14-12-038</t>
  </si>
  <si>
    <t>14-12-039</t>
  </si>
  <si>
    <t>14-12-040</t>
  </si>
  <si>
    <t>14-12-041</t>
  </si>
  <si>
    <t>14-12-042</t>
  </si>
  <si>
    <t>14-12-043</t>
  </si>
  <si>
    <t>14-12-044</t>
  </si>
  <si>
    <t>14-12-045</t>
  </si>
  <si>
    <t>14-12-046</t>
  </si>
  <si>
    <t>14-12-047</t>
  </si>
  <si>
    <t>14-12-048</t>
  </si>
  <si>
    <t>14-12-049</t>
  </si>
  <si>
    <t>14-12-050</t>
  </si>
  <si>
    <t>14-12-051</t>
  </si>
  <si>
    <t>14-12-052</t>
  </si>
  <si>
    <t>14-12-054</t>
  </si>
  <si>
    <t>14-12-055</t>
  </si>
  <si>
    <t>14-12-056</t>
  </si>
  <si>
    <t>14-12-057</t>
  </si>
  <si>
    <t>14-12-058</t>
  </si>
  <si>
    <t>14-12-059</t>
  </si>
  <si>
    <t>14-12-060</t>
  </si>
  <si>
    <t>14-12-061</t>
  </si>
  <si>
    <t>14-12-062</t>
  </si>
  <si>
    <t>14-12-063</t>
  </si>
  <si>
    <t>14-12-064</t>
  </si>
  <si>
    <t>14-12-065</t>
  </si>
  <si>
    <t>14-12-066</t>
  </si>
  <si>
    <t>14-12-067</t>
  </si>
  <si>
    <t>14-12-068</t>
  </si>
  <si>
    <t>14-12-069</t>
  </si>
  <si>
    <t>14-12-070</t>
  </si>
  <si>
    <t>14-12-071</t>
  </si>
  <si>
    <t>14-12-072</t>
  </si>
  <si>
    <t>14-12-073</t>
  </si>
  <si>
    <t>14-12-074</t>
  </si>
  <si>
    <t>14-12-075</t>
  </si>
  <si>
    <t>14-12-076</t>
  </si>
  <si>
    <t>14-12-077</t>
  </si>
  <si>
    <t>14-12-078</t>
  </si>
  <si>
    <t>14-12-079</t>
  </si>
  <si>
    <t>14-12-080</t>
  </si>
  <si>
    <t>14-12-081</t>
  </si>
  <si>
    <t>14-12-082</t>
  </si>
  <si>
    <t>14-12-083</t>
  </si>
  <si>
    <t>14-12-084</t>
  </si>
  <si>
    <t>14-12-085</t>
  </si>
  <si>
    <t>14-12-086</t>
  </si>
  <si>
    <t>14-12-087</t>
  </si>
  <si>
    <t>14-12-088</t>
  </si>
  <si>
    <t>14-12-089</t>
  </si>
  <si>
    <t>14-12-090</t>
  </si>
  <si>
    <t>14-12-091</t>
  </si>
  <si>
    <t>14-12-092</t>
  </si>
  <si>
    <t>14-12-093</t>
  </si>
  <si>
    <t>14-12-094</t>
  </si>
  <si>
    <t>14-12-095</t>
  </si>
  <si>
    <t>14-12-096</t>
  </si>
  <si>
    <t>14-12-097</t>
  </si>
  <si>
    <t>14-12-098</t>
  </si>
  <si>
    <t>14-12-099</t>
  </si>
  <si>
    <t>14-12-100</t>
  </si>
  <si>
    <t>14-12-101</t>
  </si>
  <si>
    <t>14-12-102</t>
  </si>
  <si>
    <t>14-12-103</t>
  </si>
  <si>
    <t>14-12-104</t>
  </si>
  <si>
    <t>14-12-105</t>
  </si>
  <si>
    <t>14-12-106</t>
  </si>
  <si>
    <t>14-12-107</t>
  </si>
  <si>
    <t>14-12-108</t>
  </si>
  <si>
    <t>14-12-109</t>
  </si>
  <si>
    <t>14-12-110</t>
  </si>
  <si>
    <t>14-12-111</t>
  </si>
  <si>
    <t>14-12-112</t>
  </si>
  <si>
    <t>14-12-113</t>
  </si>
  <si>
    <t>14-12-114</t>
  </si>
  <si>
    <t>14-12-115</t>
  </si>
  <si>
    <t>14-12-116</t>
  </si>
  <si>
    <t>14-12-117</t>
  </si>
  <si>
    <t>14-12-118</t>
  </si>
  <si>
    <t>14-12-119</t>
  </si>
  <si>
    <t>14-12-120</t>
  </si>
  <si>
    <t>14-12-121</t>
  </si>
  <si>
    <t>14-12-122</t>
  </si>
  <si>
    <t>14-12-123</t>
  </si>
  <si>
    <t>14-12-124</t>
  </si>
  <si>
    <t>14-12-125</t>
  </si>
  <si>
    <t>14-12-126</t>
  </si>
  <si>
    <t>14-12-127</t>
  </si>
  <si>
    <t>14-12-128</t>
  </si>
  <si>
    <t>14-12-129</t>
  </si>
  <si>
    <t>14-12-130</t>
  </si>
  <si>
    <t>14-12-131</t>
  </si>
  <si>
    <t>14-13-001</t>
  </si>
  <si>
    <t>14-13-002</t>
  </si>
  <si>
    <t>14-13-003</t>
  </si>
  <si>
    <t>14-13-004</t>
  </si>
  <si>
    <t>14-13-005</t>
  </si>
  <si>
    <t>14-13-006</t>
  </si>
  <si>
    <t>14-13-007</t>
  </si>
  <si>
    <t>14-13-008</t>
  </si>
  <si>
    <t>14-13-010</t>
  </si>
  <si>
    <t>14-13-011</t>
  </si>
  <si>
    <t>14-13-013</t>
  </si>
  <si>
    <t>14-13-014</t>
  </si>
  <si>
    <t>14-13-015</t>
  </si>
  <si>
    <t>14-13-016</t>
  </si>
  <si>
    <t>14-13-017</t>
  </si>
  <si>
    <t>14-13-018</t>
  </si>
  <si>
    <t>14-13-019</t>
  </si>
  <si>
    <t>14-13-020</t>
  </si>
  <si>
    <t>14-13-022</t>
  </si>
  <si>
    <t>14-13-023</t>
  </si>
  <si>
    <t>14-13-024</t>
  </si>
  <si>
    <t>14-13-025</t>
  </si>
  <si>
    <t>14-13-026</t>
  </si>
  <si>
    <t>14-13-028</t>
  </si>
  <si>
    <t>14-13-029</t>
  </si>
  <si>
    <t>14-13-031</t>
  </si>
  <si>
    <t>14-13-032</t>
  </si>
  <si>
    <t>14-13-033</t>
  </si>
  <si>
    <t>14-13-034</t>
  </si>
  <si>
    <t>14-13-035</t>
  </si>
  <si>
    <t>14-13-036</t>
  </si>
  <si>
    <t>14-13-038</t>
  </si>
  <si>
    <t>14-13-039</t>
  </si>
  <si>
    <t>14-13-040</t>
  </si>
  <si>
    <t>14-13-041</t>
  </si>
  <si>
    <t>14-13-042</t>
  </si>
  <si>
    <t>14-13-043</t>
  </si>
  <si>
    <t>14-13-044</t>
  </si>
  <si>
    <t>14-13-045</t>
  </si>
  <si>
    <t>14-13-046</t>
  </si>
  <si>
    <t>14-13-047</t>
  </si>
  <si>
    <t>14-13-048</t>
  </si>
  <si>
    <t>14-13-049</t>
  </si>
  <si>
    <t>14-13-050</t>
  </si>
  <si>
    <t>14-13-052</t>
  </si>
  <si>
    <t>14-13-053</t>
  </si>
  <si>
    <t>14-13-054</t>
  </si>
  <si>
    <t>14-13-055</t>
  </si>
  <si>
    <t>14-13-056</t>
  </si>
  <si>
    <t>14-13-057</t>
  </si>
  <si>
    <t>14-13-058</t>
  </si>
  <si>
    <t>14-13-059</t>
  </si>
  <si>
    <t>14-13-060</t>
  </si>
  <si>
    <t>14-13-061</t>
  </si>
  <si>
    <t>14-13-062</t>
  </si>
  <si>
    <t>14-13-063</t>
  </si>
  <si>
    <t>14-13-064</t>
  </si>
  <si>
    <t>14-13-065</t>
  </si>
  <si>
    <t>14-13-066</t>
  </si>
  <si>
    <t>14-13-067</t>
  </si>
  <si>
    <t>14-13-068</t>
  </si>
  <si>
    <t>14-13-069</t>
  </si>
  <si>
    <t>14-13-070</t>
  </si>
  <si>
    <t>14-13-071</t>
  </si>
  <si>
    <t>14-13-072</t>
  </si>
  <si>
    <t>14-13-073</t>
  </si>
  <si>
    <t>14-13-074</t>
  </si>
  <si>
    <t>14-13-075</t>
  </si>
  <si>
    <t>14-13-076</t>
  </si>
  <si>
    <t>14-13-077</t>
  </si>
  <si>
    <t>14-13-078</t>
  </si>
  <si>
    <t>14-13-079</t>
  </si>
  <si>
    <t>14-13-080</t>
  </si>
  <si>
    <t>14-13-081</t>
  </si>
  <si>
    <t>14-13-082</t>
  </si>
  <si>
    <t>14-13-083</t>
  </si>
  <si>
    <t>14-13-084</t>
  </si>
  <si>
    <t>14-13-085</t>
  </si>
  <si>
    <t>14-13-086</t>
  </si>
  <si>
    <t>14-13-087</t>
  </si>
  <si>
    <t>14-13-088</t>
  </si>
  <si>
    <t>14-13-089</t>
  </si>
  <si>
    <t>14-13-090</t>
  </si>
  <si>
    <t>14-13-092</t>
  </si>
  <si>
    <t>14-13-093</t>
  </si>
  <si>
    <t>14-13-094</t>
  </si>
  <si>
    <t>14-13-095</t>
  </si>
  <si>
    <t>14-13-096</t>
  </si>
  <si>
    <t>14-13-097</t>
  </si>
  <si>
    <t>14-13-098</t>
  </si>
  <si>
    <t>14-13-099</t>
  </si>
  <si>
    <t>14-13-100</t>
  </si>
  <si>
    <t>14-13-102</t>
  </si>
  <si>
    <t>14-13-103</t>
  </si>
  <si>
    <t>14-13-105</t>
  </si>
  <si>
    <t>14-13-106</t>
  </si>
  <si>
    <t>14-13-107</t>
  </si>
  <si>
    <t>14-13-108</t>
  </si>
  <si>
    <t>14-13-109</t>
  </si>
  <si>
    <t>14-13-110</t>
  </si>
  <si>
    <t>14-13-111</t>
  </si>
  <si>
    <t>14-13-112</t>
  </si>
  <si>
    <t>14-13-113</t>
  </si>
  <si>
    <t>14-13-114</t>
  </si>
  <si>
    <t>14-13-115</t>
  </si>
  <si>
    <t>14-13-116</t>
  </si>
  <si>
    <t>14-13-117</t>
  </si>
  <si>
    <t>14-14-001</t>
  </si>
  <si>
    <t>14-14-002</t>
  </si>
  <si>
    <t>14-14-003</t>
  </si>
  <si>
    <t>14-14-004</t>
  </si>
  <si>
    <t>14-14-005</t>
  </si>
  <si>
    <t>14-14-006</t>
  </si>
  <si>
    <t>14-14-007</t>
  </si>
  <si>
    <t>14-14-008</t>
  </si>
  <si>
    <t>14-14-009</t>
  </si>
  <si>
    <t>14-14-010</t>
  </si>
  <si>
    <t>14-14-011</t>
  </si>
  <si>
    <t>14-14-012</t>
  </si>
  <si>
    <t>14-14-013</t>
  </si>
  <si>
    <t>14-14-014</t>
  </si>
  <si>
    <t>14-14-015</t>
  </si>
  <si>
    <t>14-14-016</t>
  </si>
  <si>
    <t>14-14-017</t>
  </si>
  <si>
    <t>14-14-018</t>
  </si>
  <si>
    <t>14-14-019</t>
  </si>
  <si>
    <t>14-14-020</t>
  </si>
  <si>
    <t>14-14-021</t>
  </si>
  <si>
    <t>14-14-022</t>
  </si>
  <si>
    <t>14-14-023</t>
  </si>
  <si>
    <t>14-14-024</t>
  </si>
  <si>
    <t>14-14-025</t>
  </si>
  <si>
    <t>14-14-026</t>
  </si>
  <si>
    <t>14-14-027</t>
  </si>
  <si>
    <t>14-14-028</t>
  </si>
  <si>
    <t>14-14-029</t>
  </si>
  <si>
    <t>14-14-030</t>
  </si>
  <si>
    <t>14-14-031</t>
  </si>
  <si>
    <t>14-14-032</t>
  </si>
  <si>
    <t>14-14-033</t>
  </si>
  <si>
    <t>14-14-034</t>
  </si>
  <si>
    <t>14-14-035</t>
  </si>
  <si>
    <t>14-14-036</t>
  </si>
  <si>
    <t>14-14-037</t>
  </si>
  <si>
    <t>14-14-038</t>
  </si>
  <si>
    <t>14-14-039</t>
  </si>
  <si>
    <t>14-14-040</t>
  </si>
  <si>
    <t>14-14-041</t>
  </si>
  <si>
    <t>14-14-042</t>
  </si>
  <si>
    <t>14-14-043</t>
  </si>
  <si>
    <t>14-14-044</t>
  </si>
  <si>
    <t>14-14-045</t>
  </si>
  <si>
    <t>14-14-046</t>
  </si>
  <si>
    <t>14-14-047</t>
  </si>
  <si>
    <t>14-14-048</t>
  </si>
  <si>
    <t>14-14-049</t>
  </si>
  <si>
    <t>14-14-050</t>
  </si>
  <si>
    <t>14-14-051</t>
  </si>
  <si>
    <t>14-14-052</t>
  </si>
  <si>
    <t>14-14-053</t>
  </si>
  <si>
    <t>14-14-054</t>
  </si>
  <si>
    <t>14-14-056</t>
  </si>
  <si>
    <t>14-14-057</t>
  </si>
  <si>
    <t>14-14-058</t>
  </si>
  <si>
    <t>14-14-059</t>
  </si>
  <si>
    <t>14-14-060</t>
  </si>
  <si>
    <t>14-14-061</t>
  </si>
  <si>
    <t>14-14-062</t>
  </si>
  <si>
    <t>14-14-064</t>
  </si>
  <si>
    <t>14-14-065</t>
  </si>
  <si>
    <t>14-14-066</t>
  </si>
  <si>
    <t>14-14-067</t>
  </si>
  <si>
    <t>14-14-068</t>
  </si>
  <si>
    <t>14-14-069</t>
  </si>
  <si>
    <t>14-14-070</t>
  </si>
  <si>
    <t>14-14-071</t>
  </si>
  <si>
    <t>14-14-072</t>
  </si>
  <si>
    <t>14-14-073</t>
  </si>
  <si>
    <t>14-14-074</t>
  </si>
  <si>
    <t>14-14-075</t>
  </si>
  <si>
    <t>14-14-076</t>
  </si>
  <si>
    <t>14-14-077</t>
  </si>
  <si>
    <t>14-14-078</t>
  </si>
  <si>
    <t>14-14-079</t>
  </si>
  <si>
    <t>14-14-080</t>
  </si>
  <si>
    <t>14-14-081</t>
  </si>
  <si>
    <t>14-14-082</t>
  </si>
  <si>
    <t>14-14-083</t>
  </si>
  <si>
    <t>14-14-084</t>
  </si>
  <si>
    <t>14-14-085</t>
  </si>
  <si>
    <t>14-14-086</t>
  </si>
  <si>
    <t>14-14-087</t>
  </si>
  <si>
    <t>14-14-088</t>
  </si>
  <si>
    <t>14-14-089</t>
  </si>
  <si>
    <t>14-14-090</t>
  </si>
  <si>
    <t>14-14-091</t>
  </si>
  <si>
    <t>14-14-093</t>
  </si>
  <si>
    <t>14-14-094</t>
  </si>
  <si>
    <t>14-14-095</t>
  </si>
  <si>
    <t>14-14-096</t>
  </si>
  <si>
    <t>14-14-097</t>
  </si>
  <si>
    <t>14-14-098</t>
  </si>
  <si>
    <t>14-14-099</t>
  </si>
  <si>
    <t>14-14-100</t>
  </si>
  <si>
    <t>14-14-101</t>
  </si>
  <si>
    <t>14-14-102</t>
  </si>
  <si>
    <t>14-14-103</t>
  </si>
  <si>
    <t>14-14-104</t>
  </si>
  <si>
    <t>14-14-105</t>
  </si>
  <si>
    <t>14-14-106</t>
  </si>
  <si>
    <t>14-14-107</t>
  </si>
  <si>
    <t>14-14-108</t>
  </si>
  <si>
    <t>14-14-109</t>
  </si>
  <si>
    <t>14-14-110</t>
  </si>
  <si>
    <t>14-14-111</t>
  </si>
  <si>
    <t>14-14-112</t>
  </si>
  <si>
    <t>14-14-113</t>
  </si>
  <si>
    <t>14-14-114</t>
  </si>
  <si>
    <t>14-14-115</t>
  </si>
  <si>
    <t>14-14-116</t>
  </si>
  <si>
    <t>14-14-117</t>
  </si>
  <si>
    <t>14-14-118</t>
  </si>
  <si>
    <t>14-14-119</t>
  </si>
  <si>
    <t>14-14-120</t>
  </si>
  <si>
    <t>14-15-001</t>
  </si>
  <si>
    <t>14-15-002</t>
  </si>
  <si>
    <t>14-15-003</t>
  </si>
  <si>
    <t>14-15-004</t>
  </si>
  <si>
    <t>14-15-005</t>
  </si>
  <si>
    <t>14-15-006</t>
  </si>
  <si>
    <t>14-15-007</t>
  </si>
  <si>
    <t>14-15-008</t>
  </si>
  <si>
    <t>14-15-009</t>
  </si>
  <si>
    <t>14-15-010</t>
  </si>
  <si>
    <t>14-15-011</t>
  </si>
  <si>
    <t>14-15-012</t>
  </si>
  <si>
    <t>14-15-013</t>
  </si>
  <si>
    <t>14-15-014</t>
  </si>
  <si>
    <t>14-15-015</t>
  </si>
  <si>
    <t>14-15-016</t>
  </si>
  <si>
    <t>14-15-017</t>
  </si>
  <si>
    <t>14-15-018</t>
  </si>
  <si>
    <t>14-15-019</t>
  </si>
  <si>
    <t>14-15-020</t>
  </si>
  <si>
    <t>14-15-021</t>
  </si>
  <si>
    <t>14-15-022</t>
  </si>
  <si>
    <t>14-15-023</t>
  </si>
  <si>
    <t>14-15-024</t>
  </si>
  <si>
    <t>14-15-025</t>
  </si>
  <si>
    <t>14-15-026</t>
  </si>
  <si>
    <t>14-15-027</t>
  </si>
  <si>
    <t>14-15-028</t>
  </si>
  <si>
    <t>14-15-029</t>
  </si>
  <si>
    <t>14-15-030</t>
  </si>
  <si>
    <t>14-15-031</t>
  </si>
  <si>
    <t>14-15-032</t>
  </si>
  <si>
    <t>14-15-033</t>
  </si>
  <si>
    <t>14-15-034</t>
  </si>
  <si>
    <t>14-15-035</t>
  </si>
  <si>
    <t>14-15-036</t>
  </si>
  <si>
    <t>14-15-037</t>
  </si>
  <si>
    <t>14-15-038</t>
  </si>
  <si>
    <t>14-15-039</t>
  </si>
  <si>
    <t>14-15-040</t>
  </si>
  <si>
    <t>14-15-042</t>
  </si>
  <si>
    <t>14-15-043</t>
  </si>
  <si>
    <t>14-15-044</t>
  </si>
  <si>
    <t>14-15-045</t>
  </si>
  <si>
    <t>14-15-046</t>
  </si>
  <si>
    <t>14-15-047</t>
  </si>
  <si>
    <t>14-15-048</t>
  </si>
  <si>
    <t>14-15-049</t>
  </si>
  <si>
    <t>14-15-050</t>
  </si>
  <si>
    <t>14-15-051</t>
  </si>
  <si>
    <t>14-15-052</t>
  </si>
  <si>
    <t>14-15-054</t>
  </si>
  <si>
    <t>14-15-055</t>
  </si>
  <si>
    <t>14-15-056</t>
  </si>
  <si>
    <t>14-15-057</t>
  </si>
  <si>
    <t>14-15-058</t>
  </si>
  <si>
    <t>14-15-059</t>
  </si>
  <si>
    <t>14-15-061</t>
  </si>
  <si>
    <t>14-15-062</t>
  </si>
  <si>
    <t>14-15-063</t>
  </si>
  <si>
    <t>14-15-064</t>
  </si>
  <si>
    <t>14-15-065</t>
  </si>
  <si>
    <t>14-15-066</t>
  </si>
  <si>
    <t>14-15-067</t>
  </si>
  <si>
    <t>14-15-068</t>
  </si>
  <si>
    <t>14-15-069</t>
  </si>
  <si>
    <t>14-15-070</t>
  </si>
  <si>
    <t>14-15-071</t>
  </si>
  <si>
    <t>14-15-072</t>
  </si>
  <si>
    <t>14-15-073</t>
  </si>
  <si>
    <t>14-15-074</t>
  </si>
  <si>
    <t>14-15-075</t>
  </si>
  <si>
    <t>14-15-076</t>
  </si>
  <si>
    <t>14-15-077</t>
  </si>
  <si>
    <t>14-15-078</t>
  </si>
  <si>
    <t>14-15-079</t>
  </si>
  <si>
    <t>14-15-081</t>
  </si>
  <si>
    <t>14-15-082</t>
  </si>
  <si>
    <t>14-15-083</t>
  </si>
  <si>
    <t>14-15-084</t>
  </si>
  <si>
    <t>14-15-085</t>
  </si>
  <si>
    <t>14-15-087</t>
  </si>
  <si>
    <t>14-15-088</t>
  </si>
  <si>
    <t>14-15-089</t>
  </si>
  <si>
    <t>14-15-090</t>
  </si>
  <si>
    <t>14-15-091</t>
  </si>
  <si>
    <t>14-15-092</t>
  </si>
  <si>
    <t>14-15-093</t>
  </si>
  <si>
    <t>14-15-094</t>
  </si>
  <si>
    <t>14-15-096</t>
  </si>
  <si>
    <t>14-15-097</t>
  </si>
  <si>
    <t>14-15-098</t>
  </si>
  <si>
    <t>14-15-099</t>
  </si>
  <si>
    <t>14-15-100</t>
  </si>
  <si>
    <t>14-15-101</t>
  </si>
  <si>
    <t>14-15-102</t>
  </si>
  <si>
    <t>14-15-103</t>
  </si>
  <si>
    <t>Sl NO</t>
  </si>
  <si>
    <t xml:space="preserve">3RD </t>
  </si>
  <si>
    <t>14-16-001</t>
  </si>
  <si>
    <t>14-16-002</t>
  </si>
  <si>
    <t>14-16-003</t>
  </si>
  <si>
    <t>14-16-005</t>
  </si>
  <si>
    <t>14-16-006</t>
  </si>
  <si>
    <t>14-16-007</t>
  </si>
  <si>
    <t>14-16-008</t>
  </si>
  <si>
    <t>14-16-009</t>
  </si>
  <si>
    <t>14-16-011</t>
  </si>
  <si>
    <t>14-16-012</t>
  </si>
  <si>
    <t>14-16-013</t>
  </si>
  <si>
    <t>14-16-014</t>
  </si>
  <si>
    <t>14-16-015</t>
  </si>
  <si>
    <t>14-16-016</t>
  </si>
  <si>
    <t>14-16-017</t>
  </si>
  <si>
    <t>14-16-018</t>
  </si>
  <si>
    <t>14-16-019</t>
  </si>
  <si>
    <t>14-16-020</t>
  </si>
  <si>
    <t>14-16-021</t>
  </si>
  <si>
    <t>14-16-022</t>
  </si>
  <si>
    <t>14-16-023</t>
  </si>
  <si>
    <t>14-16-024</t>
  </si>
  <si>
    <t>14-16-025</t>
  </si>
  <si>
    <t>14-16-026</t>
  </si>
  <si>
    <t>14-16-027</t>
  </si>
  <si>
    <t>14-16-028</t>
  </si>
  <si>
    <t>14-16-029</t>
  </si>
  <si>
    <t>14-16-030</t>
  </si>
  <si>
    <t>14-16-031</t>
  </si>
  <si>
    <t>14-16-032</t>
  </si>
  <si>
    <t>14-16-033</t>
  </si>
  <si>
    <t>14-16-034</t>
  </si>
  <si>
    <t>14-16-035</t>
  </si>
  <si>
    <t>14-16-036</t>
  </si>
  <si>
    <t>14-16-037</t>
  </si>
  <si>
    <t>14-16-038</t>
  </si>
  <si>
    <t>14-16-039</t>
  </si>
  <si>
    <t>14-16-040</t>
  </si>
  <si>
    <t>14-16-041</t>
  </si>
  <si>
    <t>14-16-042</t>
  </si>
  <si>
    <t>14-16-043</t>
  </si>
  <si>
    <t>14-16-044</t>
  </si>
  <si>
    <t>14-16-045</t>
  </si>
  <si>
    <t>14-16-046</t>
  </si>
  <si>
    <t>14-16-047</t>
  </si>
  <si>
    <t>14-16-048</t>
  </si>
  <si>
    <t>14-16-049</t>
  </si>
  <si>
    <t>14-16-050</t>
  </si>
  <si>
    <t>14-16-052</t>
  </si>
  <si>
    <t>14-16-053</t>
  </si>
  <si>
    <t>14-16-054</t>
  </si>
  <si>
    <t>14-16-055</t>
  </si>
  <si>
    <t>14-16-057</t>
  </si>
  <si>
    <t>GP(40)</t>
  </si>
  <si>
    <t>F</t>
  </si>
  <si>
    <t xml:space="preserve"> 1st Tabulator                                        2nd Tabulator</t>
  </si>
  <si>
    <t xml:space="preserve">    Dean (Acad)                              Registrar</t>
  </si>
  <si>
    <t xml:space="preserve"> </t>
  </si>
  <si>
    <t>12-12-101</t>
  </si>
  <si>
    <t>Shashank Shekhar Singh</t>
  </si>
  <si>
    <t>Prishu Ranjan</t>
  </si>
  <si>
    <t>Rahul Kumar Shukla</t>
  </si>
  <si>
    <t>Kuldeep Singh</t>
  </si>
  <si>
    <t>Devendra Singh</t>
  </si>
  <si>
    <t>Manas Pratim Kashyap</t>
  </si>
  <si>
    <t>Pankaj Kumar</t>
  </si>
  <si>
    <t>Monjur Ahmed</t>
  </si>
  <si>
    <t>Rahul Kumar</t>
  </si>
  <si>
    <t>Priti Parmita</t>
  </si>
  <si>
    <t>Pankaj Kumar Giri</t>
  </si>
  <si>
    <t>Md Arif Ahmed</t>
  </si>
  <si>
    <t>Shubham Anand</t>
  </si>
  <si>
    <t>Shiv Kumar Kasana</t>
  </si>
  <si>
    <t>Anisha Kumari</t>
  </si>
  <si>
    <t>Priyangshu Kordom Gogoi</t>
  </si>
  <si>
    <t>Harsh Vardhan</t>
  </si>
  <si>
    <t>Ranjeet Kumar</t>
  </si>
  <si>
    <t>Adarsh Kumar Jaiswal</t>
  </si>
  <si>
    <t>Anjan Deka</t>
  </si>
  <si>
    <t>Ankita Sarma</t>
  </si>
  <si>
    <t>Nur Alomgir Ahmed</t>
  </si>
  <si>
    <t>Jaimini Kumar Deb Laskar</t>
  </si>
  <si>
    <t>Md. Irfan</t>
  </si>
  <si>
    <t>Arinjay Chaliha</t>
  </si>
  <si>
    <t>Mayuri Thaosen</t>
  </si>
  <si>
    <t>Angshuman Adhikary</t>
  </si>
  <si>
    <t>Kaushik Talukdar</t>
  </si>
  <si>
    <t>Bhargab Sharma</t>
  </si>
  <si>
    <t>Vivek Kumar Jha</t>
  </si>
  <si>
    <t>Manas Jyoti Deka</t>
  </si>
  <si>
    <t>Dhritiman Sarma</t>
  </si>
  <si>
    <t>Yugal Barman</t>
  </si>
  <si>
    <t>Palashjyoti Das</t>
  </si>
  <si>
    <t>Ritankoor Baishya</t>
  </si>
  <si>
    <t>Chinmoy Sharma</t>
  </si>
  <si>
    <t>Abhinawa Akash Gogoi</t>
  </si>
  <si>
    <t>Kangkana Haloi</t>
  </si>
  <si>
    <t>Kiyekashyap Pathak</t>
  </si>
  <si>
    <t>Narzim Hassan</t>
  </si>
  <si>
    <t>Mridul Buragohain</t>
  </si>
  <si>
    <t>Madhurjya Nath</t>
  </si>
  <si>
    <t>Hirakjyoti Deka</t>
  </si>
  <si>
    <t>Abhishek Kumar Suraj</t>
  </si>
  <si>
    <t>Chayanika Pathak</t>
  </si>
  <si>
    <t>Hirak Jyoti Saikia</t>
  </si>
  <si>
    <t>Jyotishman Khanikor</t>
  </si>
  <si>
    <t>Anand Kumar</t>
  </si>
  <si>
    <t>Maharnob Chiring</t>
  </si>
  <si>
    <t>Dorodi Gogoi</t>
  </si>
  <si>
    <t>Bornojit Deb</t>
  </si>
  <si>
    <t>Mukunda Madhav Kalita</t>
  </si>
  <si>
    <t>Shyamojoti Das</t>
  </si>
  <si>
    <t>Pratyasha Gogoi</t>
  </si>
  <si>
    <t>Bhaskar Jyoti Borah</t>
  </si>
  <si>
    <t>Dimpi Baruah</t>
  </si>
  <si>
    <t>Subham Yadav</t>
  </si>
  <si>
    <t>Arun Kumar</t>
  </si>
  <si>
    <t>Abhishek Jaigrawall</t>
  </si>
  <si>
    <t>Dhrubajyoti Bora</t>
  </si>
  <si>
    <t>Neeraj Kumar</t>
  </si>
  <si>
    <t>Amlan Senapati</t>
  </si>
  <si>
    <t>Vikas Kumar</t>
  </si>
  <si>
    <t>Vivek Kumar</t>
  </si>
  <si>
    <t>Anushree Banik</t>
  </si>
  <si>
    <t>Prathana Das</t>
  </si>
  <si>
    <t>Manish Kumar</t>
  </si>
  <si>
    <t>Simanta Jyoti Sonowal</t>
  </si>
  <si>
    <t>Lalmuanpuia</t>
  </si>
  <si>
    <t>Stanzin Konchok</t>
  </si>
  <si>
    <t>Rakesh Kumar Meena</t>
  </si>
  <si>
    <t>Pratiksha Pooja Bora Das</t>
  </si>
  <si>
    <t>Bikish Baro</t>
  </si>
  <si>
    <t>Nathanael Singsit</t>
  </si>
  <si>
    <t>Subham Kumar Roy</t>
  </si>
  <si>
    <t>Hemendra Kumar Meena</t>
  </si>
  <si>
    <t>Debasish Mojumder</t>
  </si>
  <si>
    <t>Nirupam Mondal</t>
  </si>
  <si>
    <t>Keval Krishan Meena</t>
  </si>
  <si>
    <t>Arantxa Wanchi S Sangma</t>
  </si>
  <si>
    <t>Himangshu Talukdar</t>
  </si>
  <si>
    <t>Raj Singh</t>
  </si>
  <si>
    <t>Damcho Pem</t>
  </si>
  <si>
    <t>Kinley Paldhan Dorji</t>
  </si>
  <si>
    <t>Teknath Suberi</t>
  </si>
  <si>
    <t>Jangchuk Choden</t>
  </si>
  <si>
    <t>Cheki Zangmo</t>
  </si>
  <si>
    <t>Realtu Kumar</t>
  </si>
  <si>
    <t>Rohit Kumar</t>
  </si>
  <si>
    <t>Roushan Kumar</t>
  </si>
  <si>
    <t>Ashutosh Kumar Rai</t>
  </si>
  <si>
    <t>Manoj Kumar Sah</t>
  </si>
  <si>
    <t>Bhawani Shanakar Sharma</t>
  </si>
  <si>
    <t>Suman Kumar Saurav</t>
  </si>
  <si>
    <t>Ankit Kumar</t>
  </si>
  <si>
    <t>Harchand Ram Choudhary</t>
  </si>
  <si>
    <t>Ashish Kumar</t>
  </si>
  <si>
    <t>Rishu Raj</t>
  </si>
  <si>
    <t>Abhishek Anand</t>
  </si>
  <si>
    <t>Anshu Kumar</t>
  </si>
  <si>
    <t>Satyam Tiwari</t>
  </si>
  <si>
    <t>Dronavajhala Sai Krishna Abhishek</t>
  </si>
  <si>
    <t>Waquar Yunis</t>
  </si>
  <si>
    <t>Meesala Phanindra Kumar</t>
  </si>
  <si>
    <t>Saurav Kumar Arya</t>
  </si>
  <si>
    <t>Gaurav Kumar</t>
  </si>
  <si>
    <t>Avneet Kumar Nishad</t>
  </si>
  <si>
    <t>Ved Prakash</t>
  </si>
  <si>
    <t>Madhukar Bharti</t>
  </si>
  <si>
    <t>Monesh Patel</t>
  </si>
  <si>
    <t>Shahnawaz Alam</t>
  </si>
  <si>
    <t>Amrendra Singh</t>
  </si>
  <si>
    <t>Ravikant Kumar</t>
  </si>
  <si>
    <t>Vikash Kumar</t>
  </si>
  <si>
    <t>Shipi Pegu</t>
  </si>
  <si>
    <t>Dechen Chezom</t>
  </si>
  <si>
    <t>name</t>
  </si>
  <si>
    <t>A</t>
  </si>
  <si>
    <t>B</t>
  </si>
  <si>
    <t>C</t>
  </si>
  <si>
    <t>D</t>
  </si>
  <si>
    <t>E</t>
  </si>
  <si>
    <t>G</t>
  </si>
  <si>
    <t>H</t>
  </si>
  <si>
    <t>Amitrajit Bhattacharjee</t>
  </si>
  <si>
    <t>Pratyush Goswami</t>
  </si>
  <si>
    <t>Abhishek Deb</t>
  </si>
  <si>
    <t>Arghadwip Paul</t>
  </si>
  <si>
    <t>Arnab Jyoti Sharma</t>
  </si>
  <si>
    <t>Saurabh Singh</t>
  </si>
  <si>
    <t>Pratulya Agarwal</t>
  </si>
  <si>
    <t>Madhu Kumar Muthyala</t>
  </si>
  <si>
    <t>Dheeraj Gaurav</t>
  </si>
  <si>
    <t>Sukumar Dey</t>
  </si>
  <si>
    <t>Deendayal</t>
  </si>
  <si>
    <t>Nilesh Bhardwaj</t>
  </si>
  <si>
    <t>Shri Prakash Tiwari</t>
  </si>
  <si>
    <t>Ankit Goyal</t>
  </si>
  <si>
    <t>Dhritiman Dutta</t>
  </si>
  <si>
    <t>Shivani Verma</t>
  </si>
  <si>
    <t>Prem Prakash Kumar</t>
  </si>
  <si>
    <t>Rohit Mukka</t>
  </si>
  <si>
    <t>Imran Khan</t>
  </si>
  <si>
    <t>Abhinava Sarmah</t>
  </si>
  <si>
    <t>Lakshya Raj</t>
  </si>
  <si>
    <t>Bibek Sagar Gupta</t>
  </si>
  <si>
    <t>Sampelly Prudhvi Koushik Rao</t>
  </si>
  <si>
    <t>Deepak Krishan Shukla</t>
  </si>
  <si>
    <t>Chiranjeev Phukan</t>
  </si>
  <si>
    <t>Dharam Bhanuprasad</t>
  </si>
  <si>
    <t>Dev Manas</t>
  </si>
  <si>
    <t>Abhishruti Dutta</t>
  </si>
  <si>
    <t>Gonuguntla Jayadeep</t>
  </si>
  <si>
    <t>Vaibhav Khatri</t>
  </si>
  <si>
    <t>Kangkan Goswami</t>
  </si>
  <si>
    <t>Parag Jyoti Bora</t>
  </si>
  <si>
    <t>Aditya Singh</t>
  </si>
  <si>
    <t>Harishankar</t>
  </si>
  <si>
    <t>Sourabh Sarkar</t>
  </si>
  <si>
    <t>Debayan Datta Chowdhury</t>
  </si>
  <si>
    <t>Vinit Kumar</t>
  </si>
  <si>
    <t>Mullapudi Veerendra Prasad</t>
  </si>
  <si>
    <t>Pandey Vikas Devendra</t>
  </si>
  <si>
    <t>Satyam Peeyush</t>
  </si>
  <si>
    <t>Vishvendra Singh Shekhawat</t>
  </si>
  <si>
    <t>Debabrata Medhi</t>
  </si>
  <si>
    <t>Pyla Ramana Raju</t>
  </si>
  <si>
    <t>Durgesh Vikram Yadav</t>
  </si>
  <si>
    <t>Manish Jain</t>
  </si>
  <si>
    <t>Raj Kamal</t>
  </si>
  <si>
    <t>Shrinjay Sharma</t>
  </si>
  <si>
    <t>Diptesh Dash</t>
  </si>
  <si>
    <t>Shubhayan Debnath</t>
  </si>
  <si>
    <t>Amit Agrawal</t>
  </si>
  <si>
    <t>Abhishek Jain</t>
  </si>
  <si>
    <t>Shubham Pal</t>
  </si>
  <si>
    <t>Jaswant Singh</t>
  </si>
  <si>
    <t>Subhom Das</t>
  </si>
  <si>
    <t>Hemant Kumar</t>
  </si>
  <si>
    <t>Surjeet Kumar</t>
  </si>
  <si>
    <t>Dommeti Uday Varaha Kiran</t>
  </si>
  <si>
    <t>Tonmoy Konwar</t>
  </si>
  <si>
    <t>Anurag Kashyap</t>
  </si>
  <si>
    <t>Nabajit Deka</t>
  </si>
  <si>
    <t>Marjul Hoque Bhuyan</t>
  </si>
  <si>
    <t>Arnab Chowdhury</t>
  </si>
  <si>
    <t>Navnit Raman</t>
  </si>
  <si>
    <t>Pramod Sahu</t>
  </si>
  <si>
    <t>Rahul Kumar Ranjan</t>
  </si>
  <si>
    <t>Shravan Kumar</t>
  </si>
  <si>
    <t>Sourav Samrat</t>
  </si>
  <si>
    <t>Dharmendra Kushwaha</t>
  </si>
  <si>
    <t>Sudhansu Kumar</t>
  </si>
  <si>
    <t>Shivkant</t>
  </si>
  <si>
    <t>Punit Kumar</t>
  </si>
  <si>
    <t>Debojyoti Nath Laskar</t>
  </si>
  <si>
    <t>Manakh Jyoti Phukan</t>
  </si>
  <si>
    <t>Gunamani Nath</t>
  </si>
  <si>
    <t>Partha Aich</t>
  </si>
  <si>
    <t>Lakhyajit Handique</t>
  </si>
  <si>
    <t>Ashim Jyoti Nath</t>
  </si>
  <si>
    <t>Roshan Prasad</t>
  </si>
  <si>
    <t>Naveen Verma</t>
  </si>
  <si>
    <t>Rajdeep Barman</t>
  </si>
  <si>
    <t>Arun Bharali</t>
  </si>
  <si>
    <t>Anindya Nath</t>
  </si>
  <si>
    <t>Thanangka Chutia</t>
  </si>
  <si>
    <t>Kumar Sachin</t>
  </si>
  <si>
    <t>Manasjyoti Barman</t>
  </si>
  <si>
    <t>Arindom Borkakoti</t>
  </si>
  <si>
    <t>Sanjay Krishna Daimary</t>
  </si>
  <si>
    <t>Anirban Roy</t>
  </si>
  <si>
    <t>Jyotirmoy Medhi</t>
  </si>
  <si>
    <t>Jyotishman Haloi</t>
  </si>
  <si>
    <t>Pulak Roy</t>
  </si>
  <si>
    <t>Abhinash Behera</t>
  </si>
  <si>
    <t>Bikesh Agrahari</t>
  </si>
  <si>
    <t>Charanjit Das</t>
  </si>
  <si>
    <t>Aakash Das</t>
  </si>
  <si>
    <t>Aakash Deep Das</t>
  </si>
  <si>
    <t>Rajeeb Kumar Malik</t>
  </si>
  <si>
    <t>Rajendra Kumar</t>
  </si>
  <si>
    <t>Anuj Kumar</t>
  </si>
  <si>
    <t>Kangkan Jyoti Baishya</t>
  </si>
  <si>
    <t>Harish Kumar</t>
  </si>
  <si>
    <t>Shekhar Siddharth</t>
  </si>
  <si>
    <t>Abhishek Kumar</t>
  </si>
  <si>
    <t>Rishi Raj</t>
  </si>
  <si>
    <t>Udangcha Baro</t>
  </si>
  <si>
    <t>Beni Jewela Doley</t>
  </si>
  <si>
    <t>Abhinab Gobinda Borah</t>
  </si>
  <si>
    <t>Shubham Bagri</t>
  </si>
  <si>
    <t>Sonam Tharchen Lachungpa</t>
  </si>
  <si>
    <t>Pankaj Kumar Meena</t>
  </si>
  <si>
    <t>Saurabh Meena</t>
  </si>
  <si>
    <t>Ijzaz Rohan</t>
  </si>
  <si>
    <t>Ashish Kumar Pathak</t>
  </si>
  <si>
    <t>Nawaj Sharif</t>
  </si>
  <si>
    <t>Md. Rofiquzzaman Rimon</t>
  </si>
  <si>
    <t>Anik Sarker</t>
  </si>
  <si>
    <t>Suvam Patowary</t>
  </si>
  <si>
    <t>Abhishek Kumar Singh</t>
  </si>
  <si>
    <t>Pramit Kumar Pattanaik</t>
  </si>
  <si>
    <t>Trishna Bhattacharya</t>
  </si>
  <si>
    <t>Manas Pratim Choudhury</t>
  </si>
  <si>
    <t>Nitin Pratap Singh Parmar</t>
  </si>
  <si>
    <t>Rahul Mazumder</t>
  </si>
  <si>
    <t>Arnav Goswami</t>
  </si>
  <si>
    <t>Rupresha Deb</t>
  </si>
  <si>
    <t>Taferi Tekele Derrese</t>
  </si>
  <si>
    <t>Name</t>
  </si>
  <si>
    <t>Regn. No.</t>
  </si>
  <si>
    <t>Jaydeep Nandi</t>
  </si>
  <si>
    <t>Rahul Patel</t>
  </si>
  <si>
    <t>Pratyutpanna K. Rout</t>
  </si>
  <si>
    <t>Adarsh Pandey</t>
  </si>
  <si>
    <t>Lakhan Lal</t>
  </si>
  <si>
    <t>Sushant Jain</t>
  </si>
  <si>
    <t>Vasam Sai Pranay</t>
  </si>
  <si>
    <t>Gubiligari Rahul</t>
  </si>
  <si>
    <t>Dhairya Dave</t>
  </si>
  <si>
    <t>Aditya Markandey</t>
  </si>
  <si>
    <t>Koripella Sri Kalyan</t>
  </si>
  <si>
    <t>Abhishek Das</t>
  </si>
  <si>
    <t>Manojit Dinda</t>
  </si>
  <si>
    <t>Shubham Kumar</t>
  </si>
  <si>
    <t>Md Toufiq</t>
  </si>
  <si>
    <t>Mahesh Kumar Gupta</t>
  </si>
  <si>
    <t>Surendra Prakash</t>
  </si>
  <si>
    <t>Prashant Kumar Piyush</t>
  </si>
  <si>
    <t>Virendra Singh</t>
  </si>
  <si>
    <t>Sujeet Kumar</t>
  </si>
  <si>
    <t>Ravi Shankar Kumar</t>
  </si>
  <si>
    <t>Shaurya Gaurav Mehta</t>
  </si>
  <si>
    <t>Rumpee Bora</t>
  </si>
  <si>
    <t>Asha Kumari</t>
  </si>
  <si>
    <t>Vivek Dev</t>
  </si>
  <si>
    <t>Bibhash Rajbongshi</t>
  </si>
  <si>
    <t>Tripurari Singh</t>
  </si>
  <si>
    <t>Prarthana Das</t>
  </si>
  <si>
    <t>Biki Mahato</t>
  </si>
  <si>
    <t>Abhijit Ghosh</t>
  </si>
  <si>
    <t>Kunal Sarma</t>
  </si>
  <si>
    <t>Asim Das</t>
  </si>
  <si>
    <t>Shishir Thakur</t>
  </si>
  <si>
    <t>Swapnil Nath</t>
  </si>
  <si>
    <t>Ankit Malla Buzarbaruah</t>
  </si>
  <si>
    <t>Kishore Kalita</t>
  </si>
  <si>
    <t>Adarsh Jaiswal</t>
  </si>
  <si>
    <t>Rishi Ganguly</t>
  </si>
  <si>
    <t>Priyanku Goswami</t>
  </si>
  <si>
    <t>Nisad Ajit Mahanta</t>
  </si>
  <si>
    <t>Ishu Sharma</t>
  </si>
  <si>
    <t>Arihant Baid</t>
  </si>
  <si>
    <t>Kunal Choudhury</t>
  </si>
  <si>
    <t>Moshirul Hassan</t>
  </si>
  <si>
    <t>Chiranjeeb Gogoi</t>
  </si>
  <si>
    <t>Arnab Das</t>
  </si>
  <si>
    <t>Bikash Kishor Bora</t>
  </si>
  <si>
    <t>Debaneel Chakraborty</t>
  </si>
  <si>
    <t>Sushmita Paul</t>
  </si>
  <si>
    <t>Chinmoy Jyoti Sivananda</t>
  </si>
  <si>
    <t>Kiriti Ray Choudhury</t>
  </si>
  <si>
    <t>Shubrojyoti Nath</t>
  </si>
  <si>
    <t>Pritam Talukdar</t>
  </si>
  <si>
    <t>Juman Saikia</t>
  </si>
  <si>
    <t>Bishal Ghosh</t>
  </si>
  <si>
    <t>Arindam Paul</t>
  </si>
  <si>
    <t>Naba Kanta Boruah</t>
  </si>
  <si>
    <t>Anup Rajbongshi</t>
  </si>
  <si>
    <t>Tanushree Talukdar</t>
  </si>
  <si>
    <t>Debabrot Borgohain</t>
  </si>
  <si>
    <t>Utpal Gogoi</t>
  </si>
  <si>
    <t>Karan Roy</t>
  </si>
  <si>
    <t>Khandekar Sudattakumar Tikaram</t>
  </si>
  <si>
    <t>Uddipta Borah</t>
  </si>
  <si>
    <t>Sukh Karan Singh</t>
  </si>
  <si>
    <t>Raj Das</t>
  </si>
  <si>
    <t>Mithilesh Kumar</t>
  </si>
  <si>
    <t>Jagdish Chand Mehar</t>
  </si>
  <si>
    <t>Rampukar Rajbhar</t>
  </si>
  <si>
    <t>Suresh Kumar Kadela</t>
  </si>
  <si>
    <t>Yashwant Lal Meena</t>
  </si>
  <si>
    <t>Hemraj Baroliya</t>
  </si>
  <si>
    <t>Biswajyoti Das</t>
  </si>
  <si>
    <t>Pranshu Kumar Gautam</t>
  </si>
  <si>
    <t>Vinay Kumar Sonkar</t>
  </si>
  <si>
    <t>Himangshu Hazarika</t>
  </si>
  <si>
    <t>Chiana Timbori R Marak</t>
  </si>
  <si>
    <t>Dil Khush Meena</t>
  </si>
  <si>
    <t>Bulumaina Doley</t>
  </si>
  <si>
    <t>Shibam Das</t>
  </si>
  <si>
    <t>Amit Kumar Baishya</t>
  </si>
  <si>
    <t>Ashish Kumar Meena</t>
  </si>
  <si>
    <t>Trolokya Deori</t>
  </si>
  <si>
    <t>Lokesh Kumar Meena</t>
  </si>
  <si>
    <t>Shivam Kumar Yadav</t>
  </si>
  <si>
    <t>Swapnil Dutta</t>
  </si>
  <si>
    <t>Md. Kamrul Hasan</t>
  </si>
  <si>
    <t>Susmita Bhowmik</t>
  </si>
  <si>
    <t>Debobrata Biswas</t>
  </si>
  <si>
    <t>Shashank Satyam</t>
  </si>
  <si>
    <t>Gandharv Bhaskar</t>
  </si>
  <si>
    <t>Sahabuddin Ansari</t>
  </si>
  <si>
    <t>Kushagra Kant</t>
  </si>
  <si>
    <t>Atirek Roy</t>
  </si>
  <si>
    <t>Sunil Kumar</t>
  </si>
  <si>
    <t>Aayush Nagar</t>
  </si>
  <si>
    <t>Gopal Kumar</t>
  </si>
  <si>
    <t>Aditya Raj</t>
  </si>
  <si>
    <t>Ankush Mohapatra</t>
  </si>
  <si>
    <t>Rahul Kumar Ojha</t>
  </si>
  <si>
    <t>Surya Prakash Chaudhary</t>
  </si>
  <si>
    <t>Shishu Kumar</t>
  </si>
  <si>
    <t>Ravi Ranjan Kumar</t>
  </si>
  <si>
    <t>Raushan Raj</t>
  </si>
  <si>
    <t>Prabhat Kumar</t>
  </si>
  <si>
    <t>Korada Devi</t>
  </si>
  <si>
    <t>Dipjyoti Bisharad</t>
  </si>
  <si>
    <t>Vemireddy Vineethkrishna</t>
  </si>
  <si>
    <t>Tanya Ranjan</t>
  </si>
  <si>
    <t>Shubham Tiwari</t>
  </si>
  <si>
    <t>Patel Yashwanth Reddy</t>
  </si>
  <si>
    <t>Narahari Alekhya</t>
  </si>
  <si>
    <t>Devireddy Uma Maheswar Reddy</t>
  </si>
  <si>
    <t>Atmakuri Sravani</t>
  </si>
  <si>
    <t>Soumyadeep Dev</t>
  </si>
  <si>
    <t>Apurva Roy</t>
  </si>
  <si>
    <t>Sannidhi Sai Prudvi Krishna</t>
  </si>
  <si>
    <t>Annaluru Govardhan</t>
  </si>
  <si>
    <t>Bijjala Naga Nithin</t>
  </si>
  <si>
    <t>Himanshu Mishra</t>
  </si>
  <si>
    <t>Chiranjib Das</t>
  </si>
  <si>
    <t>Ananthula Vineeth</t>
  </si>
  <si>
    <t>Debakshi Dey</t>
  </si>
  <si>
    <t>Kunamneni Venkatesh</t>
  </si>
  <si>
    <t>Hrishikesh Dutta</t>
  </si>
  <si>
    <t>Tejveer</t>
  </si>
  <si>
    <t>Kulakarni Sreekesh</t>
  </si>
  <si>
    <t>Rokkam Ajay Kumar</t>
  </si>
  <si>
    <t>Mukul Amrohi</t>
  </si>
  <si>
    <t>Tathuru Karthik Kumar</t>
  </si>
  <si>
    <t>Labba Phanindra Kumar</t>
  </si>
  <si>
    <t>Pranab Thakuria</t>
  </si>
  <si>
    <t>Suraj Kumar Saxena</t>
  </si>
  <si>
    <t>Juvva Vijayendra Bharath</t>
  </si>
  <si>
    <t>Sarwesh Kumar</t>
  </si>
  <si>
    <t>Swarnava Choudhury</t>
  </si>
  <si>
    <t>Thogiti Praveen Kumar</t>
  </si>
  <si>
    <t>Jatin</t>
  </si>
  <si>
    <t>Jitendra Kumar</t>
  </si>
  <si>
    <t>Potnuru Omkar Srivatsava</t>
  </si>
  <si>
    <t>Vikash Sen</t>
  </si>
  <si>
    <t>Sushant Anshu</t>
  </si>
  <si>
    <t>Bokka Pattabhi Ram</t>
  </si>
  <si>
    <t>Korukonda Dinesh</t>
  </si>
  <si>
    <t>Ujwal Kumar</t>
  </si>
  <si>
    <t>Kaushik Mahandeo</t>
  </si>
  <si>
    <t>Deepa Yadav</t>
  </si>
  <si>
    <t>Pratyush Nandan</t>
  </si>
  <si>
    <t>Debottam Dutta</t>
  </si>
  <si>
    <t>Dipankar Acharjya</t>
  </si>
  <si>
    <t>Jigyash Bharadwaj</t>
  </si>
  <si>
    <t>Md Asif</t>
  </si>
  <si>
    <t>Subham Paul</t>
  </si>
  <si>
    <t>Kaustuv Basak</t>
  </si>
  <si>
    <t>Mohit Kumar Poddar</t>
  </si>
  <si>
    <t>Abdul Rahman</t>
  </si>
  <si>
    <t>Vaibhav Tayal</t>
  </si>
  <si>
    <t>Snehankita Talukdar</t>
  </si>
  <si>
    <t>Samrat Deb</t>
  </si>
  <si>
    <t>Bhargab Kalita</t>
  </si>
  <si>
    <t>Sasanka Baruah</t>
  </si>
  <si>
    <t>Mayank Dhirasaria</t>
  </si>
  <si>
    <t>Atul Sethia</t>
  </si>
  <si>
    <t>Arkajit Sengupta</t>
  </si>
  <si>
    <t>Shahinoor Rahman</t>
  </si>
  <si>
    <t>Jahidul Islam</t>
  </si>
  <si>
    <t>Siddharth Sankar Acharjee</t>
  </si>
  <si>
    <t>Pallabi Banik</t>
  </si>
  <si>
    <t>Pronoy Bikash Phukon</t>
  </si>
  <si>
    <t>Gunjan Das</t>
  </si>
  <si>
    <t>Pritam Nath</t>
  </si>
  <si>
    <t>Jagriti Bora</t>
  </si>
  <si>
    <t>Anindita Roy</t>
  </si>
  <si>
    <t>Sauravjyoti Senchowa</t>
  </si>
  <si>
    <t>Monojit Saha</t>
  </si>
  <si>
    <t>Kukatlapalli Viswas Kumar</t>
  </si>
  <si>
    <t>Daivik Paul</t>
  </si>
  <si>
    <t>Pijush Kanti Nath</t>
  </si>
  <si>
    <t>Trishul Bhati</t>
  </si>
  <si>
    <t>Paragjyoti Nath</t>
  </si>
  <si>
    <t>Sourav Saha</t>
  </si>
  <si>
    <t>Mayuri Saikia</t>
  </si>
  <si>
    <t>Upashana Borah</t>
  </si>
  <si>
    <t>L. Kamala Kanta Singha</t>
  </si>
  <si>
    <t>Anisha Borah</t>
  </si>
  <si>
    <t>Shuvam Shukla</t>
  </si>
  <si>
    <t>Bishal Das</t>
  </si>
  <si>
    <t>Gaurav Deep Biswas</t>
  </si>
  <si>
    <t>Ashutosh Mallick</t>
  </si>
  <si>
    <t>Vikash Raj</t>
  </si>
  <si>
    <t>Parlapelli Sandeep</t>
  </si>
  <si>
    <t>Debajit Das</t>
  </si>
  <si>
    <t>Deepankar Malakar</t>
  </si>
  <si>
    <t>Ratan Kumar Das</t>
  </si>
  <si>
    <t>Nilendu Das</t>
  </si>
  <si>
    <t>Chultim Doma Bhutia</t>
  </si>
  <si>
    <t>Ade Avinash</t>
  </si>
  <si>
    <t>Guguloth Kotesh</t>
  </si>
  <si>
    <t>Dibendu Pol Rongpi</t>
  </si>
  <si>
    <t>Nani Tabin</t>
  </si>
  <si>
    <t>Manab Jyoti Sonowal</t>
  </si>
  <si>
    <t>Mery Hazarika</t>
  </si>
  <si>
    <t>Shiv Ram Meena</t>
  </si>
  <si>
    <t>Keya Hazra</t>
  </si>
  <si>
    <t>Jinka Venkata Nikhil Kumar</t>
  </si>
  <si>
    <t>Korandla Laasya Sri</t>
  </si>
  <si>
    <t>Marelly Madhukar Reddy</t>
  </si>
  <si>
    <t>Metta Appala Ganesh Kumar</t>
  </si>
  <si>
    <t>Akhil Kondrappasery Gangadharan</t>
  </si>
  <si>
    <t>Saurabh Niranjan Jha</t>
  </si>
  <si>
    <t>V G Kranthi Swarup</t>
  </si>
  <si>
    <t>Harekrishna Nayak</t>
  </si>
  <si>
    <t>Thabeti Jashwanth</t>
  </si>
  <si>
    <t>Ayush Trivedi</t>
  </si>
  <si>
    <t>Bolleddu Vijay Prakash</t>
  </si>
  <si>
    <t>Yash Nandan Singh</t>
  </si>
  <si>
    <t>Vivek Kumar Bharati</t>
  </si>
  <si>
    <t>Dijit Kumar Bori</t>
  </si>
  <si>
    <t>Abhinaba Dey</t>
  </si>
  <si>
    <t>Bhaskar Sen</t>
  </si>
  <si>
    <t>Regn</t>
  </si>
  <si>
    <t>Piyush Tyagi</t>
  </si>
  <si>
    <t>Tanya Akutota</t>
  </si>
  <si>
    <t>K Hemanth</t>
  </si>
  <si>
    <t>Piyush Agarwal</t>
  </si>
  <si>
    <t>Piyush Garg</t>
  </si>
  <si>
    <t>Vivek Ranjan</t>
  </si>
  <si>
    <t>Surya Pratap Singh</t>
  </si>
  <si>
    <t>Arun Nainwal</t>
  </si>
  <si>
    <t>Koditala Sai Akhil</t>
  </si>
  <si>
    <t>Harshit Singh Chauhan</t>
  </si>
  <si>
    <t>Avinash Gurjar</t>
  </si>
  <si>
    <t>Satya Surya Amrut Kumar Chinnari</t>
  </si>
  <si>
    <t>Sagar Kar</t>
  </si>
  <si>
    <t>D Sreyas Reddy</t>
  </si>
  <si>
    <t>Neha</t>
  </si>
  <si>
    <t>Shubham Sharma</t>
  </si>
  <si>
    <t>Aniket Raj</t>
  </si>
  <si>
    <t>Udit Kumar</t>
  </si>
  <si>
    <t>S.S.Vishnu</t>
  </si>
  <si>
    <t>Pradeep Kumar</t>
  </si>
  <si>
    <t>Kumar Gaurav</t>
  </si>
  <si>
    <t>Thota Venkatesh</t>
  </si>
  <si>
    <t>Ronit Kumar S</t>
  </si>
  <si>
    <t>Arujit Pradhan</t>
  </si>
  <si>
    <t>Chelamala Pradeep Sudheer Reddy</t>
  </si>
  <si>
    <t>Polisetti Narendra</t>
  </si>
  <si>
    <t>Om Satyam Swarnkar</t>
  </si>
  <si>
    <t>Sonal</t>
  </si>
  <si>
    <t>Faizan Rizwi</t>
  </si>
  <si>
    <t>Om Prakash Kirdoliya</t>
  </si>
  <si>
    <t>Kunal Chaudhary</t>
  </si>
  <si>
    <t>Anirban Chatterjee</t>
  </si>
  <si>
    <t>Aayush Chaudhary</t>
  </si>
  <si>
    <t>Umang Jangid</t>
  </si>
  <si>
    <t>Raktim Sharma</t>
  </si>
  <si>
    <t>Kanchan Prasad</t>
  </si>
  <si>
    <t>Kunde Rakesh</t>
  </si>
  <si>
    <t>Suhrid Barthakur</t>
  </si>
  <si>
    <t>Debojit Chakraborty</t>
  </si>
  <si>
    <t>Kamal Sharma</t>
  </si>
  <si>
    <t>Manas Pratim Acharyya</t>
  </si>
  <si>
    <t>Dheeraj Sharma</t>
  </si>
  <si>
    <t>Nitish Kashyap</t>
  </si>
  <si>
    <t>Saloni Rara</t>
  </si>
  <si>
    <t>Priya Jain</t>
  </si>
  <si>
    <t>Bijoyendra Bhusan Das</t>
  </si>
  <si>
    <t>Ajitabh Aich</t>
  </si>
  <si>
    <t>Ipsita Saikia</t>
  </si>
  <si>
    <t>Prashanta Acharjee</t>
  </si>
  <si>
    <t>Manash Pratim Mahanta</t>
  </si>
  <si>
    <t>Ishan Kaushik Goswami</t>
  </si>
  <si>
    <t>Chinmoy Shekhar Das</t>
  </si>
  <si>
    <t>Paragjyoti Deka</t>
  </si>
  <si>
    <t>Dipankar Nath</t>
  </si>
  <si>
    <t>Partha Pritam Paul</t>
  </si>
  <si>
    <t>Rituraj Das</t>
  </si>
  <si>
    <t>Udit Narayan Bora</t>
  </si>
  <si>
    <t>Nabin Kundu</t>
  </si>
  <si>
    <t>Chinmoy Jyoti Borah</t>
  </si>
  <si>
    <t>Navneet Ranjan</t>
  </si>
  <si>
    <t>Bishal Paul</t>
  </si>
  <si>
    <t>Debasish Dutta</t>
  </si>
  <si>
    <t>Rajkamal Das</t>
  </si>
  <si>
    <t>Daram Kaushik</t>
  </si>
  <si>
    <t>Pritom Mazumdar</t>
  </si>
  <si>
    <t>Manish Gwasikoti</t>
  </si>
  <si>
    <t>Ipshita Deb</t>
  </si>
  <si>
    <t>Cicero D</t>
  </si>
  <si>
    <t>Gouri Sankar Das Bhuyan</t>
  </si>
  <si>
    <t>Gopeswar Namasudra</t>
  </si>
  <si>
    <t>Nikhil Kumar</t>
  </si>
  <si>
    <t>Suprakash Das</t>
  </si>
  <si>
    <t>Bhanu Boro</t>
  </si>
  <si>
    <t>Pankaj Kumar Makwana</t>
  </si>
  <si>
    <t>Prity Kumari Singh</t>
  </si>
  <si>
    <t>Arindam Das</t>
  </si>
  <si>
    <t>Jasbir Singh Birdi</t>
  </si>
  <si>
    <t>Dev Ranjan Kumar Pandey</t>
  </si>
  <si>
    <t>Mehedi Habib</t>
  </si>
  <si>
    <t>Prapty Paul</t>
  </si>
  <si>
    <t>Rajib Das Shuva</t>
  </si>
  <si>
    <t>Shib Shankar Bose</t>
  </si>
  <si>
    <t>Bishwajeet Kumar </t>
  </si>
  <si>
    <t>Gadde Srikar Krishna </t>
  </si>
  <si>
    <t>Sahare Soham Sandeep </t>
  </si>
  <si>
    <t>Sheshank Mallick </t>
  </si>
  <si>
    <t>Sada Shiv Pal </t>
  </si>
  <si>
    <t>Abhishek Meena </t>
  </si>
  <si>
    <t>Rathlavath Seetharam</t>
  </si>
  <si>
    <t>Anshika Bhargava</t>
  </si>
  <si>
    <t>Satish Chandra Gupta</t>
  </si>
  <si>
    <t>Rohan Kumar Sharma</t>
  </si>
  <si>
    <t>Dolan Das</t>
  </si>
  <si>
    <t>Rakesh Kumar Das</t>
  </si>
  <si>
    <t>Partha Thakuria</t>
  </si>
  <si>
    <t>Souharda Biswas</t>
  </si>
  <si>
    <t>Vikas Sharma</t>
  </si>
  <si>
    <t>Hemanta Bora</t>
  </si>
  <si>
    <t>Sushmita Dhar</t>
  </si>
  <si>
    <t>Ankush Agarwal</t>
  </si>
  <si>
    <t>Geetika Sarma</t>
  </si>
  <si>
    <t>Siddhartha Pratim Hazarika</t>
  </si>
  <si>
    <t>Partha Pratim Sarmah</t>
  </si>
  <si>
    <t>Dipankar Sarma</t>
  </si>
  <si>
    <t>Akashdeep Vasistha</t>
  </si>
  <si>
    <t>Kaushik Roy</t>
  </si>
  <si>
    <t>Pritom Gohain Boruah</t>
  </si>
  <si>
    <t>Chandramita Dutta</t>
  </si>
  <si>
    <t>Dhanjit Sutradhar</t>
  </si>
  <si>
    <t>Jyotirmoy Das</t>
  </si>
  <si>
    <t>Amrit Pritam Das</t>
  </si>
  <si>
    <t>Mriganav Das</t>
  </si>
  <si>
    <t>Sandipa Das</t>
  </si>
  <si>
    <t>Gagan Gayari</t>
  </si>
  <si>
    <t>Velina Pegu</t>
  </si>
  <si>
    <t>Satyam Kumar</t>
  </si>
  <si>
    <t>Rahul Sharma</t>
  </si>
  <si>
    <t>Ayush Raj</t>
  </si>
  <si>
    <t>Pulkit Dhaundiyal</t>
  </si>
  <si>
    <t>Rajal Makwana</t>
  </si>
  <si>
    <t>Raja Agarwal</t>
  </si>
  <si>
    <t>Ujjwal Kumar</t>
  </si>
  <si>
    <t>Nitish Kumar Pandey</t>
  </si>
  <si>
    <t>Jyoti Prakash</t>
  </si>
  <si>
    <t>Mayank Sharan</t>
  </si>
  <si>
    <t>Akanksha</t>
  </si>
  <si>
    <t>Aryan Kumar Singh</t>
  </si>
  <si>
    <t>Shubham Katiyar</t>
  </si>
  <si>
    <t>Ankit Saini</t>
  </si>
  <si>
    <t>Chokka Upendra</t>
  </si>
  <si>
    <t>Navneet Kumar</t>
  </si>
  <si>
    <t>Ajeet Choudhary</t>
  </si>
  <si>
    <t>Parshuram Yadav</t>
  </si>
  <si>
    <t>Arvind Prasad</t>
  </si>
  <si>
    <t>Bishal Roy</t>
  </si>
  <si>
    <t>Abhishek Sharma Dhakal</t>
  </si>
  <si>
    <t>Pranjeevan Adhikary</t>
  </si>
  <si>
    <t>Nabajit Bharali</t>
  </si>
  <si>
    <t>Angshuman Gogoi</t>
  </si>
  <si>
    <t>Krishnananda Sahu</t>
  </si>
  <si>
    <t>Atul Kumar Maurya</t>
  </si>
  <si>
    <t>Harshit Pratap Saroj</t>
  </si>
  <si>
    <t>Vishal Kumar</t>
  </si>
  <si>
    <t>Satyendra Kumar</t>
  </si>
  <si>
    <t>Jarupula Anil</t>
  </si>
  <si>
    <t>Alok Tete</t>
  </si>
  <si>
    <t>Bhargav Panging</t>
  </si>
  <si>
    <t>5th</t>
  </si>
  <si>
    <t>6TH SEM</t>
  </si>
  <si>
    <t>T-240</t>
  </si>
  <si>
    <t>CE- 1305(8)</t>
  </si>
  <si>
    <t>CE-1306(8)</t>
  </si>
  <si>
    <t>CE-1307(8)</t>
  </si>
  <si>
    <t>CE-1308(6)</t>
  </si>
  <si>
    <t>CE-1309(6)</t>
  </si>
  <si>
    <t>CE-1314(2)</t>
  </si>
  <si>
    <t>CE-1315(2)</t>
  </si>
  <si>
    <t>Structural Design II</t>
  </si>
  <si>
    <t>Structural Analysis III</t>
  </si>
  <si>
    <t>Foundation Engg.</t>
  </si>
  <si>
    <t>Transportation Engg II</t>
  </si>
  <si>
    <t>Hydrology &amp; Flood Control</t>
  </si>
  <si>
    <t>Concrete Lab</t>
  </si>
  <si>
    <t>Structural Engg. Lab</t>
  </si>
  <si>
    <t>ME 1305 (8)</t>
  </si>
  <si>
    <t>ME 1306 (8)</t>
  </si>
  <si>
    <t>ME 1307 (6)</t>
  </si>
  <si>
    <t>ME 1308 (6)</t>
  </si>
  <si>
    <t>ME 1309 (6)</t>
  </si>
  <si>
    <t>ME - 1313 (3)</t>
  </si>
  <si>
    <t>ME - 1314 (3)</t>
  </si>
  <si>
    <t>Automobile Engg.</t>
  </si>
  <si>
    <t>Turbo Machinery</t>
  </si>
  <si>
    <t>Advanced Manufacturing Process</t>
  </si>
  <si>
    <t>Machine Design II</t>
  </si>
  <si>
    <t>Heat Transfer</t>
  </si>
  <si>
    <t>Workshop Practice</t>
  </si>
  <si>
    <t>ME Lab- IV</t>
  </si>
  <si>
    <t>EC - 1306 (6)</t>
  </si>
  <si>
    <t>EC - 1307 (6)</t>
  </si>
  <si>
    <t>EC - 1308 (6)</t>
  </si>
  <si>
    <t>EC - 1309 (8)</t>
  </si>
  <si>
    <t>EC - 1310 (8)</t>
  </si>
  <si>
    <t>EC - 1314 (2)</t>
  </si>
  <si>
    <t>EC - 1315 (2)</t>
  </si>
  <si>
    <t>EC - 1316 (2)</t>
  </si>
  <si>
    <t>Digital Signal Processing</t>
  </si>
  <si>
    <t>Data Comm. &amp; Networks</t>
  </si>
  <si>
    <t>RF and Microwave Engg.</t>
  </si>
  <si>
    <t>Measurement &amp; Instrumentation</t>
  </si>
  <si>
    <t>Control System</t>
  </si>
  <si>
    <t>Design Laboratory</t>
  </si>
  <si>
    <t>Electronics Lab- VI</t>
  </si>
  <si>
    <t>Electronics Lab- VII</t>
  </si>
  <si>
    <t>6th Sem</t>
  </si>
  <si>
    <t>BB</t>
  </si>
  <si>
    <t>AB</t>
  </si>
  <si>
    <t>BC</t>
  </si>
  <si>
    <t>AA</t>
  </si>
  <si>
    <t>CONTROL SYSTEM II</t>
  </si>
  <si>
    <t xml:space="preserve">POWER ELECTRONICS </t>
  </si>
  <si>
    <t>SWITCHGEAR &amp; INDUSTRIAL PROTECTION</t>
  </si>
  <si>
    <t>PROG. &amp; DATA STRUCTURE</t>
  </si>
  <si>
    <t>INSTRUMENTATION</t>
  </si>
  <si>
    <t>ELECTRICAL MACHINES LAB II</t>
  </si>
  <si>
    <t>PROCESS CONTROL &amp; INST. LAB</t>
  </si>
  <si>
    <t>PS LAB</t>
  </si>
  <si>
    <t>EE- 1305 (8)</t>
  </si>
  <si>
    <t>EE-1306 (8)</t>
  </si>
  <si>
    <t>EE-1307 (6)</t>
  </si>
  <si>
    <t>EE-1308 (6)</t>
  </si>
  <si>
    <t>EE-1309 (6)</t>
  </si>
  <si>
    <t>EE-1314 (2)</t>
  </si>
  <si>
    <t>EE-1315 (2)</t>
  </si>
  <si>
    <t>EE-1316 (2)</t>
  </si>
  <si>
    <t>CC</t>
  </si>
  <si>
    <t>12-13-095</t>
  </si>
  <si>
    <t>12-13-096</t>
  </si>
  <si>
    <t>12-13-100</t>
  </si>
  <si>
    <t>DD</t>
  </si>
  <si>
    <t>12-13-064</t>
  </si>
  <si>
    <t>12-13-094</t>
  </si>
  <si>
    <t>12-14-094</t>
  </si>
  <si>
    <t>CD</t>
  </si>
  <si>
    <t>Mburu Nickson Chege</t>
  </si>
  <si>
    <t>Gaurab Dey</t>
  </si>
  <si>
    <t>Partha Sarkar</t>
  </si>
  <si>
    <t>A.W.B Shehan Gomes</t>
  </si>
  <si>
    <t>Debjouti Deb dip</t>
  </si>
  <si>
    <t>Fitsum Mulatu Abetw</t>
  </si>
  <si>
    <t xml:space="preserve">Shehan Tharuka Gomes </t>
  </si>
  <si>
    <t>1st Tabulator</t>
  </si>
  <si>
    <t xml:space="preserve"> B.Tech 6th Semester End Sem Exam Tabulation Sheet May 2017 (Improvement )</t>
  </si>
  <si>
    <t>2nd Tabulator</t>
  </si>
  <si>
    <t>Asstt. Registrar, Acad</t>
  </si>
  <si>
    <t>Dean, Acad</t>
  </si>
  <si>
    <t>Registrar</t>
  </si>
  <si>
    <t>13-13-107</t>
  </si>
  <si>
    <t>I</t>
  </si>
  <si>
    <t>EI 1305</t>
  </si>
  <si>
    <t>EI 1306</t>
  </si>
  <si>
    <t>EI 1307</t>
  </si>
  <si>
    <t>EI 1308</t>
  </si>
  <si>
    <t>EI 1309</t>
  </si>
  <si>
    <t>EI 1314</t>
  </si>
  <si>
    <t>EI 1315</t>
  </si>
  <si>
    <t>EI 1316</t>
  </si>
  <si>
    <t>CS-II</t>
  </si>
  <si>
    <t>INDUSTRIAL INST.</t>
  </si>
  <si>
    <t>DSP</t>
  </si>
  <si>
    <t>MP &amp; MC</t>
  </si>
  <si>
    <t>VIRTUAL INST.</t>
  </si>
  <si>
    <t>MP &amp; MC LAB</t>
  </si>
  <si>
    <t>INST. LAB</t>
  </si>
  <si>
    <t>DSP LAB</t>
  </si>
  <si>
    <t>GP</t>
  </si>
  <si>
    <t>CS 1304</t>
  </si>
  <si>
    <t>OPERATING SYSTEMS</t>
  </si>
  <si>
    <t>COMPILER DESIGN</t>
  </si>
  <si>
    <t>D &amp; A</t>
  </si>
  <si>
    <t>CS 1305</t>
  </si>
  <si>
    <t>CS 1306</t>
  </si>
  <si>
    <t>CS 1307</t>
  </si>
  <si>
    <t>DATABASE MGT. SYS</t>
  </si>
  <si>
    <t>CS 1308</t>
  </si>
  <si>
    <t>SOFTWARE ENGG.</t>
  </si>
  <si>
    <t>CS 1313</t>
  </si>
  <si>
    <t>O S LAB</t>
  </si>
  <si>
    <t>CS 1314</t>
  </si>
  <si>
    <t>DMS LAB</t>
  </si>
  <si>
    <t>CS 1315</t>
  </si>
  <si>
    <t>C D LAB</t>
  </si>
  <si>
    <t>RA CASE</t>
  </si>
  <si>
    <t>D A A</t>
  </si>
  <si>
    <t>CS 1304 (6)</t>
  </si>
  <si>
    <t>CS 1305 (6)</t>
  </si>
  <si>
    <t>CS 1306 (8)</t>
  </si>
  <si>
    <t>CS 1307 (6)</t>
  </si>
  <si>
    <t>CS 1308(8)</t>
  </si>
  <si>
    <t>CS 1313(2)</t>
  </si>
  <si>
    <t>CS 1314(2)</t>
  </si>
  <si>
    <t>CS 1315(2)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</si>
</sst>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4"/>
      <color rgb="FF000000"/>
      <name val="Bookman Old Style"/>
      <family val="1"/>
    </font>
    <font>
      <b/>
      <sz val="16"/>
      <color rgb="FF000000"/>
      <name val="Bookman Old Style"/>
      <family val="1"/>
    </font>
    <font>
      <sz val="14"/>
      <color theme="1"/>
      <name val="Bookman Old Style"/>
      <family val="1"/>
    </font>
    <font>
      <sz val="14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rgb="FF000000"/>
      <name val="Bookman Old Style"/>
      <family val="1"/>
    </font>
    <font>
      <b/>
      <sz val="14"/>
      <name val="Bookman Old Style"/>
      <family val="1"/>
    </font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6"/>
      <name val="Bookman Old Style"/>
      <family val="1"/>
    </font>
    <font>
      <sz val="16"/>
      <color rgb="FF000000"/>
      <name val="Bookman Old Style"/>
      <family val="1"/>
    </font>
    <font>
      <b/>
      <sz val="16"/>
      <name val="Bookman Old Style"/>
      <family val="1"/>
    </font>
    <font>
      <sz val="16"/>
      <color theme="1"/>
      <name val="Calibri"/>
      <family val="2"/>
      <scheme val="minor"/>
    </font>
    <font>
      <b/>
      <sz val="18"/>
      <color theme="1"/>
      <name val="Bookman Old Style"/>
      <family val="1"/>
    </font>
    <font>
      <sz val="10"/>
      <color rgb="FF000000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11"/>
      <color theme="1"/>
      <name val="Bookman Old Style"/>
      <family val="1"/>
    </font>
    <font>
      <b/>
      <sz val="20"/>
      <color theme="1"/>
      <name val="Bookman Old Style"/>
      <family val="1"/>
    </font>
    <font>
      <b/>
      <sz val="20"/>
      <color rgb="FF000000"/>
      <name val="Bookman Old Style"/>
      <family val="1"/>
    </font>
    <font>
      <b/>
      <sz val="22"/>
      <color theme="1"/>
      <name val="Bookman Old Style"/>
      <family val="1"/>
    </font>
    <font>
      <b/>
      <sz val="24"/>
      <color theme="1"/>
      <name val="Bookman Old Style"/>
      <family val="1"/>
    </font>
    <font>
      <sz val="26"/>
      <color theme="1"/>
      <name val="Bookman Old Style"/>
      <family val="1"/>
    </font>
    <font>
      <sz val="26"/>
      <name val="Bookman Old Style"/>
      <family val="1"/>
    </font>
    <font>
      <sz val="26"/>
      <color rgb="FF000000"/>
      <name val="Bookman Old Style"/>
      <family val="1"/>
    </font>
    <font>
      <b/>
      <sz val="26"/>
      <name val="Bookman Old Style"/>
      <family val="1"/>
    </font>
    <font>
      <b/>
      <sz val="26"/>
      <color theme="1"/>
      <name val="Bookman Old Style"/>
      <family val="1"/>
    </font>
    <font>
      <b/>
      <sz val="26"/>
      <color rgb="FF000000"/>
      <name val="Bookman Old Style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rgb="FF000000"/>
      <name val="Bookman Old Style"/>
      <family val="1"/>
    </font>
    <font>
      <b/>
      <sz val="18"/>
      <color rgb="FF000000"/>
      <name val="Bookman Old Style"/>
      <family val="1"/>
    </font>
    <font>
      <b/>
      <sz val="28"/>
      <color rgb="FF000000"/>
      <name val="Bookman Old Style"/>
      <family val="1"/>
    </font>
    <font>
      <b/>
      <sz val="24"/>
      <color rgb="FF000000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/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4" fontId="12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1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9" fillId="0" borderId="0" xfId="0" applyFont="1"/>
    <xf numFmtId="2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0" fillId="0" borderId="0" xfId="0" applyAlignment="1">
      <alignment horizontal="center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1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0" xfId="0" applyFill="1"/>
    <xf numFmtId="0" fontId="4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4" fontId="18" fillId="4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2" fontId="29" fillId="0" borderId="4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5" fillId="0" borderId="0" xfId="0" applyFont="1"/>
    <xf numFmtId="0" fontId="27" fillId="0" borderId="7" xfId="0" applyFont="1" applyBorder="1" applyAlignment="1">
      <alignment vertical="center" wrapText="1"/>
    </xf>
    <xf numFmtId="2" fontId="18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0" fillId="0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2" fontId="18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2" fontId="15" fillId="2" borderId="4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0" fontId="24" fillId="2" borderId="4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4" fontId="18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3" fillId="0" borderId="0" xfId="0" applyFont="1" applyBorder="1"/>
    <xf numFmtId="0" fontId="0" fillId="0" borderId="0" xfId="0" applyBorder="1"/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1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Border="1"/>
    <xf numFmtId="0" fontId="15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29" fillId="3" borderId="3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/>
    </xf>
    <xf numFmtId="0" fontId="38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/>
    </xf>
    <xf numFmtId="0" fontId="34" fillId="6" borderId="4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19" fillId="0" borderId="0" xfId="0" applyFont="1" applyBorder="1"/>
    <xf numFmtId="0" fontId="1" fillId="2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tabSelected="1" view="pageLayout" zoomScale="37" zoomScaleNormal="44" zoomScaleSheetLayoutView="32" zoomScalePageLayoutView="37" workbookViewId="0">
      <selection activeCell="Q6" sqref="Q6:Q7"/>
    </sheetView>
  </sheetViews>
  <sheetFormatPr defaultRowHeight="15" x14ac:dyDescent="0.25"/>
  <cols>
    <col min="1" max="1" width="13" customWidth="1"/>
    <col min="2" max="2" width="30" customWidth="1"/>
    <col min="3" max="21" width="17.28515625" customWidth="1"/>
    <col min="22" max="22" width="20.5703125" customWidth="1"/>
    <col min="23" max="24" width="17.28515625" customWidth="1"/>
    <col min="25" max="25" width="44.42578125" customWidth="1"/>
    <col min="26" max="26" width="17.28515625" customWidth="1"/>
  </cols>
  <sheetData>
    <row r="1" spans="1:25" ht="27" customHeight="1" x14ac:dyDescent="0.25">
      <c r="Y1" s="42" t="s">
        <v>756</v>
      </c>
    </row>
    <row r="2" spans="1:25" ht="38.25" customHeight="1" x14ac:dyDescent="0.4">
      <c r="A2" s="12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</row>
    <row r="3" spans="1:25" ht="32.25" customHeight="1" x14ac:dyDescent="0.4">
      <c r="A3" s="12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5" ht="30" customHeight="1" x14ac:dyDescent="0.25">
      <c r="A4" s="194" t="s">
        <v>128</v>
      </c>
      <c r="B4" s="196" t="s">
        <v>0</v>
      </c>
      <c r="C4" s="190" t="s">
        <v>1263</v>
      </c>
      <c r="D4" s="191"/>
      <c r="E4" s="190" t="s">
        <v>1264</v>
      </c>
      <c r="F4" s="191"/>
      <c r="G4" s="190" t="s">
        <v>1265</v>
      </c>
      <c r="H4" s="191"/>
      <c r="I4" s="190" t="s">
        <v>1266</v>
      </c>
      <c r="J4" s="191"/>
      <c r="K4" s="190" t="s">
        <v>1267</v>
      </c>
      <c r="L4" s="191"/>
      <c r="M4" s="190" t="s">
        <v>1268</v>
      </c>
      <c r="N4" s="191"/>
      <c r="O4" s="190" t="s">
        <v>1269</v>
      </c>
      <c r="P4" s="191"/>
      <c r="Q4" s="190" t="s">
        <v>1261</v>
      </c>
      <c r="R4" s="191"/>
      <c r="S4" s="69" t="s">
        <v>1</v>
      </c>
      <c r="T4" s="70" t="s">
        <v>2</v>
      </c>
      <c r="U4" s="71" t="s">
        <v>3</v>
      </c>
      <c r="V4" s="71" t="s">
        <v>125</v>
      </c>
      <c r="W4" s="109" t="s">
        <v>1260</v>
      </c>
      <c r="X4" s="72" t="s">
        <v>1262</v>
      </c>
    </row>
    <row r="5" spans="1:25" ht="60.75" customHeight="1" x14ac:dyDescent="0.25">
      <c r="A5" s="195"/>
      <c r="B5" s="197"/>
      <c r="C5" s="189" t="s">
        <v>1270</v>
      </c>
      <c r="D5" s="189"/>
      <c r="E5" s="189" t="s">
        <v>1271</v>
      </c>
      <c r="F5" s="189"/>
      <c r="G5" s="192" t="s">
        <v>1272</v>
      </c>
      <c r="H5" s="193"/>
      <c r="I5" s="189" t="s">
        <v>1273</v>
      </c>
      <c r="J5" s="189"/>
      <c r="K5" s="189" t="s">
        <v>1274</v>
      </c>
      <c r="L5" s="189"/>
      <c r="M5" s="189" t="s">
        <v>1275</v>
      </c>
      <c r="N5" s="189"/>
      <c r="O5" s="189" t="s">
        <v>1276</v>
      </c>
      <c r="P5" s="189"/>
      <c r="Q5" s="117" t="s">
        <v>634</v>
      </c>
      <c r="R5" s="72" t="s">
        <v>5</v>
      </c>
      <c r="S5" s="74" t="s">
        <v>6</v>
      </c>
      <c r="T5" s="75" t="s">
        <v>7</v>
      </c>
      <c r="U5" s="74" t="s">
        <v>4</v>
      </c>
      <c r="V5" s="74" t="s">
        <v>4</v>
      </c>
      <c r="W5" s="73" t="s">
        <v>4</v>
      </c>
      <c r="X5" s="72" t="s">
        <v>8</v>
      </c>
    </row>
    <row r="6" spans="1:25" ht="42.75" customHeight="1" thickBot="1" x14ac:dyDescent="0.3">
      <c r="A6" s="76">
        <v>1</v>
      </c>
      <c r="B6" s="77" t="s">
        <v>9</v>
      </c>
      <c r="C6" s="78" t="s">
        <v>1308</v>
      </c>
      <c r="D6" s="79">
        <f t="shared" ref="D6:D15" si="0">IF(C6="AA",10, IF(C6="AB",9, IF(C6="BB",8, IF(C6="BC",7,IF(C6="CC",6, IF(C6="CD",5, IF(C6="DD",4,IF(C6="F",0))))))))</f>
        <v>8</v>
      </c>
      <c r="E6" s="77" t="s">
        <v>1309</v>
      </c>
      <c r="F6" s="79">
        <f t="shared" ref="D6:P22" si="1">IF(E6="AA",10, IF(E6="AB",9, IF(E6="BB",8, IF(E6="BC",7,IF(E6="CC",6, IF(E6="CD",5, IF(E6="DD",4,IF(E6="F",0))))))))</f>
        <v>9</v>
      </c>
      <c r="G6" s="77" t="s">
        <v>1308</v>
      </c>
      <c r="H6" s="79">
        <f t="shared" si="1"/>
        <v>8</v>
      </c>
      <c r="I6" s="77" t="s">
        <v>1309</v>
      </c>
      <c r="J6" s="79">
        <f t="shared" ref="J6:J15" si="2">IF(I6="AA",10, IF(I6="AB",9, IF(I6="BB",8, IF(I6="BC",7,IF(I6="CC",6, IF(I6="CD",5, IF(I6="DD",4,IF(I6="F",0))))))))</f>
        <v>9</v>
      </c>
      <c r="K6" s="77" t="s">
        <v>1309</v>
      </c>
      <c r="L6" s="79">
        <f t="shared" ref="L6:L51" si="3">IF(K6="AA",10, IF(K6="AB",9, IF(K6="BB",8, IF(K6="BC",7,IF(K6="CC",6, IF(K6="CD",5, IF(K6="DD",4,IF(K6="F",0))))))))</f>
        <v>9</v>
      </c>
      <c r="M6" s="77" t="s">
        <v>1309</v>
      </c>
      <c r="N6" s="79">
        <f t="shared" ref="N6:N63" si="4">IF(M6="AA",10, IF(M6="AB",9, IF(M6="BB",8, IF(M6="BC",7,IF(M6="CC",6, IF(M6="CD",5, IF(M6="DD",4,IF(M6="F",0))))))))</f>
        <v>9</v>
      </c>
      <c r="O6" s="77" t="s">
        <v>1308</v>
      </c>
      <c r="P6" s="79">
        <f t="shared" si="1"/>
        <v>8</v>
      </c>
      <c r="Q6" s="77">
        <f>(D6*8+F6*8+H6*8+J6*6+L6*6+N6*2+P6*2)</f>
        <v>342</v>
      </c>
      <c r="R6" s="80">
        <f>Q6/40</f>
        <v>8.5500000000000007</v>
      </c>
      <c r="S6" s="81">
        <v>258</v>
      </c>
      <c r="T6" s="82">
        <v>304</v>
      </c>
      <c r="U6" s="81">
        <v>288</v>
      </c>
      <c r="V6" s="81">
        <v>312</v>
      </c>
      <c r="W6" s="77">
        <v>324</v>
      </c>
      <c r="X6" s="83">
        <f>(Q6+S6+T6+U6+V6+W6)/240</f>
        <v>7.6166666666666663</v>
      </c>
      <c r="Y6" s="39" t="s">
        <v>640</v>
      </c>
    </row>
    <row r="7" spans="1:25" ht="33" customHeight="1" thickBot="1" x14ac:dyDescent="0.5">
      <c r="A7" s="76">
        <f>A6+1</f>
        <v>2</v>
      </c>
      <c r="B7" s="77" t="s">
        <v>10</v>
      </c>
      <c r="C7" s="78" t="s">
        <v>1328</v>
      </c>
      <c r="D7" s="79">
        <f t="shared" si="0"/>
        <v>6</v>
      </c>
      <c r="E7" s="77" t="s">
        <v>1310</v>
      </c>
      <c r="F7" s="79">
        <f t="shared" si="1"/>
        <v>7</v>
      </c>
      <c r="G7" s="77" t="s">
        <v>1308</v>
      </c>
      <c r="H7" s="79">
        <f t="shared" si="1"/>
        <v>8</v>
      </c>
      <c r="I7" s="77" t="s">
        <v>1309</v>
      </c>
      <c r="J7" s="79">
        <f t="shared" si="2"/>
        <v>9</v>
      </c>
      <c r="K7" s="77" t="s">
        <v>1309</v>
      </c>
      <c r="L7" s="79">
        <f t="shared" si="3"/>
        <v>9</v>
      </c>
      <c r="M7" s="77" t="s">
        <v>1309</v>
      </c>
      <c r="N7" s="79">
        <f t="shared" si="4"/>
        <v>9</v>
      </c>
      <c r="O7" s="77" t="s">
        <v>1308</v>
      </c>
      <c r="P7" s="79">
        <f t="shared" si="1"/>
        <v>8</v>
      </c>
      <c r="Q7" s="77">
        <f>(D7*8+F7*8+H7*8+J7*6+L7*6+N7*2+P7*2)</f>
        <v>310</v>
      </c>
      <c r="R7" s="80">
        <f t="shared" ref="R7:R32" si="5">Q7/40</f>
        <v>7.75</v>
      </c>
      <c r="S7" s="81">
        <v>203</v>
      </c>
      <c r="T7" s="85">
        <v>256</v>
      </c>
      <c r="U7" s="86">
        <v>220</v>
      </c>
      <c r="V7" s="86">
        <v>268</v>
      </c>
      <c r="W7" s="84">
        <v>294</v>
      </c>
      <c r="X7" s="83">
        <f t="shared" ref="X7:X32" si="6">(Q7+S7+T7+U7+V7+W7)/240</f>
        <v>6.4625000000000004</v>
      </c>
      <c r="Y7" s="39" t="s">
        <v>641</v>
      </c>
    </row>
    <row r="8" spans="1:25" ht="33" customHeight="1" thickBot="1" x14ac:dyDescent="0.5">
      <c r="A8" s="76">
        <f t="shared" ref="A8:A98" si="7">A7+1</f>
        <v>3</v>
      </c>
      <c r="B8" s="77" t="s">
        <v>11</v>
      </c>
      <c r="C8" s="78" t="s">
        <v>1308</v>
      </c>
      <c r="D8" s="79">
        <f t="shared" si="0"/>
        <v>8</v>
      </c>
      <c r="E8" s="77" t="s">
        <v>1308</v>
      </c>
      <c r="F8" s="79">
        <f t="shared" si="1"/>
        <v>8</v>
      </c>
      <c r="G8" s="77" t="s">
        <v>1308</v>
      </c>
      <c r="H8" s="79">
        <f t="shared" si="1"/>
        <v>8</v>
      </c>
      <c r="I8" s="77" t="s">
        <v>1309</v>
      </c>
      <c r="J8" s="79">
        <f t="shared" si="2"/>
        <v>9</v>
      </c>
      <c r="K8" s="77" t="s">
        <v>1309</v>
      </c>
      <c r="L8" s="79">
        <f t="shared" si="3"/>
        <v>9</v>
      </c>
      <c r="M8" s="77" t="s">
        <v>1309</v>
      </c>
      <c r="N8" s="79">
        <f t="shared" si="4"/>
        <v>9</v>
      </c>
      <c r="O8" s="77" t="s">
        <v>1309</v>
      </c>
      <c r="P8" s="79">
        <f t="shared" si="1"/>
        <v>9</v>
      </c>
      <c r="Q8" s="77">
        <f t="shared" ref="Q8:Q31" si="8">(D8*8+F8*8+H8*8+J8*6+L8*6+N8*2+P8*2)</f>
        <v>336</v>
      </c>
      <c r="R8" s="80">
        <f t="shared" si="5"/>
        <v>8.4</v>
      </c>
      <c r="S8" s="81">
        <v>294</v>
      </c>
      <c r="T8" s="85">
        <v>300</v>
      </c>
      <c r="U8" s="86">
        <v>330</v>
      </c>
      <c r="V8" s="86">
        <v>350</v>
      </c>
      <c r="W8" s="84">
        <v>350</v>
      </c>
      <c r="X8" s="83">
        <f t="shared" si="6"/>
        <v>8.1666666666666661</v>
      </c>
      <c r="Y8" s="39" t="s">
        <v>642</v>
      </c>
    </row>
    <row r="9" spans="1:25" ht="33" customHeight="1" thickBot="1" x14ac:dyDescent="0.5">
      <c r="A9" s="76">
        <f t="shared" si="7"/>
        <v>4</v>
      </c>
      <c r="B9" s="77" t="s">
        <v>12</v>
      </c>
      <c r="C9" s="78" t="s">
        <v>1308</v>
      </c>
      <c r="D9" s="79">
        <f t="shared" si="0"/>
        <v>8</v>
      </c>
      <c r="E9" s="77" t="s">
        <v>1309</v>
      </c>
      <c r="F9" s="79">
        <f t="shared" si="1"/>
        <v>9</v>
      </c>
      <c r="G9" s="77" t="s">
        <v>1309</v>
      </c>
      <c r="H9" s="79">
        <f t="shared" si="1"/>
        <v>9</v>
      </c>
      <c r="I9" s="77" t="s">
        <v>1311</v>
      </c>
      <c r="J9" s="79">
        <f t="shared" si="2"/>
        <v>10</v>
      </c>
      <c r="K9" s="77" t="s">
        <v>1311</v>
      </c>
      <c r="L9" s="79">
        <f t="shared" si="3"/>
        <v>10</v>
      </c>
      <c r="M9" s="77" t="s">
        <v>1309</v>
      </c>
      <c r="N9" s="79">
        <f t="shared" si="4"/>
        <v>9</v>
      </c>
      <c r="O9" s="77" t="s">
        <v>1309</v>
      </c>
      <c r="P9" s="79">
        <f t="shared" si="1"/>
        <v>9</v>
      </c>
      <c r="Q9" s="77">
        <f t="shared" si="8"/>
        <v>364</v>
      </c>
      <c r="R9" s="80">
        <f t="shared" si="5"/>
        <v>9.1</v>
      </c>
      <c r="S9" s="81">
        <v>209</v>
      </c>
      <c r="T9" s="85">
        <v>240</v>
      </c>
      <c r="U9" s="86">
        <v>260</v>
      </c>
      <c r="V9" s="86">
        <v>328</v>
      </c>
      <c r="W9" s="84">
        <v>368</v>
      </c>
      <c r="X9" s="83">
        <f t="shared" si="6"/>
        <v>7.3708333333333336</v>
      </c>
      <c r="Y9" s="39" t="s">
        <v>643</v>
      </c>
    </row>
    <row r="10" spans="1:25" ht="33" customHeight="1" thickBot="1" x14ac:dyDescent="0.5">
      <c r="A10" s="76">
        <f t="shared" si="7"/>
        <v>5</v>
      </c>
      <c r="B10" s="77" t="s">
        <v>13</v>
      </c>
      <c r="C10" s="78" t="s">
        <v>1308</v>
      </c>
      <c r="D10" s="79">
        <f t="shared" si="0"/>
        <v>8</v>
      </c>
      <c r="E10" s="77" t="s">
        <v>1311</v>
      </c>
      <c r="F10" s="79">
        <f t="shared" si="1"/>
        <v>10</v>
      </c>
      <c r="G10" s="77" t="s">
        <v>1309</v>
      </c>
      <c r="H10" s="79">
        <f t="shared" si="1"/>
        <v>9</v>
      </c>
      <c r="I10" s="77" t="s">
        <v>1309</v>
      </c>
      <c r="J10" s="79">
        <f t="shared" si="2"/>
        <v>9</v>
      </c>
      <c r="K10" s="77" t="s">
        <v>1309</v>
      </c>
      <c r="L10" s="79">
        <f t="shared" si="3"/>
        <v>9</v>
      </c>
      <c r="M10" s="77" t="s">
        <v>1309</v>
      </c>
      <c r="N10" s="79">
        <f t="shared" si="4"/>
        <v>9</v>
      </c>
      <c r="O10" s="77" t="s">
        <v>1308</v>
      </c>
      <c r="P10" s="79">
        <f t="shared" si="1"/>
        <v>8</v>
      </c>
      <c r="Q10" s="77">
        <f t="shared" si="8"/>
        <v>358</v>
      </c>
      <c r="R10" s="80">
        <f t="shared" si="5"/>
        <v>8.9499999999999993</v>
      </c>
      <c r="S10" s="81">
        <v>259</v>
      </c>
      <c r="T10" s="85">
        <v>280</v>
      </c>
      <c r="U10" s="86">
        <v>264</v>
      </c>
      <c r="V10" s="86">
        <v>306</v>
      </c>
      <c r="W10" s="84">
        <v>364</v>
      </c>
      <c r="X10" s="83">
        <f t="shared" si="6"/>
        <v>7.6291666666666664</v>
      </c>
      <c r="Y10" s="39" t="s">
        <v>644</v>
      </c>
    </row>
    <row r="11" spans="1:25" ht="33" customHeight="1" thickBot="1" x14ac:dyDescent="0.3">
      <c r="A11" s="76">
        <f t="shared" si="7"/>
        <v>6</v>
      </c>
      <c r="B11" s="77" t="s">
        <v>14</v>
      </c>
      <c r="C11" s="78" t="s">
        <v>1310</v>
      </c>
      <c r="D11" s="79">
        <f t="shared" si="0"/>
        <v>7</v>
      </c>
      <c r="E11" s="77" t="s">
        <v>1308</v>
      </c>
      <c r="F11" s="79">
        <f t="shared" si="1"/>
        <v>8</v>
      </c>
      <c r="G11" s="77" t="s">
        <v>1310</v>
      </c>
      <c r="H11" s="79">
        <f t="shared" si="1"/>
        <v>7</v>
      </c>
      <c r="I11" s="77" t="s">
        <v>1308</v>
      </c>
      <c r="J11" s="79">
        <f t="shared" si="2"/>
        <v>8</v>
      </c>
      <c r="K11" s="77" t="s">
        <v>1308</v>
      </c>
      <c r="L11" s="79">
        <f t="shared" si="3"/>
        <v>8</v>
      </c>
      <c r="M11" s="77" t="s">
        <v>1309</v>
      </c>
      <c r="N11" s="79">
        <f t="shared" si="4"/>
        <v>9</v>
      </c>
      <c r="O11" s="77" t="s">
        <v>1310</v>
      </c>
      <c r="P11" s="79">
        <f t="shared" si="1"/>
        <v>7</v>
      </c>
      <c r="Q11" s="77">
        <f t="shared" si="8"/>
        <v>304</v>
      </c>
      <c r="R11" s="80">
        <f t="shared" si="5"/>
        <v>7.6</v>
      </c>
      <c r="S11" s="81">
        <v>256</v>
      </c>
      <c r="T11" s="82">
        <v>268</v>
      </c>
      <c r="U11" s="81">
        <v>222</v>
      </c>
      <c r="V11" s="81">
        <v>272</v>
      </c>
      <c r="W11" s="77">
        <v>296</v>
      </c>
      <c r="X11" s="83">
        <f t="shared" si="6"/>
        <v>6.7416666666666663</v>
      </c>
      <c r="Y11" s="39" t="s">
        <v>645</v>
      </c>
    </row>
    <row r="12" spans="1:25" ht="33" customHeight="1" thickBot="1" x14ac:dyDescent="0.5">
      <c r="A12" s="76">
        <f t="shared" si="7"/>
        <v>7</v>
      </c>
      <c r="B12" s="77" t="s">
        <v>15</v>
      </c>
      <c r="C12" s="78" t="s">
        <v>1308</v>
      </c>
      <c r="D12" s="79">
        <f t="shared" si="0"/>
        <v>8</v>
      </c>
      <c r="E12" s="77" t="s">
        <v>1311</v>
      </c>
      <c r="F12" s="79">
        <f t="shared" si="1"/>
        <v>10</v>
      </c>
      <c r="G12" s="77" t="s">
        <v>1309</v>
      </c>
      <c r="H12" s="79">
        <f t="shared" si="1"/>
        <v>9</v>
      </c>
      <c r="I12" s="77" t="s">
        <v>1311</v>
      </c>
      <c r="J12" s="79">
        <f t="shared" si="2"/>
        <v>10</v>
      </c>
      <c r="K12" s="77" t="s">
        <v>1311</v>
      </c>
      <c r="L12" s="79">
        <f t="shared" si="3"/>
        <v>10</v>
      </c>
      <c r="M12" s="77" t="s">
        <v>1309</v>
      </c>
      <c r="N12" s="79">
        <f t="shared" si="4"/>
        <v>9</v>
      </c>
      <c r="O12" s="77" t="s">
        <v>1308</v>
      </c>
      <c r="P12" s="79">
        <f t="shared" si="1"/>
        <v>8</v>
      </c>
      <c r="Q12" s="77">
        <f t="shared" si="8"/>
        <v>370</v>
      </c>
      <c r="R12" s="80">
        <f t="shared" si="5"/>
        <v>9.25</v>
      </c>
      <c r="S12" s="81">
        <v>268</v>
      </c>
      <c r="T12" s="85">
        <v>330</v>
      </c>
      <c r="U12" s="86">
        <v>292</v>
      </c>
      <c r="V12" s="86">
        <v>354</v>
      </c>
      <c r="W12" s="84">
        <v>348</v>
      </c>
      <c r="X12" s="83">
        <f t="shared" si="6"/>
        <v>8.1750000000000007</v>
      </c>
      <c r="Y12" s="39" t="s">
        <v>646</v>
      </c>
    </row>
    <row r="13" spans="1:25" ht="33" customHeight="1" thickBot="1" x14ac:dyDescent="0.5">
      <c r="A13" s="76">
        <f t="shared" si="7"/>
        <v>8</v>
      </c>
      <c r="B13" s="77" t="s">
        <v>16</v>
      </c>
      <c r="C13" s="78" t="s">
        <v>1310</v>
      </c>
      <c r="D13" s="79">
        <f t="shared" si="0"/>
        <v>7</v>
      </c>
      <c r="E13" s="77" t="s">
        <v>1308</v>
      </c>
      <c r="F13" s="79">
        <f t="shared" si="1"/>
        <v>8</v>
      </c>
      <c r="G13" s="77" t="s">
        <v>1309</v>
      </c>
      <c r="H13" s="79">
        <f t="shared" si="1"/>
        <v>9</v>
      </c>
      <c r="I13" s="77" t="s">
        <v>1309</v>
      </c>
      <c r="J13" s="79">
        <f t="shared" si="2"/>
        <v>9</v>
      </c>
      <c r="K13" s="77" t="s">
        <v>1308</v>
      </c>
      <c r="L13" s="79">
        <f t="shared" si="3"/>
        <v>8</v>
      </c>
      <c r="M13" s="77" t="s">
        <v>1309</v>
      </c>
      <c r="N13" s="79">
        <f t="shared" si="4"/>
        <v>9</v>
      </c>
      <c r="O13" s="77" t="s">
        <v>1309</v>
      </c>
      <c r="P13" s="79">
        <f t="shared" si="1"/>
        <v>9</v>
      </c>
      <c r="Q13" s="77">
        <f t="shared" si="8"/>
        <v>330</v>
      </c>
      <c r="R13" s="80">
        <f t="shared" si="5"/>
        <v>8.25</v>
      </c>
      <c r="S13" s="81">
        <v>300</v>
      </c>
      <c r="T13" s="85">
        <v>372</v>
      </c>
      <c r="U13" s="86">
        <v>302</v>
      </c>
      <c r="V13" s="86">
        <v>310</v>
      </c>
      <c r="W13" s="84">
        <v>322</v>
      </c>
      <c r="X13" s="83">
        <f t="shared" si="6"/>
        <v>8.0666666666666664</v>
      </c>
      <c r="Y13" s="39" t="s">
        <v>647</v>
      </c>
    </row>
    <row r="14" spans="1:25" ht="33" customHeight="1" thickBot="1" x14ac:dyDescent="0.5">
      <c r="A14" s="76">
        <f t="shared" si="7"/>
        <v>9</v>
      </c>
      <c r="B14" s="77" t="s">
        <v>17</v>
      </c>
      <c r="C14" s="78" t="s">
        <v>1308</v>
      </c>
      <c r="D14" s="79">
        <f t="shared" si="0"/>
        <v>8</v>
      </c>
      <c r="E14" s="77" t="s">
        <v>1308</v>
      </c>
      <c r="F14" s="79">
        <f t="shared" si="1"/>
        <v>8</v>
      </c>
      <c r="G14" s="77" t="s">
        <v>1309</v>
      </c>
      <c r="H14" s="79">
        <f t="shared" si="1"/>
        <v>9</v>
      </c>
      <c r="I14" s="77" t="s">
        <v>1309</v>
      </c>
      <c r="J14" s="79">
        <f t="shared" si="2"/>
        <v>9</v>
      </c>
      <c r="K14" s="77" t="s">
        <v>1311</v>
      </c>
      <c r="L14" s="79">
        <f t="shared" si="3"/>
        <v>10</v>
      </c>
      <c r="M14" s="77" t="s">
        <v>1309</v>
      </c>
      <c r="N14" s="79">
        <f t="shared" si="4"/>
        <v>9</v>
      </c>
      <c r="O14" s="77" t="s">
        <v>1308</v>
      </c>
      <c r="P14" s="79">
        <f t="shared" si="1"/>
        <v>8</v>
      </c>
      <c r="Q14" s="77">
        <f t="shared" si="8"/>
        <v>348</v>
      </c>
      <c r="R14" s="80">
        <f t="shared" si="5"/>
        <v>8.6999999999999993</v>
      </c>
      <c r="S14" s="81">
        <v>261</v>
      </c>
      <c r="T14" s="85">
        <v>300</v>
      </c>
      <c r="U14" s="86">
        <v>256</v>
      </c>
      <c r="V14" s="86">
        <v>314</v>
      </c>
      <c r="W14" s="84">
        <v>354</v>
      </c>
      <c r="X14" s="83">
        <f t="shared" si="6"/>
        <v>7.6375000000000002</v>
      </c>
      <c r="Y14" s="39" t="s">
        <v>648</v>
      </c>
    </row>
    <row r="15" spans="1:25" ht="33" customHeight="1" thickBot="1" x14ac:dyDescent="0.5">
      <c r="A15" s="76">
        <f t="shared" si="7"/>
        <v>10</v>
      </c>
      <c r="B15" s="77" t="s">
        <v>18</v>
      </c>
      <c r="C15" s="78" t="s">
        <v>1308</v>
      </c>
      <c r="D15" s="79">
        <f t="shared" si="0"/>
        <v>8</v>
      </c>
      <c r="E15" s="77" t="s">
        <v>1311</v>
      </c>
      <c r="F15" s="79">
        <f t="shared" si="1"/>
        <v>10</v>
      </c>
      <c r="G15" s="77" t="s">
        <v>1309</v>
      </c>
      <c r="H15" s="79">
        <f t="shared" si="1"/>
        <v>9</v>
      </c>
      <c r="I15" s="77" t="s">
        <v>1311</v>
      </c>
      <c r="J15" s="79">
        <f t="shared" si="2"/>
        <v>10</v>
      </c>
      <c r="K15" s="77" t="s">
        <v>1311</v>
      </c>
      <c r="L15" s="79">
        <f t="shared" si="3"/>
        <v>10</v>
      </c>
      <c r="M15" s="77" t="s">
        <v>1309</v>
      </c>
      <c r="N15" s="79">
        <f t="shared" si="4"/>
        <v>9</v>
      </c>
      <c r="O15" s="77" t="s">
        <v>1308</v>
      </c>
      <c r="P15" s="79">
        <f t="shared" si="1"/>
        <v>8</v>
      </c>
      <c r="Q15" s="77">
        <f t="shared" si="8"/>
        <v>370</v>
      </c>
      <c r="R15" s="80">
        <f t="shared" si="5"/>
        <v>9.25</v>
      </c>
      <c r="S15" s="81">
        <v>324</v>
      </c>
      <c r="T15" s="85">
        <v>368</v>
      </c>
      <c r="U15" s="86">
        <v>350</v>
      </c>
      <c r="V15" s="86">
        <v>368</v>
      </c>
      <c r="W15" s="84">
        <v>366</v>
      </c>
      <c r="X15" s="83">
        <f t="shared" si="6"/>
        <v>8.9416666666666664</v>
      </c>
      <c r="Y15" s="65" t="s">
        <v>649</v>
      </c>
    </row>
    <row r="16" spans="1:25" ht="33" customHeight="1" thickBot="1" x14ac:dyDescent="0.5">
      <c r="A16" s="76">
        <f t="shared" si="7"/>
        <v>11</v>
      </c>
      <c r="B16" s="77" t="s">
        <v>19</v>
      </c>
      <c r="C16" s="78" t="s">
        <v>1308</v>
      </c>
      <c r="D16" s="79">
        <f t="shared" si="1"/>
        <v>8</v>
      </c>
      <c r="E16" s="77" t="s">
        <v>1308</v>
      </c>
      <c r="F16" s="79">
        <f t="shared" si="1"/>
        <v>8</v>
      </c>
      <c r="G16" s="77" t="s">
        <v>1308</v>
      </c>
      <c r="H16" s="79">
        <f t="shared" si="1"/>
        <v>8</v>
      </c>
      <c r="I16" s="77" t="s">
        <v>1308</v>
      </c>
      <c r="J16" s="79">
        <f t="shared" si="1"/>
        <v>8</v>
      </c>
      <c r="K16" s="87" t="s">
        <v>1309</v>
      </c>
      <c r="L16" s="79">
        <f t="shared" si="3"/>
        <v>9</v>
      </c>
      <c r="M16" s="77" t="s">
        <v>1309</v>
      </c>
      <c r="N16" s="79">
        <f t="shared" si="4"/>
        <v>9</v>
      </c>
      <c r="O16" s="77" t="s">
        <v>1309</v>
      </c>
      <c r="P16" s="79">
        <f t="shared" si="1"/>
        <v>9</v>
      </c>
      <c r="Q16" s="77">
        <f t="shared" si="8"/>
        <v>330</v>
      </c>
      <c r="R16" s="80">
        <f t="shared" si="5"/>
        <v>8.25</v>
      </c>
      <c r="S16" s="81">
        <v>242</v>
      </c>
      <c r="T16" s="85">
        <v>302</v>
      </c>
      <c r="U16" s="86">
        <v>242</v>
      </c>
      <c r="V16" s="86">
        <v>292</v>
      </c>
      <c r="W16" s="84">
        <v>334</v>
      </c>
      <c r="X16" s="83">
        <f t="shared" si="6"/>
        <v>7.2583333333333337</v>
      </c>
      <c r="Y16" s="39" t="s">
        <v>650</v>
      </c>
    </row>
    <row r="17" spans="1:25" ht="33" customHeight="1" thickBot="1" x14ac:dyDescent="0.5">
      <c r="A17" s="76">
        <f t="shared" si="7"/>
        <v>12</v>
      </c>
      <c r="B17" s="77" t="s">
        <v>20</v>
      </c>
      <c r="C17" s="78" t="s">
        <v>1308</v>
      </c>
      <c r="D17" s="79">
        <f t="shared" si="1"/>
        <v>8</v>
      </c>
      <c r="E17" s="77" t="s">
        <v>1309</v>
      </c>
      <c r="F17" s="79">
        <f t="shared" si="1"/>
        <v>9</v>
      </c>
      <c r="G17" s="77" t="s">
        <v>1309</v>
      </c>
      <c r="H17" s="79">
        <f t="shared" si="1"/>
        <v>9</v>
      </c>
      <c r="I17" s="77" t="s">
        <v>1309</v>
      </c>
      <c r="J17" s="79">
        <f t="shared" si="1"/>
        <v>9</v>
      </c>
      <c r="K17" s="77" t="s">
        <v>1309</v>
      </c>
      <c r="L17" s="79">
        <f t="shared" si="3"/>
        <v>9</v>
      </c>
      <c r="M17" s="77" t="s">
        <v>1309</v>
      </c>
      <c r="N17" s="79">
        <f t="shared" si="4"/>
        <v>9</v>
      </c>
      <c r="O17" s="77" t="s">
        <v>1308</v>
      </c>
      <c r="P17" s="79">
        <f t="shared" si="1"/>
        <v>8</v>
      </c>
      <c r="Q17" s="77">
        <f t="shared" si="8"/>
        <v>350</v>
      </c>
      <c r="R17" s="80">
        <f t="shared" si="5"/>
        <v>8.75</v>
      </c>
      <c r="S17" s="81">
        <v>307</v>
      </c>
      <c r="T17" s="85">
        <v>358</v>
      </c>
      <c r="U17" s="86">
        <v>294</v>
      </c>
      <c r="V17" s="86">
        <v>308</v>
      </c>
      <c r="W17" s="84">
        <v>350</v>
      </c>
      <c r="X17" s="83">
        <f t="shared" si="6"/>
        <v>8.1958333333333329</v>
      </c>
      <c r="Y17" s="39" t="s">
        <v>651</v>
      </c>
    </row>
    <row r="18" spans="1:25" ht="33" customHeight="1" thickBot="1" x14ac:dyDescent="0.5">
      <c r="A18" s="76">
        <f t="shared" si="7"/>
        <v>13</v>
      </c>
      <c r="B18" s="77" t="s">
        <v>21</v>
      </c>
      <c r="C18" s="78" t="s">
        <v>1308</v>
      </c>
      <c r="D18" s="79">
        <f t="shared" si="1"/>
        <v>8</v>
      </c>
      <c r="E18" s="77" t="s">
        <v>1309</v>
      </c>
      <c r="F18" s="79">
        <f t="shared" si="1"/>
        <v>9</v>
      </c>
      <c r="G18" s="77" t="s">
        <v>1309</v>
      </c>
      <c r="H18" s="79">
        <f t="shared" si="1"/>
        <v>9</v>
      </c>
      <c r="I18" s="77" t="s">
        <v>1308</v>
      </c>
      <c r="J18" s="79">
        <f t="shared" si="1"/>
        <v>8</v>
      </c>
      <c r="K18" s="77" t="s">
        <v>1308</v>
      </c>
      <c r="L18" s="79">
        <f t="shared" si="3"/>
        <v>8</v>
      </c>
      <c r="M18" s="77" t="s">
        <v>1309</v>
      </c>
      <c r="N18" s="79">
        <f t="shared" si="4"/>
        <v>9</v>
      </c>
      <c r="O18" s="77" t="s">
        <v>1308</v>
      </c>
      <c r="P18" s="79">
        <f t="shared" si="1"/>
        <v>8</v>
      </c>
      <c r="Q18" s="77">
        <f t="shared" si="8"/>
        <v>338</v>
      </c>
      <c r="R18" s="80">
        <f t="shared" si="5"/>
        <v>8.4499999999999993</v>
      </c>
      <c r="S18" s="81">
        <v>328</v>
      </c>
      <c r="T18" s="85">
        <v>340</v>
      </c>
      <c r="U18" s="86">
        <v>350</v>
      </c>
      <c r="V18" s="86">
        <v>356</v>
      </c>
      <c r="W18" s="84">
        <v>368</v>
      </c>
      <c r="X18" s="83">
        <f t="shared" si="6"/>
        <v>8.6666666666666661</v>
      </c>
      <c r="Y18" s="39" t="s">
        <v>652</v>
      </c>
    </row>
    <row r="19" spans="1:25" ht="33" customHeight="1" thickBot="1" x14ac:dyDescent="0.5">
      <c r="A19" s="76">
        <f t="shared" si="7"/>
        <v>14</v>
      </c>
      <c r="B19" s="77" t="s">
        <v>22</v>
      </c>
      <c r="C19" s="78" t="s">
        <v>1328</v>
      </c>
      <c r="D19" s="79">
        <f t="shared" si="1"/>
        <v>6</v>
      </c>
      <c r="E19" s="77" t="s">
        <v>1308</v>
      </c>
      <c r="F19" s="79">
        <f t="shared" si="1"/>
        <v>8</v>
      </c>
      <c r="G19" s="77" t="s">
        <v>1328</v>
      </c>
      <c r="H19" s="79">
        <f t="shared" si="1"/>
        <v>6</v>
      </c>
      <c r="I19" s="77" t="s">
        <v>1308</v>
      </c>
      <c r="J19" s="79">
        <f t="shared" si="1"/>
        <v>8</v>
      </c>
      <c r="K19" s="77" t="s">
        <v>1328</v>
      </c>
      <c r="L19" s="79">
        <f t="shared" si="3"/>
        <v>6</v>
      </c>
      <c r="M19" s="77" t="s">
        <v>1309</v>
      </c>
      <c r="N19" s="79">
        <f t="shared" si="4"/>
        <v>9</v>
      </c>
      <c r="O19" s="77" t="s">
        <v>1308</v>
      </c>
      <c r="P19" s="79">
        <f t="shared" si="1"/>
        <v>8</v>
      </c>
      <c r="Q19" s="77">
        <f t="shared" si="8"/>
        <v>278</v>
      </c>
      <c r="R19" s="80">
        <f t="shared" si="5"/>
        <v>6.95</v>
      </c>
      <c r="S19" s="81">
        <v>192</v>
      </c>
      <c r="T19" s="85">
        <v>264</v>
      </c>
      <c r="U19" s="86">
        <v>230</v>
      </c>
      <c r="V19" s="86">
        <v>294</v>
      </c>
      <c r="W19" s="84">
        <v>286</v>
      </c>
      <c r="X19" s="83">
        <f t="shared" si="6"/>
        <v>6.4333333333333336</v>
      </c>
      <c r="Y19" s="39" t="s">
        <v>653</v>
      </c>
    </row>
    <row r="20" spans="1:25" ht="33" customHeight="1" thickBot="1" x14ac:dyDescent="0.5">
      <c r="A20" s="76">
        <f t="shared" si="7"/>
        <v>15</v>
      </c>
      <c r="B20" s="77" t="s">
        <v>23</v>
      </c>
      <c r="C20" s="78" t="s">
        <v>1308</v>
      </c>
      <c r="D20" s="79">
        <f t="shared" si="1"/>
        <v>8</v>
      </c>
      <c r="E20" s="77" t="s">
        <v>1308</v>
      </c>
      <c r="F20" s="79">
        <f t="shared" si="1"/>
        <v>8</v>
      </c>
      <c r="G20" s="77" t="s">
        <v>1310</v>
      </c>
      <c r="H20" s="79">
        <f t="shared" si="1"/>
        <v>7</v>
      </c>
      <c r="I20" s="77" t="s">
        <v>1309</v>
      </c>
      <c r="J20" s="79">
        <f t="shared" si="1"/>
        <v>9</v>
      </c>
      <c r="K20" s="77" t="s">
        <v>1308</v>
      </c>
      <c r="L20" s="79">
        <f t="shared" si="3"/>
        <v>8</v>
      </c>
      <c r="M20" s="77" t="s">
        <v>1309</v>
      </c>
      <c r="N20" s="79">
        <f t="shared" si="4"/>
        <v>9</v>
      </c>
      <c r="O20" s="77" t="s">
        <v>1310</v>
      </c>
      <c r="P20" s="79">
        <f t="shared" si="1"/>
        <v>7</v>
      </c>
      <c r="Q20" s="77">
        <f t="shared" si="8"/>
        <v>318</v>
      </c>
      <c r="R20" s="80">
        <f t="shared" si="5"/>
        <v>7.95</v>
      </c>
      <c r="S20" s="81">
        <v>222</v>
      </c>
      <c r="T20" s="85">
        <v>332</v>
      </c>
      <c r="U20" s="86">
        <v>284</v>
      </c>
      <c r="V20" s="86">
        <v>308</v>
      </c>
      <c r="W20" s="84">
        <v>340</v>
      </c>
      <c r="X20" s="83">
        <f t="shared" si="6"/>
        <v>7.5166666666666666</v>
      </c>
      <c r="Y20" s="39" t="s">
        <v>654</v>
      </c>
    </row>
    <row r="21" spans="1:25" ht="33" customHeight="1" thickBot="1" x14ac:dyDescent="0.3">
      <c r="A21" s="76">
        <f t="shared" si="7"/>
        <v>16</v>
      </c>
      <c r="B21" s="77" t="s">
        <v>24</v>
      </c>
      <c r="C21" s="78" t="s">
        <v>1310</v>
      </c>
      <c r="D21" s="79">
        <f t="shared" si="1"/>
        <v>7</v>
      </c>
      <c r="E21" s="77" t="s">
        <v>1310</v>
      </c>
      <c r="F21" s="79">
        <f t="shared" si="1"/>
        <v>7</v>
      </c>
      <c r="G21" s="77" t="s">
        <v>1328</v>
      </c>
      <c r="H21" s="79">
        <f t="shared" si="1"/>
        <v>6</v>
      </c>
      <c r="I21" s="77" t="s">
        <v>1308</v>
      </c>
      <c r="J21" s="79">
        <f t="shared" si="1"/>
        <v>8</v>
      </c>
      <c r="K21" s="77" t="s">
        <v>1328</v>
      </c>
      <c r="L21" s="79">
        <f t="shared" si="3"/>
        <v>6</v>
      </c>
      <c r="M21" s="77" t="s">
        <v>1309</v>
      </c>
      <c r="N21" s="79">
        <f t="shared" si="4"/>
        <v>9</v>
      </c>
      <c r="O21" s="77" t="s">
        <v>1308</v>
      </c>
      <c r="P21" s="79">
        <f t="shared" si="1"/>
        <v>8</v>
      </c>
      <c r="Q21" s="77">
        <f t="shared" si="8"/>
        <v>278</v>
      </c>
      <c r="R21" s="80">
        <f t="shared" si="5"/>
        <v>6.95</v>
      </c>
      <c r="S21" s="81">
        <v>229</v>
      </c>
      <c r="T21" s="82">
        <v>284</v>
      </c>
      <c r="U21" s="81">
        <v>228</v>
      </c>
      <c r="V21" s="184">
        <v>216</v>
      </c>
      <c r="W21" s="77">
        <v>270</v>
      </c>
      <c r="X21" s="83">
        <f t="shared" si="6"/>
        <v>6.270833333333333</v>
      </c>
      <c r="Y21" s="39" t="s">
        <v>655</v>
      </c>
    </row>
    <row r="22" spans="1:25" ht="33" customHeight="1" thickBot="1" x14ac:dyDescent="0.5">
      <c r="A22" s="76">
        <f t="shared" si="7"/>
        <v>17</v>
      </c>
      <c r="B22" s="77" t="s">
        <v>25</v>
      </c>
      <c r="C22" s="78" t="s">
        <v>1308</v>
      </c>
      <c r="D22" s="79">
        <f t="shared" si="1"/>
        <v>8</v>
      </c>
      <c r="E22" s="77" t="s">
        <v>1311</v>
      </c>
      <c r="F22" s="79">
        <f t="shared" si="1"/>
        <v>10</v>
      </c>
      <c r="G22" s="77" t="s">
        <v>1308</v>
      </c>
      <c r="H22" s="79">
        <f t="shared" si="1"/>
        <v>8</v>
      </c>
      <c r="I22" s="77" t="s">
        <v>1308</v>
      </c>
      <c r="J22" s="79">
        <f t="shared" si="1"/>
        <v>8</v>
      </c>
      <c r="K22" s="157" t="s">
        <v>1351</v>
      </c>
      <c r="L22" s="79" t="b">
        <f t="shared" si="3"/>
        <v>0</v>
      </c>
      <c r="M22" s="77" t="s">
        <v>1309</v>
      </c>
      <c r="N22" s="79">
        <f t="shared" si="4"/>
        <v>9</v>
      </c>
      <c r="O22" s="77" t="s">
        <v>1309</v>
      </c>
      <c r="P22" s="79">
        <f t="shared" si="1"/>
        <v>9</v>
      </c>
      <c r="Q22" s="77">
        <f t="shared" si="8"/>
        <v>292</v>
      </c>
      <c r="R22" s="80">
        <f t="shared" si="5"/>
        <v>7.3</v>
      </c>
      <c r="S22" s="81">
        <v>286</v>
      </c>
      <c r="T22" s="85">
        <v>300</v>
      </c>
      <c r="U22" s="86">
        <v>338</v>
      </c>
      <c r="V22" s="86">
        <v>282</v>
      </c>
      <c r="W22" s="84">
        <v>358</v>
      </c>
      <c r="X22" s="83">
        <f t="shared" si="6"/>
        <v>7.7333333333333334</v>
      </c>
      <c r="Y22" s="39" t="s">
        <v>656</v>
      </c>
    </row>
    <row r="23" spans="1:25" ht="33" customHeight="1" thickBot="1" x14ac:dyDescent="0.5">
      <c r="A23" s="76">
        <f t="shared" si="7"/>
        <v>18</v>
      </c>
      <c r="B23" s="77" t="s">
        <v>26</v>
      </c>
      <c r="C23" s="78" t="s">
        <v>1309</v>
      </c>
      <c r="D23" s="79">
        <f t="shared" ref="D23:D113" si="9">IF(C23="AA",10, IF(C23="AB",9, IF(C23="BB",8, IF(C23="BC",7,IF(C23="CC",6, IF(C23="CD",5, IF(C23="DD",4,IF(C23="F",0))))))))</f>
        <v>9</v>
      </c>
      <c r="E23" s="77" t="s">
        <v>1309</v>
      </c>
      <c r="F23" s="79">
        <f t="shared" ref="F23:F113" si="10">IF(E23="AA",10, IF(E23="AB",9, IF(E23="BB",8, IF(E23="BC",7,IF(E23="CC",6, IF(E23="CD",5, IF(E23="DD",4,IF(E23="F",0))))))))</f>
        <v>9</v>
      </c>
      <c r="G23" s="77" t="s">
        <v>1308</v>
      </c>
      <c r="H23" s="79">
        <f t="shared" ref="H23:H113" si="11">IF(G23="AA",10, IF(G23="AB",9, IF(G23="BB",8, IF(G23="BC",7,IF(G23="CC",6, IF(G23="CD",5, IF(G23="DD",4,IF(G23="F",0))))))))</f>
        <v>8</v>
      </c>
      <c r="I23" s="77" t="s">
        <v>1309</v>
      </c>
      <c r="J23" s="79">
        <f t="shared" ref="J23:J113" si="12">IF(I23="AA",10, IF(I23="AB",9, IF(I23="BB",8, IF(I23="BC",7,IF(I23="CC",6, IF(I23="CD",5, IF(I23="DD",4,IF(I23="F",0))))))))</f>
        <v>9</v>
      </c>
      <c r="K23" s="77" t="s">
        <v>1311</v>
      </c>
      <c r="L23" s="79">
        <f t="shared" si="3"/>
        <v>10</v>
      </c>
      <c r="M23" s="77" t="s">
        <v>1309</v>
      </c>
      <c r="N23" s="79">
        <f t="shared" si="4"/>
        <v>9</v>
      </c>
      <c r="O23" s="77" t="s">
        <v>1311</v>
      </c>
      <c r="P23" s="79">
        <f t="shared" ref="P23:P113" si="13">IF(O23="AA",10, IF(O23="AB",9, IF(O23="BB",8, IF(O23="BC",7,IF(O23="CC",6, IF(O23="CD",5, IF(O23="DD",4,IF(O23="F",0))))))))</f>
        <v>10</v>
      </c>
      <c r="Q23" s="77">
        <f t="shared" si="8"/>
        <v>360</v>
      </c>
      <c r="R23" s="80">
        <f t="shared" si="5"/>
        <v>9</v>
      </c>
      <c r="S23" s="81">
        <v>254</v>
      </c>
      <c r="T23" s="85">
        <v>326</v>
      </c>
      <c r="U23" s="86">
        <v>330</v>
      </c>
      <c r="V23" s="86">
        <v>360</v>
      </c>
      <c r="W23" s="84">
        <v>376</v>
      </c>
      <c r="X23" s="83">
        <f t="shared" si="6"/>
        <v>8.3583333333333325</v>
      </c>
      <c r="Y23" s="39" t="s">
        <v>657</v>
      </c>
    </row>
    <row r="24" spans="1:25" ht="33" customHeight="1" thickBot="1" x14ac:dyDescent="0.3">
      <c r="A24" s="76">
        <f t="shared" si="7"/>
        <v>19</v>
      </c>
      <c r="B24" s="77" t="s">
        <v>27</v>
      </c>
      <c r="C24" s="78" t="s">
        <v>1308</v>
      </c>
      <c r="D24" s="79">
        <f t="shared" si="9"/>
        <v>8</v>
      </c>
      <c r="E24" s="77" t="s">
        <v>1309</v>
      </c>
      <c r="F24" s="79">
        <f t="shared" si="10"/>
        <v>9</v>
      </c>
      <c r="G24" s="77" t="s">
        <v>1308</v>
      </c>
      <c r="H24" s="79">
        <f t="shared" si="11"/>
        <v>8</v>
      </c>
      <c r="I24" s="77" t="s">
        <v>1311</v>
      </c>
      <c r="J24" s="79">
        <f t="shared" si="12"/>
        <v>10</v>
      </c>
      <c r="K24" s="77" t="s">
        <v>1311</v>
      </c>
      <c r="L24" s="79">
        <f t="shared" si="3"/>
        <v>10</v>
      </c>
      <c r="M24" s="77" t="s">
        <v>1309</v>
      </c>
      <c r="N24" s="79">
        <f t="shared" si="4"/>
        <v>9</v>
      </c>
      <c r="O24" s="77" t="s">
        <v>1308</v>
      </c>
      <c r="P24" s="79">
        <f t="shared" si="13"/>
        <v>8</v>
      </c>
      <c r="Q24" s="77">
        <f t="shared" si="8"/>
        <v>354</v>
      </c>
      <c r="R24" s="80">
        <f t="shared" si="5"/>
        <v>8.85</v>
      </c>
      <c r="S24" s="81">
        <v>272</v>
      </c>
      <c r="T24" s="82">
        <v>330</v>
      </c>
      <c r="U24" s="81">
        <v>318</v>
      </c>
      <c r="V24" s="81">
        <v>342</v>
      </c>
      <c r="W24" s="77">
        <v>346</v>
      </c>
      <c r="X24" s="83">
        <f t="shared" si="6"/>
        <v>8.1750000000000007</v>
      </c>
      <c r="Y24" s="39" t="s">
        <v>658</v>
      </c>
    </row>
    <row r="25" spans="1:25" ht="33" customHeight="1" thickBot="1" x14ac:dyDescent="0.5">
      <c r="A25" s="76">
        <f t="shared" si="7"/>
        <v>20</v>
      </c>
      <c r="B25" s="77" t="s">
        <v>28</v>
      </c>
      <c r="C25" s="78" t="s">
        <v>1308</v>
      </c>
      <c r="D25" s="79">
        <f t="shared" si="9"/>
        <v>8</v>
      </c>
      <c r="E25" s="77" t="s">
        <v>1310</v>
      </c>
      <c r="F25" s="79">
        <f t="shared" si="10"/>
        <v>7</v>
      </c>
      <c r="G25" s="77" t="s">
        <v>1308</v>
      </c>
      <c r="H25" s="79">
        <f t="shared" si="11"/>
        <v>8</v>
      </c>
      <c r="I25" s="77" t="s">
        <v>1309</v>
      </c>
      <c r="J25" s="79">
        <f t="shared" si="12"/>
        <v>9</v>
      </c>
      <c r="K25" s="77" t="s">
        <v>1308</v>
      </c>
      <c r="L25" s="79">
        <f t="shared" si="3"/>
        <v>8</v>
      </c>
      <c r="M25" s="77" t="s">
        <v>1309</v>
      </c>
      <c r="N25" s="79">
        <f t="shared" si="4"/>
        <v>9</v>
      </c>
      <c r="O25" s="77" t="s">
        <v>1308</v>
      </c>
      <c r="P25" s="79">
        <f t="shared" si="13"/>
        <v>8</v>
      </c>
      <c r="Q25" s="77">
        <f t="shared" si="8"/>
        <v>320</v>
      </c>
      <c r="R25" s="80">
        <f t="shared" si="5"/>
        <v>8</v>
      </c>
      <c r="S25" s="81">
        <v>301</v>
      </c>
      <c r="T25" s="85">
        <v>336</v>
      </c>
      <c r="U25" s="86">
        <v>304</v>
      </c>
      <c r="V25" s="86">
        <v>318</v>
      </c>
      <c r="W25" s="84">
        <v>340</v>
      </c>
      <c r="X25" s="83">
        <f t="shared" si="6"/>
        <v>7.9958333333333336</v>
      </c>
      <c r="Y25" s="39" t="s">
        <v>659</v>
      </c>
    </row>
    <row r="26" spans="1:25" ht="33" customHeight="1" thickBot="1" x14ac:dyDescent="0.5">
      <c r="A26" s="76">
        <f t="shared" si="7"/>
        <v>21</v>
      </c>
      <c r="B26" s="77" t="s">
        <v>29</v>
      </c>
      <c r="C26" s="78" t="s">
        <v>1308</v>
      </c>
      <c r="D26" s="79">
        <f t="shared" si="9"/>
        <v>8</v>
      </c>
      <c r="E26" s="77" t="s">
        <v>1309</v>
      </c>
      <c r="F26" s="79">
        <f t="shared" si="10"/>
        <v>9</v>
      </c>
      <c r="G26" s="77" t="s">
        <v>1308</v>
      </c>
      <c r="H26" s="79">
        <f t="shared" si="11"/>
        <v>8</v>
      </c>
      <c r="I26" s="77" t="s">
        <v>1309</v>
      </c>
      <c r="J26" s="79">
        <f t="shared" si="12"/>
        <v>9</v>
      </c>
      <c r="K26" s="77" t="s">
        <v>1308</v>
      </c>
      <c r="L26" s="79">
        <f t="shared" si="3"/>
        <v>8</v>
      </c>
      <c r="M26" s="77" t="s">
        <v>1309</v>
      </c>
      <c r="N26" s="79">
        <f t="shared" si="4"/>
        <v>9</v>
      </c>
      <c r="O26" s="77" t="s">
        <v>1308</v>
      </c>
      <c r="P26" s="79">
        <f t="shared" si="13"/>
        <v>8</v>
      </c>
      <c r="Q26" s="77">
        <f t="shared" si="8"/>
        <v>336</v>
      </c>
      <c r="R26" s="80">
        <f t="shared" si="5"/>
        <v>8.4</v>
      </c>
      <c r="S26" s="81">
        <v>346</v>
      </c>
      <c r="T26" s="85">
        <v>376</v>
      </c>
      <c r="U26" s="86">
        <v>362</v>
      </c>
      <c r="V26" s="86">
        <v>372</v>
      </c>
      <c r="W26" s="84">
        <v>340</v>
      </c>
      <c r="X26" s="83">
        <f t="shared" si="6"/>
        <v>8.8833333333333329</v>
      </c>
      <c r="Y26" s="39" t="s">
        <v>660</v>
      </c>
    </row>
    <row r="27" spans="1:25" ht="33" customHeight="1" thickBot="1" x14ac:dyDescent="0.5">
      <c r="A27" s="76">
        <f t="shared" si="7"/>
        <v>22</v>
      </c>
      <c r="B27" s="77" t="s">
        <v>30</v>
      </c>
      <c r="C27" s="78" t="s">
        <v>1308</v>
      </c>
      <c r="D27" s="79">
        <f t="shared" si="9"/>
        <v>8</v>
      </c>
      <c r="E27" s="77" t="s">
        <v>1308</v>
      </c>
      <c r="F27" s="79">
        <f t="shared" si="10"/>
        <v>8</v>
      </c>
      <c r="G27" s="77" t="s">
        <v>1308</v>
      </c>
      <c r="H27" s="79">
        <f t="shared" si="11"/>
        <v>8</v>
      </c>
      <c r="I27" s="77" t="s">
        <v>1309</v>
      </c>
      <c r="J27" s="79">
        <f t="shared" si="12"/>
        <v>9</v>
      </c>
      <c r="K27" s="77" t="s">
        <v>1310</v>
      </c>
      <c r="L27" s="79">
        <f t="shared" si="3"/>
        <v>7</v>
      </c>
      <c r="M27" s="77" t="s">
        <v>1308</v>
      </c>
      <c r="N27" s="79">
        <f t="shared" si="4"/>
        <v>8</v>
      </c>
      <c r="O27" s="77" t="s">
        <v>1308</v>
      </c>
      <c r="P27" s="79">
        <f t="shared" si="13"/>
        <v>8</v>
      </c>
      <c r="Q27" s="77">
        <f t="shared" si="8"/>
        <v>320</v>
      </c>
      <c r="R27" s="80">
        <f t="shared" si="5"/>
        <v>8</v>
      </c>
      <c r="S27" s="81">
        <v>310</v>
      </c>
      <c r="T27" s="85">
        <v>386</v>
      </c>
      <c r="U27" s="86">
        <v>324</v>
      </c>
      <c r="V27" s="86">
        <v>322</v>
      </c>
      <c r="W27" s="84">
        <v>358</v>
      </c>
      <c r="X27" s="83">
        <f t="shared" si="6"/>
        <v>8.4166666666666661</v>
      </c>
      <c r="Y27" s="39" t="s">
        <v>661</v>
      </c>
    </row>
    <row r="28" spans="1:25" ht="33" customHeight="1" thickBot="1" x14ac:dyDescent="0.3">
      <c r="A28" s="76">
        <f>A27+1</f>
        <v>23</v>
      </c>
      <c r="B28" s="77" t="s">
        <v>31</v>
      </c>
      <c r="C28" s="78" t="s">
        <v>1308</v>
      </c>
      <c r="D28" s="79">
        <f t="shared" si="9"/>
        <v>8</v>
      </c>
      <c r="E28" s="77" t="s">
        <v>1309</v>
      </c>
      <c r="F28" s="79">
        <f t="shared" si="10"/>
        <v>9</v>
      </c>
      <c r="G28" s="77" t="s">
        <v>1308</v>
      </c>
      <c r="H28" s="79">
        <f t="shared" si="11"/>
        <v>8</v>
      </c>
      <c r="I28" s="77" t="s">
        <v>1309</v>
      </c>
      <c r="J28" s="79">
        <f t="shared" si="12"/>
        <v>9</v>
      </c>
      <c r="K28" s="77" t="s">
        <v>1309</v>
      </c>
      <c r="L28" s="79">
        <f t="shared" si="3"/>
        <v>9</v>
      </c>
      <c r="M28" s="77" t="s">
        <v>1309</v>
      </c>
      <c r="N28" s="79">
        <f t="shared" si="4"/>
        <v>9</v>
      </c>
      <c r="O28" s="77" t="s">
        <v>1309</v>
      </c>
      <c r="P28" s="79">
        <f t="shared" si="13"/>
        <v>9</v>
      </c>
      <c r="Q28" s="77">
        <f t="shared" si="8"/>
        <v>344</v>
      </c>
      <c r="R28" s="80">
        <f t="shared" si="5"/>
        <v>8.6</v>
      </c>
      <c r="S28" s="81">
        <v>296</v>
      </c>
      <c r="T28" s="82">
        <v>328</v>
      </c>
      <c r="U28" s="81">
        <v>272</v>
      </c>
      <c r="V28" s="81">
        <v>296</v>
      </c>
      <c r="W28" s="77">
        <v>344</v>
      </c>
      <c r="X28" s="83">
        <f t="shared" si="6"/>
        <v>7.833333333333333</v>
      </c>
      <c r="Y28" s="39" t="s">
        <v>662</v>
      </c>
    </row>
    <row r="29" spans="1:25" ht="33" customHeight="1" thickBot="1" x14ac:dyDescent="0.5">
      <c r="A29" s="76">
        <f t="shared" ref="A29:A49" si="14">A28+1</f>
        <v>24</v>
      </c>
      <c r="B29" s="77" t="s">
        <v>32</v>
      </c>
      <c r="C29" s="78" t="s">
        <v>1328</v>
      </c>
      <c r="D29" s="79">
        <f t="shared" si="9"/>
        <v>6</v>
      </c>
      <c r="E29" s="77" t="s">
        <v>1336</v>
      </c>
      <c r="F29" s="79">
        <f t="shared" si="10"/>
        <v>5</v>
      </c>
      <c r="G29" s="157" t="s">
        <v>635</v>
      </c>
      <c r="H29" s="79">
        <f t="shared" si="11"/>
        <v>0</v>
      </c>
      <c r="I29" s="77" t="s">
        <v>1336</v>
      </c>
      <c r="J29" s="79">
        <f t="shared" si="12"/>
        <v>5</v>
      </c>
      <c r="K29" s="157" t="s">
        <v>635</v>
      </c>
      <c r="L29" s="79">
        <f t="shared" si="3"/>
        <v>0</v>
      </c>
      <c r="M29" s="77" t="s">
        <v>1309</v>
      </c>
      <c r="N29" s="79">
        <f t="shared" si="4"/>
        <v>9</v>
      </c>
      <c r="O29" s="77" t="s">
        <v>1310</v>
      </c>
      <c r="P29" s="79">
        <f t="shared" si="13"/>
        <v>7</v>
      </c>
      <c r="Q29" s="77">
        <f t="shared" si="8"/>
        <v>150</v>
      </c>
      <c r="R29" s="80">
        <f t="shared" si="5"/>
        <v>3.75</v>
      </c>
      <c r="S29" s="81">
        <v>225</v>
      </c>
      <c r="T29" s="85">
        <v>306</v>
      </c>
      <c r="U29" s="86">
        <v>206</v>
      </c>
      <c r="V29" s="88">
        <v>210</v>
      </c>
      <c r="W29" s="84">
        <v>246</v>
      </c>
      <c r="X29" s="83">
        <f t="shared" si="6"/>
        <v>5.5958333333333332</v>
      </c>
      <c r="Y29" s="39" t="s">
        <v>663</v>
      </c>
    </row>
    <row r="30" spans="1:25" ht="33" customHeight="1" thickBot="1" x14ac:dyDescent="0.5">
      <c r="A30" s="76">
        <f t="shared" si="14"/>
        <v>25</v>
      </c>
      <c r="B30" s="77" t="s">
        <v>33</v>
      </c>
      <c r="C30" s="78" t="s">
        <v>1309</v>
      </c>
      <c r="D30" s="79">
        <f t="shared" si="9"/>
        <v>9</v>
      </c>
      <c r="E30" s="77" t="s">
        <v>1308</v>
      </c>
      <c r="F30" s="79">
        <f t="shared" si="10"/>
        <v>8</v>
      </c>
      <c r="G30" s="77" t="s">
        <v>1311</v>
      </c>
      <c r="H30" s="79">
        <f t="shared" si="11"/>
        <v>10</v>
      </c>
      <c r="I30" s="77" t="s">
        <v>1311</v>
      </c>
      <c r="J30" s="79">
        <f t="shared" si="12"/>
        <v>10</v>
      </c>
      <c r="K30" s="77" t="s">
        <v>1309</v>
      </c>
      <c r="L30" s="79">
        <f t="shared" si="3"/>
        <v>9</v>
      </c>
      <c r="M30" s="77" t="s">
        <v>1309</v>
      </c>
      <c r="N30" s="79">
        <f t="shared" si="4"/>
        <v>9</v>
      </c>
      <c r="O30" s="77" t="s">
        <v>1309</v>
      </c>
      <c r="P30" s="79">
        <f t="shared" si="13"/>
        <v>9</v>
      </c>
      <c r="Q30" s="77">
        <f t="shared" si="8"/>
        <v>366</v>
      </c>
      <c r="R30" s="80">
        <f t="shared" si="5"/>
        <v>9.15</v>
      </c>
      <c r="S30" s="81">
        <v>300</v>
      </c>
      <c r="T30" s="85">
        <v>348</v>
      </c>
      <c r="U30" s="86">
        <v>332</v>
      </c>
      <c r="V30" s="86">
        <v>364</v>
      </c>
      <c r="W30" s="84">
        <v>384</v>
      </c>
      <c r="X30" s="83">
        <f t="shared" si="6"/>
        <v>8.7249999999999996</v>
      </c>
      <c r="Y30" s="39" t="s">
        <v>664</v>
      </c>
    </row>
    <row r="31" spans="1:25" ht="33" customHeight="1" thickBot="1" x14ac:dyDescent="0.5">
      <c r="A31" s="76">
        <f t="shared" si="14"/>
        <v>26</v>
      </c>
      <c r="B31" s="77" t="s">
        <v>34</v>
      </c>
      <c r="C31" s="78" t="s">
        <v>1309</v>
      </c>
      <c r="D31" s="79">
        <f t="shared" si="9"/>
        <v>9</v>
      </c>
      <c r="E31" s="77" t="s">
        <v>1309</v>
      </c>
      <c r="F31" s="79">
        <f t="shared" si="10"/>
        <v>9</v>
      </c>
      <c r="G31" s="77" t="s">
        <v>1309</v>
      </c>
      <c r="H31" s="79">
        <f t="shared" si="11"/>
        <v>9</v>
      </c>
      <c r="I31" s="77" t="s">
        <v>1311</v>
      </c>
      <c r="J31" s="79">
        <f t="shared" si="12"/>
        <v>10</v>
      </c>
      <c r="K31" s="77" t="s">
        <v>1311</v>
      </c>
      <c r="L31" s="79">
        <f t="shared" si="3"/>
        <v>10</v>
      </c>
      <c r="M31" s="77" t="s">
        <v>1311</v>
      </c>
      <c r="N31" s="79">
        <f t="shared" si="4"/>
        <v>10</v>
      </c>
      <c r="O31" s="77" t="s">
        <v>1308</v>
      </c>
      <c r="P31" s="79">
        <f t="shared" si="13"/>
        <v>8</v>
      </c>
      <c r="Q31" s="77">
        <f t="shared" si="8"/>
        <v>372</v>
      </c>
      <c r="R31" s="80">
        <f t="shared" si="5"/>
        <v>9.3000000000000007</v>
      </c>
      <c r="S31" s="81">
        <v>326</v>
      </c>
      <c r="T31" s="85">
        <v>366</v>
      </c>
      <c r="U31" s="86">
        <v>326</v>
      </c>
      <c r="V31" s="86">
        <v>340</v>
      </c>
      <c r="W31" s="84">
        <v>360</v>
      </c>
      <c r="X31" s="83">
        <f t="shared" si="6"/>
        <v>8.7083333333333339</v>
      </c>
      <c r="Y31" s="39" t="s">
        <v>665</v>
      </c>
    </row>
    <row r="32" spans="1:25" ht="33" customHeight="1" x14ac:dyDescent="0.25">
      <c r="A32" s="76">
        <f>A31+1</f>
        <v>27</v>
      </c>
      <c r="B32" s="77" t="s">
        <v>35</v>
      </c>
      <c r="C32" s="78" t="s">
        <v>1308</v>
      </c>
      <c r="D32" s="79">
        <f t="shared" si="9"/>
        <v>8</v>
      </c>
      <c r="E32" s="77" t="s">
        <v>1309</v>
      </c>
      <c r="F32" s="79">
        <f t="shared" si="10"/>
        <v>9</v>
      </c>
      <c r="G32" s="77" t="s">
        <v>1308</v>
      </c>
      <c r="H32" s="79">
        <f t="shared" si="11"/>
        <v>8</v>
      </c>
      <c r="I32" s="77" t="s">
        <v>1309</v>
      </c>
      <c r="J32" s="79">
        <f t="shared" si="12"/>
        <v>9</v>
      </c>
      <c r="K32" s="77" t="s">
        <v>1311</v>
      </c>
      <c r="L32" s="79">
        <f t="shared" si="3"/>
        <v>10</v>
      </c>
      <c r="M32" s="77" t="s">
        <v>1311</v>
      </c>
      <c r="N32" s="79">
        <f t="shared" si="4"/>
        <v>10</v>
      </c>
      <c r="O32" s="77" t="s">
        <v>1308</v>
      </c>
      <c r="P32" s="79">
        <f t="shared" si="13"/>
        <v>8</v>
      </c>
      <c r="Q32" s="77">
        <f>(D32*8+F32*8+H32*8+J32*6+L32*6+N32*2+P32*2)</f>
        <v>350</v>
      </c>
      <c r="R32" s="80">
        <f t="shared" si="5"/>
        <v>8.75</v>
      </c>
      <c r="S32" s="81">
        <v>295</v>
      </c>
      <c r="T32" s="82">
        <v>302</v>
      </c>
      <c r="U32" s="81">
        <v>268</v>
      </c>
      <c r="V32" s="81">
        <v>304</v>
      </c>
      <c r="W32" s="77">
        <v>352</v>
      </c>
      <c r="X32" s="83">
        <f t="shared" si="6"/>
        <v>7.7958333333333334</v>
      </c>
      <c r="Y32" s="161" t="s">
        <v>666</v>
      </c>
    </row>
    <row r="33" spans="1:25" ht="33" customHeight="1" x14ac:dyDescent="0.25">
      <c r="A33" s="183"/>
      <c r="B33" s="91"/>
      <c r="C33" s="91"/>
      <c r="D33" s="92"/>
      <c r="E33" s="91"/>
      <c r="F33" s="92"/>
      <c r="G33" s="91"/>
      <c r="H33" s="92"/>
      <c r="I33" s="91"/>
      <c r="J33" s="92"/>
      <c r="K33" s="91"/>
      <c r="L33" s="92"/>
      <c r="M33" s="91"/>
      <c r="N33" s="92"/>
      <c r="O33" s="91"/>
      <c r="P33" s="92"/>
      <c r="Q33" s="91"/>
      <c r="R33" s="93"/>
      <c r="S33" s="94"/>
      <c r="T33" s="94"/>
      <c r="U33" s="94"/>
      <c r="V33" s="94"/>
      <c r="W33" s="94"/>
      <c r="X33" s="95"/>
      <c r="Y33" s="158"/>
    </row>
    <row r="34" spans="1:25" ht="33" customHeight="1" x14ac:dyDescent="0.25">
      <c r="A34" s="91"/>
      <c r="B34" s="91"/>
      <c r="C34" s="91"/>
      <c r="D34" s="92"/>
      <c r="E34" s="91"/>
      <c r="F34" s="92"/>
      <c r="G34" s="91"/>
      <c r="H34" s="92"/>
      <c r="I34" s="91"/>
      <c r="J34" s="92"/>
      <c r="K34" s="91"/>
      <c r="L34" s="92"/>
      <c r="M34" s="91"/>
      <c r="N34" s="92"/>
      <c r="O34" s="91"/>
      <c r="P34" s="92"/>
      <c r="Q34" s="91"/>
      <c r="R34" s="93"/>
      <c r="S34" s="94"/>
      <c r="T34" s="94"/>
      <c r="U34" s="94"/>
      <c r="V34" s="94"/>
      <c r="W34" s="94"/>
      <c r="X34" s="95"/>
      <c r="Y34" s="158"/>
    </row>
    <row r="35" spans="1:25" ht="33" customHeight="1" x14ac:dyDescent="0.25">
      <c r="A35" s="91"/>
      <c r="B35" s="91"/>
      <c r="C35" s="91"/>
      <c r="D35" s="92"/>
      <c r="E35" s="91"/>
      <c r="F35" s="92"/>
      <c r="G35" s="91"/>
      <c r="H35" s="92"/>
      <c r="I35" s="91"/>
      <c r="J35" s="92"/>
      <c r="K35" s="91"/>
      <c r="L35" s="92"/>
      <c r="M35" s="91"/>
      <c r="N35" s="92"/>
      <c r="O35" s="91"/>
      <c r="P35" s="92"/>
      <c r="Q35" s="91"/>
      <c r="R35" s="93"/>
      <c r="S35" s="94"/>
      <c r="T35" s="94"/>
      <c r="U35" s="94"/>
      <c r="V35" s="94"/>
      <c r="W35" s="94"/>
      <c r="X35" s="95"/>
      <c r="Y35" s="158"/>
    </row>
    <row r="36" spans="1:25" ht="33" x14ac:dyDescent="0.25">
      <c r="A36" s="143"/>
      <c r="O36" s="91"/>
      <c r="P36" s="92"/>
      <c r="Y36" s="143"/>
    </row>
    <row r="37" spans="1:25" s="98" customFormat="1" ht="33" customHeight="1" x14ac:dyDescent="0.45">
      <c r="Y37" s="159"/>
    </row>
    <row r="38" spans="1:25" ht="33" customHeight="1" x14ac:dyDescent="0.35"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158"/>
    </row>
    <row r="39" spans="1:25" ht="33" customHeight="1" x14ac:dyDescent="0.3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158"/>
    </row>
    <row r="40" spans="1:25" ht="33" customHeight="1" x14ac:dyDescent="0.3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158"/>
    </row>
    <row r="41" spans="1:25" ht="33" customHeight="1" x14ac:dyDescent="0.35"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58"/>
    </row>
    <row r="42" spans="1:25" ht="33" customHeight="1" x14ac:dyDescent="0.35"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58"/>
    </row>
    <row r="43" spans="1:25" ht="33" customHeight="1" x14ac:dyDescent="0.45">
      <c r="A43" s="76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58"/>
    </row>
    <row r="44" spans="1:25" ht="33" customHeight="1" thickBot="1" x14ac:dyDescent="0.5">
      <c r="A44" s="76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39"/>
    </row>
    <row r="45" spans="1:25" ht="30" customHeight="1" x14ac:dyDescent="0.25">
      <c r="A45" s="194" t="s">
        <v>128</v>
      </c>
      <c r="B45" s="196" t="s">
        <v>0</v>
      </c>
      <c r="C45" s="190" t="s">
        <v>1263</v>
      </c>
      <c r="D45" s="191"/>
      <c r="E45" s="190" t="s">
        <v>1264</v>
      </c>
      <c r="F45" s="191"/>
      <c r="G45" s="190" t="s">
        <v>1265</v>
      </c>
      <c r="H45" s="191"/>
      <c r="I45" s="190" t="s">
        <v>1266</v>
      </c>
      <c r="J45" s="191"/>
      <c r="K45" s="190" t="s">
        <v>1267</v>
      </c>
      <c r="L45" s="191"/>
      <c r="M45" s="190" t="s">
        <v>1268</v>
      </c>
      <c r="N45" s="191"/>
      <c r="O45" s="190" t="s">
        <v>1269</v>
      </c>
      <c r="P45" s="191"/>
      <c r="Q45" s="190" t="s">
        <v>1261</v>
      </c>
      <c r="R45" s="191"/>
      <c r="S45" s="69" t="s">
        <v>1</v>
      </c>
      <c r="T45" s="70" t="s">
        <v>2</v>
      </c>
      <c r="U45" s="111" t="s">
        <v>3</v>
      </c>
      <c r="V45" s="111" t="s">
        <v>125</v>
      </c>
      <c r="W45" s="111" t="s">
        <v>1260</v>
      </c>
      <c r="X45" s="72" t="s">
        <v>1262</v>
      </c>
    </row>
    <row r="46" spans="1:25" ht="60.75" customHeight="1" x14ac:dyDescent="0.25">
      <c r="A46" s="195"/>
      <c r="B46" s="197"/>
      <c r="C46" s="189" t="s">
        <v>1270</v>
      </c>
      <c r="D46" s="189"/>
      <c r="E46" s="189" t="s">
        <v>1271</v>
      </c>
      <c r="F46" s="189"/>
      <c r="G46" s="192" t="s">
        <v>1272</v>
      </c>
      <c r="H46" s="193"/>
      <c r="I46" s="189" t="s">
        <v>1273</v>
      </c>
      <c r="J46" s="189"/>
      <c r="K46" s="189" t="s">
        <v>1274</v>
      </c>
      <c r="L46" s="189"/>
      <c r="M46" s="189" t="s">
        <v>1275</v>
      </c>
      <c r="N46" s="189"/>
      <c r="O46" s="189" t="s">
        <v>1276</v>
      </c>
      <c r="P46" s="189"/>
      <c r="Q46" s="117" t="s">
        <v>634</v>
      </c>
      <c r="R46" s="72" t="s">
        <v>5</v>
      </c>
      <c r="S46" s="74" t="s">
        <v>6</v>
      </c>
      <c r="T46" s="75" t="s">
        <v>7</v>
      </c>
      <c r="U46" s="74" t="s">
        <v>4</v>
      </c>
      <c r="V46" s="74" t="s">
        <v>4</v>
      </c>
      <c r="W46" s="112" t="s">
        <v>4</v>
      </c>
      <c r="X46" s="72" t="s">
        <v>8</v>
      </c>
    </row>
    <row r="47" spans="1:25" ht="33" customHeight="1" thickBot="1" x14ac:dyDescent="0.5">
      <c r="A47" s="76">
        <f>A32+1</f>
        <v>28</v>
      </c>
      <c r="B47" s="77" t="s">
        <v>36</v>
      </c>
      <c r="C47" s="78" t="s">
        <v>1308</v>
      </c>
      <c r="D47" s="79">
        <f t="shared" si="9"/>
        <v>8</v>
      </c>
      <c r="E47" s="77" t="s">
        <v>1308</v>
      </c>
      <c r="F47" s="79">
        <f t="shared" si="10"/>
        <v>8</v>
      </c>
      <c r="G47" s="77" t="s">
        <v>1308</v>
      </c>
      <c r="H47" s="79">
        <f t="shared" si="11"/>
        <v>8</v>
      </c>
      <c r="I47" s="77" t="s">
        <v>1309</v>
      </c>
      <c r="J47" s="79">
        <f t="shared" si="12"/>
        <v>9</v>
      </c>
      <c r="K47" s="77" t="s">
        <v>1311</v>
      </c>
      <c r="L47" s="79">
        <f t="shared" si="3"/>
        <v>10</v>
      </c>
      <c r="M47" s="77" t="s">
        <v>1311</v>
      </c>
      <c r="N47" s="79">
        <f t="shared" si="4"/>
        <v>10</v>
      </c>
      <c r="O47" s="77" t="s">
        <v>1308</v>
      </c>
      <c r="P47" s="79">
        <f t="shared" si="13"/>
        <v>8</v>
      </c>
      <c r="Q47" s="77">
        <f>(D47*8+F47*8+H47*8+J47*6+L47*6+N47*2+P47*2)</f>
        <v>342</v>
      </c>
      <c r="R47" s="80">
        <f t="shared" ref="R47:R74" si="15">Q47/40</f>
        <v>8.5500000000000007</v>
      </c>
      <c r="S47" s="81">
        <v>273</v>
      </c>
      <c r="T47" s="85">
        <v>288</v>
      </c>
      <c r="U47" s="86">
        <v>266</v>
      </c>
      <c r="V47" s="86">
        <v>318</v>
      </c>
      <c r="W47" s="84">
        <v>312</v>
      </c>
      <c r="X47" s="83">
        <f t="shared" ref="X47:X74" si="16">(Q47+S47+T47+U47+V47+W47)/240</f>
        <v>7.4958333333333336</v>
      </c>
      <c r="Y47" s="39" t="s">
        <v>667</v>
      </c>
    </row>
    <row r="48" spans="1:25" ht="33" customHeight="1" thickBot="1" x14ac:dyDescent="0.5">
      <c r="A48" s="76">
        <f t="shared" si="14"/>
        <v>29</v>
      </c>
      <c r="B48" s="77" t="s">
        <v>37</v>
      </c>
      <c r="C48" s="78" t="s">
        <v>1336</v>
      </c>
      <c r="D48" s="79">
        <f t="shared" si="9"/>
        <v>5</v>
      </c>
      <c r="E48" s="77" t="s">
        <v>1328</v>
      </c>
      <c r="F48" s="79">
        <f t="shared" si="10"/>
        <v>6</v>
      </c>
      <c r="G48" s="77" t="s">
        <v>1336</v>
      </c>
      <c r="H48" s="79">
        <f t="shared" si="11"/>
        <v>5</v>
      </c>
      <c r="I48" s="77" t="s">
        <v>1310</v>
      </c>
      <c r="J48" s="79">
        <f t="shared" si="12"/>
        <v>7</v>
      </c>
      <c r="K48" s="77" t="s">
        <v>1310</v>
      </c>
      <c r="L48" s="79">
        <f t="shared" si="3"/>
        <v>7</v>
      </c>
      <c r="M48" s="77" t="s">
        <v>1308</v>
      </c>
      <c r="N48" s="79">
        <f t="shared" si="4"/>
        <v>8</v>
      </c>
      <c r="O48" s="77" t="s">
        <v>1308</v>
      </c>
      <c r="P48" s="79">
        <f t="shared" si="13"/>
        <v>8</v>
      </c>
      <c r="Q48" s="77">
        <f t="shared" ref="Q48:Q74" si="17">(D48*8+F48*8+H48*8+J48*6+L48*6+N48*2+P48*2)</f>
        <v>244</v>
      </c>
      <c r="R48" s="80">
        <f t="shared" si="15"/>
        <v>6.1</v>
      </c>
      <c r="S48" s="81">
        <v>203</v>
      </c>
      <c r="T48" s="85">
        <v>224</v>
      </c>
      <c r="U48" s="86">
        <v>244</v>
      </c>
      <c r="V48" s="86">
        <v>252</v>
      </c>
      <c r="W48" s="84">
        <v>274</v>
      </c>
      <c r="X48" s="83">
        <f t="shared" si="16"/>
        <v>6.0041666666666664</v>
      </c>
      <c r="Y48" s="39" t="s">
        <v>668</v>
      </c>
    </row>
    <row r="49" spans="1:25" ht="33" customHeight="1" thickBot="1" x14ac:dyDescent="0.5">
      <c r="A49" s="76">
        <f t="shared" si="14"/>
        <v>30</v>
      </c>
      <c r="B49" s="77" t="s">
        <v>38</v>
      </c>
      <c r="C49" s="78" t="s">
        <v>1309</v>
      </c>
      <c r="D49" s="79">
        <f t="shared" si="9"/>
        <v>9</v>
      </c>
      <c r="E49" s="77" t="s">
        <v>1309</v>
      </c>
      <c r="F49" s="79">
        <f t="shared" si="10"/>
        <v>9</v>
      </c>
      <c r="G49" s="77" t="s">
        <v>1311</v>
      </c>
      <c r="H49" s="79">
        <f t="shared" si="11"/>
        <v>10</v>
      </c>
      <c r="I49" s="77" t="s">
        <v>1309</v>
      </c>
      <c r="J49" s="79">
        <f t="shared" si="12"/>
        <v>9</v>
      </c>
      <c r="K49" s="77" t="s">
        <v>1311</v>
      </c>
      <c r="L49" s="79">
        <f t="shared" si="3"/>
        <v>10</v>
      </c>
      <c r="M49" s="77" t="s">
        <v>1311</v>
      </c>
      <c r="N49" s="79">
        <f t="shared" si="4"/>
        <v>10</v>
      </c>
      <c r="O49" s="77" t="s">
        <v>1310</v>
      </c>
      <c r="P49" s="79">
        <f t="shared" si="13"/>
        <v>7</v>
      </c>
      <c r="Q49" s="77">
        <f t="shared" si="17"/>
        <v>372</v>
      </c>
      <c r="R49" s="80">
        <f t="shared" si="15"/>
        <v>9.3000000000000007</v>
      </c>
      <c r="S49" s="81">
        <v>316</v>
      </c>
      <c r="T49" s="85">
        <v>382</v>
      </c>
      <c r="U49" s="86">
        <v>360</v>
      </c>
      <c r="V49" s="86">
        <v>366</v>
      </c>
      <c r="W49" s="84">
        <v>368</v>
      </c>
      <c r="X49" s="83">
        <f t="shared" si="16"/>
        <v>9.0166666666666675</v>
      </c>
      <c r="Y49" s="39" t="s">
        <v>669</v>
      </c>
    </row>
    <row r="50" spans="1:25" ht="33" customHeight="1" thickBot="1" x14ac:dyDescent="0.5">
      <c r="A50" s="76">
        <f t="shared" si="7"/>
        <v>31</v>
      </c>
      <c r="B50" s="77" t="s">
        <v>39</v>
      </c>
      <c r="C50" s="78" t="s">
        <v>1308</v>
      </c>
      <c r="D50" s="79">
        <f t="shared" si="9"/>
        <v>8</v>
      </c>
      <c r="E50" s="77" t="s">
        <v>1328</v>
      </c>
      <c r="F50" s="79">
        <f t="shared" si="10"/>
        <v>6</v>
      </c>
      <c r="G50" s="77" t="s">
        <v>1310</v>
      </c>
      <c r="H50" s="79">
        <f t="shared" si="11"/>
        <v>7</v>
      </c>
      <c r="I50" s="77" t="s">
        <v>1310</v>
      </c>
      <c r="J50" s="79">
        <f t="shared" si="12"/>
        <v>7</v>
      </c>
      <c r="K50" s="77" t="s">
        <v>1309</v>
      </c>
      <c r="L50" s="79">
        <f t="shared" si="3"/>
        <v>9</v>
      </c>
      <c r="M50" s="77" t="s">
        <v>1308</v>
      </c>
      <c r="N50" s="79">
        <f t="shared" si="4"/>
        <v>8</v>
      </c>
      <c r="O50" s="77" t="s">
        <v>1308</v>
      </c>
      <c r="P50" s="79">
        <f t="shared" si="13"/>
        <v>8</v>
      </c>
      <c r="Q50" s="77">
        <f t="shared" si="17"/>
        <v>296</v>
      </c>
      <c r="R50" s="80">
        <f t="shared" si="15"/>
        <v>7.4</v>
      </c>
      <c r="S50" s="81">
        <v>278</v>
      </c>
      <c r="T50" s="85">
        <v>332</v>
      </c>
      <c r="U50" s="86">
        <v>240</v>
      </c>
      <c r="V50" s="86">
        <v>306</v>
      </c>
      <c r="W50" s="84">
        <v>330</v>
      </c>
      <c r="X50" s="83">
        <f t="shared" si="16"/>
        <v>7.4249999999999998</v>
      </c>
      <c r="Y50" s="39" t="s">
        <v>670</v>
      </c>
    </row>
    <row r="51" spans="1:25" ht="33" customHeight="1" thickBot="1" x14ac:dyDescent="0.5">
      <c r="A51" s="76">
        <f t="shared" si="7"/>
        <v>32</v>
      </c>
      <c r="B51" s="77" t="s">
        <v>40</v>
      </c>
      <c r="C51" s="78" t="s">
        <v>1308</v>
      </c>
      <c r="D51" s="79">
        <f t="shared" si="9"/>
        <v>8</v>
      </c>
      <c r="E51" s="77" t="s">
        <v>1310</v>
      </c>
      <c r="F51" s="79">
        <f t="shared" si="10"/>
        <v>7</v>
      </c>
      <c r="G51" s="77" t="s">
        <v>1310</v>
      </c>
      <c r="H51" s="79">
        <f t="shared" si="11"/>
        <v>7</v>
      </c>
      <c r="I51" s="77" t="s">
        <v>1309</v>
      </c>
      <c r="J51" s="79">
        <f t="shared" si="12"/>
        <v>9</v>
      </c>
      <c r="K51" s="77" t="s">
        <v>1310</v>
      </c>
      <c r="L51" s="79">
        <f t="shared" si="3"/>
        <v>7</v>
      </c>
      <c r="M51" s="77" t="s">
        <v>1309</v>
      </c>
      <c r="N51" s="79">
        <f t="shared" si="4"/>
        <v>9</v>
      </c>
      <c r="O51" s="77" t="s">
        <v>1308</v>
      </c>
      <c r="P51" s="79">
        <f t="shared" si="13"/>
        <v>8</v>
      </c>
      <c r="Q51" s="77">
        <f t="shared" si="17"/>
        <v>306</v>
      </c>
      <c r="R51" s="80">
        <f t="shared" si="15"/>
        <v>7.65</v>
      </c>
      <c r="S51" s="81">
        <v>221</v>
      </c>
      <c r="T51" s="85">
        <v>220</v>
      </c>
      <c r="U51" s="86">
        <v>252</v>
      </c>
      <c r="V51" s="86">
        <v>260</v>
      </c>
      <c r="W51" s="84">
        <v>316</v>
      </c>
      <c r="X51" s="83">
        <f t="shared" si="16"/>
        <v>6.5625</v>
      </c>
      <c r="Y51" s="39" t="s">
        <v>671</v>
      </c>
    </row>
    <row r="52" spans="1:25" ht="33" customHeight="1" thickBot="1" x14ac:dyDescent="0.5">
      <c r="A52" s="76">
        <f>A51+1</f>
        <v>33</v>
      </c>
      <c r="B52" s="77" t="s">
        <v>41</v>
      </c>
      <c r="C52" s="78" t="s">
        <v>1308</v>
      </c>
      <c r="D52" s="79">
        <f t="shared" si="9"/>
        <v>8</v>
      </c>
      <c r="E52" s="77" t="s">
        <v>1308</v>
      </c>
      <c r="F52" s="79">
        <f t="shared" si="10"/>
        <v>8</v>
      </c>
      <c r="G52" s="77" t="s">
        <v>1308</v>
      </c>
      <c r="H52" s="79">
        <f t="shared" si="11"/>
        <v>8</v>
      </c>
      <c r="I52" s="77" t="s">
        <v>1308</v>
      </c>
      <c r="J52" s="79">
        <f t="shared" si="12"/>
        <v>8</v>
      </c>
      <c r="K52" s="77" t="s">
        <v>1309</v>
      </c>
      <c r="L52" s="79">
        <f t="shared" ref="L52:L96" si="18">IF(K52="AA",10, IF(K52="AB",9, IF(K52="BB",8, IF(K52="BC",7,IF(K52="CC",6, IF(K52="CD",5, IF(K52="DD",4,IF(K52="F",0))))))))</f>
        <v>9</v>
      </c>
      <c r="M52" s="77" t="s">
        <v>1309</v>
      </c>
      <c r="N52" s="79">
        <f t="shared" si="4"/>
        <v>9</v>
      </c>
      <c r="O52" s="77" t="s">
        <v>1310</v>
      </c>
      <c r="P52" s="79">
        <f t="shared" si="13"/>
        <v>7</v>
      </c>
      <c r="Q52" s="77">
        <f t="shared" si="17"/>
        <v>326</v>
      </c>
      <c r="R52" s="80">
        <f t="shared" si="15"/>
        <v>8.15</v>
      </c>
      <c r="S52" s="81">
        <v>230</v>
      </c>
      <c r="T52" s="85">
        <v>318</v>
      </c>
      <c r="U52" s="86">
        <v>286</v>
      </c>
      <c r="V52" s="86">
        <v>334</v>
      </c>
      <c r="W52" s="84">
        <v>356</v>
      </c>
      <c r="X52" s="83">
        <f t="shared" si="16"/>
        <v>7.708333333333333</v>
      </c>
      <c r="Y52" s="39" t="s">
        <v>672</v>
      </c>
    </row>
    <row r="53" spans="1:25" ht="33" customHeight="1" thickBot="1" x14ac:dyDescent="0.5">
      <c r="A53" s="76">
        <f t="shared" si="7"/>
        <v>34</v>
      </c>
      <c r="B53" s="77" t="s">
        <v>42</v>
      </c>
      <c r="C53" s="78" t="s">
        <v>1308</v>
      </c>
      <c r="D53" s="79">
        <f t="shared" si="9"/>
        <v>8</v>
      </c>
      <c r="E53" s="77" t="s">
        <v>1308</v>
      </c>
      <c r="F53" s="79">
        <f t="shared" si="10"/>
        <v>8</v>
      </c>
      <c r="G53" s="77" t="s">
        <v>1309</v>
      </c>
      <c r="H53" s="79">
        <f t="shared" si="11"/>
        <v>9</v>
      </c>
      <c r="I53" s="77" t="s">
        <v>1309</v>
      </c>
      <c r="J53" s="79">
        <f t="shared" si="12"/>
        <v>9</v>
      </c>
      <c r="K53" s="77" t="s">
        <v>1310</v>
      </c>
      <c r="L53" s="79">
        <f t="shared" si="18"/>
        <v>7</v>
      </c>
      <c r="M53" s="77" t="s">
        <v>1309</v>
      </c>
      <c r="N53" s="79">
        <f t="shared" si="4"/>
        <v>9</v>
      </c>
      <c r="O53" s="77" t="s">
        <v>1308</v>
      </c>
      <c r="P53" s="79">
        <f t="shared" si="13"/>
        <v>8</v>
      </c>
      <c r="Q53" s="77">
        <f t="shared" si="17"/>
        <v>330</v>
      </c>
      <c r="R53" s="80">
        <f t="shared" si="15"/>
        <v>8.25</v>
      </c>
      <c r="S53" s="81">
        <v>295</v>
      </c>
      <c r="T53" s="85">
        <v>332</v>
      </c>
      <c r="U53" s="86">
        <v>318</v>
      </c>
      <c r="V53" s="86">
        <v>342</v>
      </c>
      <c r="W53" s="84">
        <v>326</v>
      </c>
      <c r="X53" s="83">
        <f t="shared" si="16"/>
        <v>8.0958333333333332</v>
      </c>
      <c r="Y53" s="39" t="s">
        <v>673</v>
      </c>
    </row>
    <row r="54" spans="1:25" ht="33" customHeight="1" thickBot="1" x14ac:dyDescent="0.5">
      <c r="A54" s="76">
        <f t="shared" si="7"/>
        <v>35</v>
      </c>
      <c r="B54" s="77" t="s">
        <v>43</v>
      </c>
      <c r="C54" s="78" t="s">
        <v>1328</v>
      </c>
      <c r="D54" s="79">
        <f>IF(C54="AA",10, IF(C54="AB",9, IF(C54="BB",8, IF(C54="BC",7,IF(C54="CC",6, IF(C54="CD",5, IF(C54="DD",4,IF(C54="F",0))))))))</f>
        <v>6</v>
      </c>
      <c r="E54" s="77" t="s">
        <v>1328</v>
      </c>
      <c r="F54" s="79">
        <f t="shared" si="10"/>
        <v>6</v>
      </c>
      <c r="G54" s="77" t="s">
        <v>1310</v>
      </c>
      <c r="H54" s="79">
        <f t="shared" si="11"/>
        <v>7</v>
      </c>
      <c r="I54" s="77" t="s">
        <v>1308</v>
      </c>
      <c r="J54" s="79">
        <f t="shared" si="12"/>
        <v>8</v>
      </c>
      <c r="K54" s="77" t="s">
        <v>1328</v>
      </c>
      <c r="L54" s="79">
        <f t="shared" si="18"/>
        <v>6</v>
      </c>
      <c r="M54" s="77" t="s">
        <v>1308</v>
      </c>
      <c r="N54" s="79">
        <f t="shared" si="4"/>
        <v>8</v>
      </c>
      <c r="O54" s="77" t="s">
        <v>1308</v>
      </c>
      <c r="P54" s="79">
        <f t="shared" si="13"/>
        <v>8</v>
      </c>
      <c r="Q54" s="77">
        <f t="shared" si="17"/>
        <v>268</v>
      </c>
      <c r="R54" s="80">
        <f t="shared" si="15"/>
        <v>6.7</v>
      </c>
      <c r="S54" s="81">
        <v>215</v>
      </c>
      <c r="T54" s="85">
        <v>254</v>
      </c>
      <c r="U54" s="86">
        <v>238</v>
      </c>
      <c r="V54" s="86">
        <v>240</v>
      </c>
      <c r="W54" s="84">
        <v>282</v>
      </c>
      <c r="X54" s="83">
        <f t="shared" si="16"/>
        <v>6.2374999999999998</v>
      </c>
      <c r="Y54" s="40" t="s">
        <v>674</v>
      </c>
    </row>
    <row r="55" spans="1:25" ht="33" customHeight="1" thickBot="1" x14ac:dyDescent="0.5">
      <c r="A55" s="76">
        <f t="shared" si="7"/>
        <v>36</v>
      </c>
      <c r="B55" s="77" t="s">
        <v>44</v>
      </c>
      <c r="C55" s="78" t="s">
        <v>1308</v>
      </c>
      <c r="D55" s="79">
        <f>IF(C55="AA",10, IF(C55="AB",9, IF(C55="BB",8, IF(C55="BC",7,IF(C55="CC",6, IF(C55="CD",5, IF(C55="DD",4,IF(C55="F",0))))))))</f>
        <v>8</v>
      </c>
      <c r="E55" s="77" t="s">
        <v>1311</v>
      </c>
      <c r="F55" s="79">
        <f t="shared" si="10"/>
        <v>10</v>
      </c>
      <c r="G55" s="77" t="s">
        <v>1309</v>
      </c>
      <c r="H55" s="79">
        <f t="shared" si="11"/>
        <v>9</v>
      </c>
      <c r="I55" s="77" t="s">
        <v>1309</v>
      </c>
      <c r="J55" s="79">
        <f t="shared" si="12"/>
        <v>9</v>
      </c>
      <c r="K55" s="77" t="s">
        <v>1311</v>
      </c>
      <c r="L55" s="79">
        <f t="shared" si="18"/>
        <v>10</v>
      </c>
      <c r="M55" s="77" t="s">
        <v>1309</v>
      </c>
      <c r="N55" s="79">
        <f t="shared" si="4"/>
        <v>9</v>
      </c>
      <c r="O55" s="77" t="s">
        <v>1309</v>
      </c>
      <c r="P55" s="79">
        <f t="shared" si="13"/>
        <v>9</v>
      </c>
      <c r="Q55" s="77">
        <f t="shared" si="17"/>
        <v>366</v>
      </c>
      <c r="R55" s="80">
        <f t="shared" si="15"/>
        <v>9.15</v>
      </c>
      <c r="S55" s="81">
        <v>282</v>
      </c>
      <c r="T55" s="85">
        <v>316</v>
      </c>
      <c r="U55" s="86">
        <v>258</v>
      </c>
      <c r="V55" s="86">
        <v>336</v>
      </c>
      <c r="W55" s="84">
        <v>356</v>
      </c>
      <c r="X55" s="83">
        <f t="shared" si="16"/>
        <v>7.9749999999999996</v>
      </c>
      <c r="Y55" s="39" t="s">
        <v>675</v>
      </c>
    </row>
    <row r="56" spans="1:25" ht="33" customHeight="1" thickBot="1" x14ac:dyDescent="0.5">
      <c r="A56" s="76">
        <f t="shared" si="7"/>
        <v>37</v>
      </c>
      <c r="B56" s="77" t="s">
        <v>45</v>
      </c>
      <c r="C56" s="78" t="s">
        <v>1310</v>
      </c>
      <c r="D56" s="79">
        <f t="shared" si="9"/>
        <v>7</v>
      </c>
      <c r="E56" s="77" t="s">
        <v>1336</v>
      </c>
      <c r="F56" s="79">
        <f t="shared" si="10"/>
        <v>5</v>
      </c>
      <c r="G56" s="77" t="s">
        <v>1328</v>
      </c>
      <c r="H56" s="79">
        <f t="shared" si="11"/>
        <v>6</v>
      </c>
      <c r="I56" s="77" t="s">
        <v>1309</v>
      </c>
      <c r="J56" s="79">
        <f t="shared" si="12"/>
        <v>9</v>
      </c>
      <c r="K56" s="77" t="s">
        <v>1310</v>
      </c>
      <c r="L56" s="79">
        <f t="shared" si="18"/>
        <v>7</v>
      </c>
      <c r="M56" s="77" t="s">
        <v>1308</v>
      </c>
      <c r="N56" s="79">
        <f t="shared" si="4"/>
        <v>8</v>
      </c>
      <c r="O56" s="77" t="s">
        <v>1308</v>
      </c>
      <c r="P56" s="79">
        <f t="shared" si="13"/>
        <v>8</v>
      </c>
      <c r="Q56" s="77">
        <f t="shared" si="17"/>
        <v>272</v>
      </c>
      <c r="R56" s="80">
        <f t="shared" si="15"/>
        <v>6.8</v>
      </c>
      <c r="S56" s="81">
        <v>211</v>
      </c>
      <c r="T56" s="85">
        <v>276</v>
      </c>
      <c r="U56" s="86">
        <v>230</v>
      </c>
      <c r="V56" s="86">
        <v>276</v>
      </c>
      <c r="W56" s="84">
        <v>296</v>
      </c>
      <c r="X56" s="83">
        <f t="shared" si="16"/>
        <v>6.5041666666666664</v>
      </c>
      <c r="Y56" s="39" t="s">
        <v>676</v>
      </c>
    </row>
    <row r="57" spans="1:25" ht="33" customHeight="1" thickBot="1" x14ac:dyDescent="0.5">
      <c r="A57" s="76">
        <f t="shared" si="7"/>
        <v>38</v>
      </c>
      <c r="B57" s="77" t="s">
        <v>46</v>
      </c>
      <c r="C57" s="78" t="s">
        <v>1308</v>
      </c>
      <c r="D57" s="79">
        <f t="shared" si="9"/>
        <v>8</v>
      </c>
      <c r="E57" s="77" t="s">
        <v>1311</v>
      </c>
      <c r="F57" s="79">
        <f t="shared" si="10"/>
        <v>10</v>
      </c>
      <c r="G57" s="77" t="s">
        <v>1309</v>
      </c>
      <c r="H57" s="79">
        <f t="shared" si="11"/>
        <v>9</v>
      </c>
      <c r="I57" s="77" t="s">
        <v>1311</v>
      </c>
      <c r="J57" s="79">
        <f t="shared" si="12"/>
        <v>10</v>
      </c>
      <c r="K57" s="77" t="s">
        <v>1311</v>
      </c>
      <c r="L57" s="79">
        <f t="shared" si="18"/>
        <v>10</v>
      </c>
      <c r="M57" s="77" t="s">
        <v>1309</v>
      </c>
      <c r="N57" s="79">
        <f t="shared" si="4"/>
        <v>9</v>
      </c>
      <c r="O57" s="77" t="s">
        <v>1308</v>
      </c>
      <c r="P57" s="79">
        <f t="shared" si="13"/>
        <v>8</v>
      </c>
      <c r="Q57" s="77">
        <f t="shared" si="17"/>
        <v>370</v>
      </c>
      <c r="R57" s="80">
        <f t="shared" si="15"/>
        <v>9.25</v>
      </c>
      <c r="S57" s="81">
        <v>293</v>
      </c>
      <c r="T57" s="85">
        <v>358</v>
      </c>
      <c r="U57" s="86">
        <v>308</v>
      </c>
      <c r="V57" s="86">
        <v>344</v>
      </c>
      <c r="W57" s="84">
        <v>376</v>
      </c>
      <c r="X57" s="83">
        <f t="shared" si="16"/>
        <v>8.5374999999999996</v>
      </c>
      <c r="Y57" s="39" t="s">
        <v>677</v>
      </c>
    </row>
    <row r="58" spans="1:25" ht="33" customHeight="1" thickBot="1" x14ac:dyDescent="0.5">
      <c r="A58" s="76">
        <f t="shared" si="7"/>
        <v>39</v>
      </c>
      <c r="B58" s="77" t="s">
        <v>47</v>
      </c>
      <c r="C58" s="78" t="s">
        <v>1310</v>
      </c>
      <c r="D58" s="79">
        <f t="shared" si="9"/>
        <v>7</v>
      </c>
      <c r="E58" s="77" t="s">
        <v>1308</v>
      </c>
      <c r="F58" s="79">
        <f t="shared" si="10"/>
        <v>8</v>
      </c>
      <c r="G58" s="77" t="s">
        <v>1310</v>
      </c>
      <c r="H58" s="79">
        <f t="shared" si="11"/>
        <v>7</v>
      </c>
      <c r="I58" s="77" t="s">
        <v>1308</v>
      </c>
      <c r="J58" s="79">
        <f t="shared" si="12"/>
        <v>8</v>
      </c>
      <c r="K58" s="157" t="s">
        <v>1308</v>
      </c>
      <c r="L58" s="79">
        <f t="shared" si="18"/>
        <v>8</v>
      </c>
      <c r="M58" s="77" t="s">
        <v>1309</v>
      </c>
      <c r="N58" s="79">
        <f t="shared" si="4"/>
        <v>9</v>
      </c>
      <c r="O58" s="77" t="s">
        <v>1308</v>
      </c>
      <c r="P58" s="79">
        <f t="shared" si="13"/>
        <v>8</v>
      </c>
      <c r="Q58" s="77">
        <f t="shared" si="17"/>
        <v>306</v>
      </c>
      <c r="R58" s="80">
        <f t="shared" si="15"/>
        <v>7.65</v>
      </c>
      <c r="S58" s="81">
        <v>244</v>
      </c>
      <c r="T58" s="85">
        <v>320</v>
      </c>
      <c r="U58" s="86">
        <v>266</v>
      </c>
      <c r="V58" s="86">
        <v>306</v>
      </c>
      <c r="W58" s="84">
        <v>338</v>
      </c>
      <c r="X58" s="83">
        <f t="shared" si="16"/>
        <v>7.416666666666667</v>
      </c>
      <c r="Y58" s="39" t="s">
        <v>678</v>
      </c>
    </row>
    <row r="59" spans="1:25" ht="33" customHeight="1" thickBot="1" x14ac:dyDescent="0.5">
      <c r="A59" s="76">
        <f t="shared" si="7"/>
        <v>40</v>
      </c>
      <c r="B59" s="77" t="s">
        <v>48</v>
      </c>
      <c r="C59" s="78" t="s">
        <v>1308</v>
      </c>
      <c r="D59" s="79">
        <f t="shared" si="9"/>
        <v>8</v>
      </c>
      <c r="E59" s="77" t="s">
        <v>1311</v>
      </c>
      <c r="F59" s="79">
        <f t="shared" si="10"/>
        <v>10</v>
      </c>
      <c r="G59" s="77" t="s">
        <v>1308</v>
      </c>
      <c r="H59" s="79">
        <f t="shared" si="11"/>
        <v>8</v>
      </c>
      <c r="I59" s="77" t="s">
        <v>1309</v>
      </c>
      <c r="J59" s="79">
        <f t="shared" si="12"/>
        <v>9</v>
      </c>
      <c r="K59" s="77" t="s">
        <v>1311</v>
      </c>
      <c r="L59" s="79">
        <f t="shared" si="18"/>
        <v>10</v>
      </c>
      <c r="M59" s="77" t="s">
        <v>1309</v>
      </c>
      <c r="N59" s="79">
        <f t="shared" si="4"/>
        <v>9</v>
      </c>
      <c r="O59" s="77" t="s">
        <v>1310</v>
      </c>
      <c r="P59" s="79">
        <f t="shared" si="13"/>
        <v>7</v>
      </c>
      <c r="Q59" s="77">
        <f t="shared" si="17"/>
        <v>354</v>
      </c>
      <c r="R59" s="80">
        <f t="shared" si="15"/>
        <v>8.85</v>
      </c>
      <c r="S59" s="81">
        <v>217</v>
      </c>
      <c r="T59" s="85">
        <v>310</v>
      </c>
      <c r="U59" s="86">
        <v>240</v>
      </c>
      <c r="V59" s="86">
        <v>330</v>
      </c>
      <c r="W59" s="84">
        <v>370</v>
      </c>
      <c r="X59" s="83">
        <f t="shared" si="16"/>
        <v>7.5875000000000004</v>
      </c>
      <c r="Y59" s="39" t="s">
        <v>679</v>
      </c>
    </row>
    <row r="60" spans="1:25" ht="33" customHeight="1" thickBot="1" x14ac:dyDescent="0.5">
      <c r="A60" s="76">
        <f t="shared" si="7"/>
        <v>41</v>
      </c>
      <c r="B60" s="77" t="s">
        <v>49</v>
      </c>
      <c r="C60" s="78" t="s">
        <v>1308</v>
      </c>
      <c r="D60" s="79">
        <f t="shared" si="9"/>
        <v>8</v>
      </c>
      <c r="E60" s="77" t="s">
        <v>1311</v>
      </c>
      <c r="F60" s="79">
        <f t="shared" si="10"/>
        <v>10</v>
      </c>
      <c r="G60" s="77" t="s">
        <v>1309</v>
      </c>
      <c r="H60" s="79">
        <f t="shared" si="11"/>
        <v>9</v>
      </c>
      <c r="I60" s="77" t="s">
        <v>1309</v>
      </c>
      <c r="J60" s="79">
        <f t="shared" si="12"/>
        <v>9</v>
      </c>
      <c r="K60" s="77" t="s">
        <v>1309</v>
      </c>
      <c r="L60" s="79">
        <f t="shared" si="18"/>
        <v>9</v>
      </c>
      <c r="M60" s="77" t="s">
        <v>1309</v>
      </c>
      <c r="N60" s="79">
        <f t="shared" si="4"/>
        <v>9</v>
      </c>
      <c r="O60" s="77" t="s">
        <v>1308</v>
      </c>
      <c r="P60" s="79">
        <f t="shared" si="13"/>
        <v>8</v>
      </c>
      <c r="Q60" s="77">
        <f t="shared" si="17"/>
        <v>358</v>
      </c>
      <c r="R60" s="80">
        <f t="shared" si="15"/>
        <v>8.9499999999999993</v>
      </c>
      <c r="S60" s="81">
        <v>259</v>
      </c>
      <c r="T60" s="85">
        <v>346</v>
      </c>
      <c r="U60" s="86">
        <v>308</v>
      </c>
      <c r="V60" s="86">
        <v>370</v>
      </c>
      <c r="W60" s="84">
        <v>392</v>
      </c>
      <c r="X60" s="83">
        <f t="shared" si="16"/>
        <v>8.4708333333333332</v>
      </c>
      <c r="Y60" s="39" t="s">
        <v>680</v>
      </c>
    </row>
    <row r="61" spans="1:25" ht="33" customHeight="1" thickBot="1" x14ac:dyDescent="0.5">
      <c r="A61" s="76">
        <f t="shared" si="7"/>
        <v>42</v>
      </c>
      <c r="B61" s="77" t="s">
        <v>50</v>
      </c>
      <c r="C61" s="78" t="s">
        <v>1308</v>
      </c>
      <c r="D61" s="79">
        <f t="shared" si="9"/>
        <v>8</v>
      </c>
      <c r="E61" s="77" t="s">
        <v>1309</v>
      </c>
      <c r="F61" s="79">
        <f t="shared" si="10"/>
        <v>9</v>
      </c>
      <c r="G61" s="77" t="s">
        <v>1311</v>
      </c>
      <c r="H61" s="79">
        <f t="shared" si="11"/>
        <v>10</v>
      </c>
      <c r="I61" s="77" t="s">
        <v>1311</v>
      </c>
      <c r="J61" s="79">
        <f t="shared" si="12"/>
        <v>10</v>
      </c>
      <c r="K61" s="77" t="s">
        <v>1309</v>
      </c>
      <c r="L61" s="79">
        <f t="shared" si="18"/>
        <v>9</v>
      </c>
      <c r="M61" s="77" t="s">
        <v>1309</v>
      </c>
      <c r="N61" s="79">
        <f t="shared" si="4"/>
        <v>9</v>
      </c>
      <c r="O61" s="77" t="s">
        <v>1308</v>
      </c>
      <c r="P61" s="79">
        <f t="shared" si="13"/>
        <v>8</v>
      </c>
      <c r="Q61" s="77">
        <f t="shared" si="17"/>
        <v>364</v>
      </c>
      <c r="R61" s="80">
        <f t="shared" si="15"/>
        <v>9.1</v>
      </c>
      <c r="S61" s="81">
        <v>253</v>
      </c>
      <c r="T61" s="85">
        <v>320</v>
      </c>
      <c r="U61" s="86">
        <v>300</v>
      </c>
      <c r="V61" s="86">
        <v>334</v>
      </c>
      <c r="W61" s="84">
        <v>364</v>
      </c>
      <c r="X61" s="83">
        <f t="shared" si="16"/>
        <v>8.0625</v>
      </c>
      <c r="Y61" s="39" t="s">
        <v>681</v>
      </c>
    </row>
    <row r="62" spans="1:25" ht="33" customHeight="1" thickBot="1" x14ac:dyDescent="0.5">
      <c r="A62" s="76">
        <f>A61+1</f>
        <v>43</v>
      </c>
      <c r="B62" s="77" t="s">
        <v>51</v>
      </c>
      <c r="C62" s="78" t="s">
        <v>1328</v>
      </c>
      <c r="D62" s="79">
        <f t="shared" si="9"/>
        <v>6</v>
      </c>
      <c r="E62" s="77" t="s">
        <v>1309</v>
      </c>
      <c r="F62" s="79">
        <f t="shared" si="10"/>
        <v>9</v>
      </c>
      <c r="G62" s="77" t="s">
        <v>1308</v>
      </c>
      <c r="H62" s="79">
        <f t="shared" si="11"/>
        <v>8</v>
      </c>
      <c r="I62" s="77" t="s">
        <v>1308</v>
      </c>
      <c r="J62" s="79">
        <f t="shared" si="12"/>
        <v>8</v>
      </c>
      <c r="K62" s="77" t="s">
        <v>1309</v>
      </c>
      <c r="L62" s="79">
        <f t="shared" si="18"/>
        <v>9</v>
      </c>
      <c r="M62" s="77" t="s">
        <v>1309</v>
      </c>
      <c r="N62" s="79">
        <f t="shared" si="4"/>
        <v>9</v>
      </c>
      <c r="O62" s="77" t="s">
        <v>1308</v>
      </c>
      <c r="P62" s="79">
        <f t="shared" si="13"/>
        <v>8</v>
      </c>
      <c r="Q62" s="77">
        <f t="shared" si="17"/>
        <v>320</v>
      </c>
      <c r="R62" s="80">
        <f t="shared" si="15"/>
        <v>8</v>
      </c>
      <c r="S62" s="81">
        <v>236</v>
      </c>
      <c r="T62" s="85">
        <v>292</v>
      </c>
      <c r="U62" s="86">
        <v>236</v>
      </c>
      <c r="V62" s="86">
        <v>282</v>
      </c>
      <c r="W62" s="84">
        <v>296</v>
      </c>
      <c r="X62" s="83">
        <f t="shared" si="16"/>
        <v>6.9249999999999998</v>
      </c>
      <c r="Y62" s="39" t="s">
        <v>682</v>
      </c>
    </row>
    <row r="63" spans="1:25" ht="33" customHeight="1" thickBot="1" x14ac:dyDescent="0.5">
      <c r="A63" s="76">
        <f t="shared" si="7"/>
        <v>44</v>
      </c>
      <c r="B63" s="77" t="s">
        <v>52</v>
      </c>
      <c r="C63" s="78" t="s">
        <v>1332</v>
      </c>
      <c r="D63" s="79">
        <f t="shared" si="9"/>
        <v>4</v>
      </c>
      <c r="E63" s="157" t="s">
        <v>635</v>
      </c>
      <c r="F63" s="79">
        <f t="shared" si="10"/>
        <v>0</v>
      </c>
      <c r="G63" s="157" t="s">
        <v>635</v>
      </c>
      <c r="H63" s="79">
        <f t="shared" si="11"/>
        <v>0</v>
      </c>
      <c r="I63" s="77" t="s">
        <v>1336</v>
      </c>
      <c r="J63" s="79">
        <f t="shared" si="12"/>
        <v>5</v>
      </c>
      <c r="K63" s="157" t="s">
        <v>635</v>
      </c>
      <c r="L63" s="79">
        <f t="shared" si="18"/>
        <v>0</v>
      </c>
      <c r="M63" s="77" t="s">
        <v>1308</v>
      </c>
      <c r="N63" s="79">
        <f t="shared" si="4"/>
        <v>8</v>
      </c>
      <c r="O63" s="77" t="s">
        <v>1310</v>
      </c>
      <c r="P63" s="79">
        <f t="shared" si="13"/>
        <v>7</v>
      </c>
      <c r="Q63" s="77">
        <f t="shared" si="17"/>
        <v>92</v>
      </c>
      <c r="R63" s="80">
        <f t="shared" si="15"/>
        <v>2.2999999999999998</v>
      </c>
      <c r="S63" s="81">
        <v>168</v>
      </c>
      <c r="T63" s="82">
        <v>168</v>
      </c>
      <c r="U63" s="81">
        <v>48</v>
      </c>
      <c r="V63" s="81">
        <v>84</v>
      </c>
      <c r="W63" s="84">
        <v>120</v>
      </c>
      <c r="X63" s="83">
        <f t="shared" si="16"/>
        <v>2.8333333333333335</v>
      </c>
      <c r="Y63" s="39" t="s">
        <v>683</v>
      </c>
    </row>
    <row r="64" spans="1:25" ht="33" customHeight="1" thickBot="1" x14ac:dyDescent="0.5">
      <c r="A64" s="76">
        <f>A63+1</f>
        <v>45</v>
      </c>
      <c r="B64" s="77" t="s">
        <v>53</v>
      </c>
      <c r="C64" s="78" t="s">
        <v>1308</v>
      </c>
      <c r="D64" s="79">
        <f>IF(C64="AA",10, IF(C64="AB",9, IF(C64="BB",8, IF(C64="BC",7,IF(C64="CC",6, IF(C64="CD",5, IF(C64="DD",4,IF(C64="F",0))))))))</f>
        <v>8</v>
      </c>
      <c r="E64" s="77" t="s">
        <v>1308</v>
      </c>
      <c r="F64" s="79">
        <f>IF(E64="AA",10, IF(E64="AB",9, IF(E64="BB",8, IF(E64="BC",7,IF(E64="CC",6, IF(E64="CD",5, IF(E64="DD",4,IF(E64="F",0))))))))</f>
        <v>8</v>
      </c>
      <c r="G64" s="77" t="s">
        <v>1308</v>
      </c>
      <c r="H64" s="79">
        <f>IF(G64="AA",10, IF(G64="AB",9, IF(G64="BB",8, IF(G64="BC",7,IF(G64="CC",6, IF(G64="CD",5, IF(G64="DD",4,IF(G64="F",0))))))))</f>
        <v>8</v>
      </c>
      <c r="I64" s="77" t="s">
        <v>1309</v>
      </c>
      <c r="J64" s="79">
        <f>IF(I64="AA",10, IF(I64="AB",9, IF(I64="BB",8, IF(I64="BC",7,IF(I64="CC",6, IF(I64="CD",5, IF(I64="DD",4,IF(I64="F",0))))))))</f>
        <v>9</v>
      </c>
      <c r="K64" s="77" t="s">
        <v>1309</v>
      </c>
      <c r="L64" s="79">
        <f t="shared" si="18"/>
        <v>9</v>
      </c>
      <c r="M64" s="77" t="s">
        <v>1309</v>
      </c>
      <c r="N64" s="79">
        <f>IF(M64="AA",10, IF(M64="AB",9, IF(M64="BB",8, IF(M64="BC",7,IF(M64="CC",6, IF(M64="CD",5, IF(M64="DD",4,IF(M64="F",0))))))))</f>
        <v>9</v>
      </c>
      <c r="O64" s="77" t="s">
        <v>1308</v>
      </c>
      <c r="P64" s="79">
        <f>IF(O64="AA",10, IF(O64="AB",9, IF(O64="BB",8, IF(O64="BC",7,IF(O64="CC",6, IF(O64="CD",5, IF(O64="DD",4,IF(O64="F",0))))))))</f>
        <v>8</v>
      </c>
      <c r="Q64" s="77">
        <f t="shared" si="17"/>
        <v>334</v>
      </c>
      <c r="R64" s="80">
        <f t="shared" si="15"/>
        <v>8.35</v>
      </c>
      <c r="S64" s="81">
        <v>268</v>
      </c>
      <c r="T64" s="85">
        <v>322</v>
      </c>
      <c r="U64" s="86">
        <v>282</v>
      </c>
      <c r="V64" s="86">
        <v>328</v>
      </c>
      <c r="W64" s="84">
        <v>354</v>
      </c>
      <c r="X64" s="83">
        <f t="shared" si="16"/>
        <v>7.8666666666666663</v>
      </c>
      <c r="Y64" s="39" t="s">
        <v>684</v>
      </c>
    </row>
    <row r="65" spans="1:25" ht="33" customHeight="1" thickBot="1" x14ac:dyDescent="0.5">
      <c r="A65" s="76">
        <f>A64+1</f>
        <v>46</v>
      </c>
      <c r="B65" s="77" t="s">
        <v>54</v>
      </c>
      <c r="C65" s="78" t="s">
        <v>1309</v>
      </c>
      <c r="D65" s="79">
        <f t="shared" ref="D65:D71" si="19">IF(C65="AA",10, IF(C65="AB",9, IF(C65="BB",8, IF(C65="BC",7,IF(C65="CC",6, IF(C65="CD",5, IF(C65="DD",4,IF(C65="F",0))))))))</f>
        <v>9</v>
      </c>
      <c r="E65" s="77" t="s">
        <v>1309</v>
      </c>
      <c r="F65" s="79">
        <f t="shared" ref="F65:F71" si="20">IF(E65="AA",10, IF(E65="AB",9, IF(E65="BB",8, IF(E65="BC",7,IF(E65="CC",6, IF(E65="CD",5, IF(E65="DD",4,IF(E65="F",0))))))))</f>
        <v>9</v>
      </c>
      <c r="G65" s="77" t="s">
        <v>1308</v>
      </c>
      <c r="H65" s="79">
        <f t="shared" ref="H65:H71" si="21">IF(G65="AA",10, IF(G65="AB",9, IF(G65="BB",8, IF(G65="BC",7,IF(G65="CC",6, IF(G65="CD",5, IF(G65="DD",4,IF(G65="F",0))))))))</f>
        <v>8</v>
      </c>
      <c r="I65" s="77" t="s">
        <v>1309</v>
      </c>
      <c r="J65" s="79">
        <f t="shared" ref="J65:J71" si="22">IF(I65="AA",10, IF(I65="AB",9, IF(I65="BB",8, IF(I65="BC",7,IF(I65="CC",6, IF(I65="CD",5, IF(I65="DD",4,IF(I65="F",0))))))))</f>
        <v>9</v>
      </c>
      <c r="K65" s="77" t="s">
        <v>1309</v>
      </c>
      <c r="L65" s="79">
        <f t="shared" si="18"/>
        <v>9</v>
      </c>
      <c r="M65" s="77" t="s">
        <v>1309</v>
      </c>
      <c r="N65" s="79">
        <f t="shared" ref="N65:N98" si="23">IF(M65="AA",10, IF(M65="AB",9, IF(M65="BB",8, IF(M65="BC",7,IF(M65="CC",6, IF(M65="CD",5, IF(M65="DD",4,IF(M65="F",0))))))))</f>
        <v>9</v>
      </c>
      <c r="O65" s="77" t="s">
        <v>1309</v>
      </c>
      <c r="P65" s="79">
        <f t="shared" ref="P65:P71" si="24">IF(O65="AA",10, IF(O65="AB",9, IF(O65="BB",8, IF(O65="BC",7,IF(O65="CC",6, IF(O65="CD",5, IF(O65="DD",4,IF(O65="F",0))))))))</f>
        <v>9</v>
      </c>
      <c r="Q65" s="77">
        <f t="shared" si="17"/>
        <v>352</v>
      </c>
      <c r="R65" s="80">
        <f t="shared" si="15"/>
        <v>8.8000000000000007</v>
      </c>
      <c r="S65" s="81">
        <v>270</v>
      </c>
      <c r="T65" s="85">
        <v>326</v>
      </c>
      <c r="U65" s="86">
        <v>302</v>
      </c>
      <c r="V65" s="86">
        <v>324</v>
      </c>
      <c r="W65" s="84">
        <v>366</v>
      </c>
      <c r="X65" s="83">
        <f t="shared" si="16"/>
        <v>8.0833333333333339</v>
      </c>
      <c r="Y65" s="39" t="s">
        <v>685</v>
      </c>
    </row>
    <row r="66" spans="1:25" ht="33" customHeight="1" thickBot="1" x14ac:dyDescent="0.5">
      <c r="A66" s="76">
        <f t="shared" ref="A66:A72" si="25">A65+1</f>
        <v>47</v>
      </c>
      <c r="B66" s="77" t="s">
        <v>55</v>
      </c>
      <c r="C66" s="78" t="s">
        <v>1328</v>
      </c>
      <c r="D66" s="79">
        <f t="shared" si="19"/>
        <v>6</v>
      </c>
      <c r="E66" s="77" t="s">
        <v>1336</v>
      </c>
      <c r="F66" s="79">
        <f t="shared" si="20"/>
        <v>5</v>
      </c>
      <c r="G66" s="77" t="s">
        <v>1310</v>
      </c>
      <c r="H66" s="79">
        <f t="shared" si="21"/>
        <v>7</v>
      </c>
      <c r="I66" s="77" t="s">
        <v>1309</v>
      </c>
      <c r="J66" s="79">
        <f t="shared" si="22"/>
        <v>9</v>
      </c>
      <c r="K66" s="77" t="s">
        <v>1310</v>
      </c>
      <c r="L66" s="79">
        <f t="shared" si="18"/>
        <v>7</v>
      </c>
      <c r="M66" s="77" t="s">
        <v>1309</v>
      </c>
      <c r="N66" s="79">
        <f t="shared" si="23"/>
        <v>9</v>
      </c>
      <c r="O66" s="77" t="s">
        <v>1308</v>
      </c>
      <c r="P66" s="79">
        <f t="shared" si="24"/>
        <v>8</v>
      </c>
      <c r="Q66" s="77">
        <f t="shared" si="17"/>
        <v>274</v>
      </c>
      <c r="R66" s="80">
        <f t="shared" si="15"/>
        <v>6.85</v>
      </c>
      <c r="S66" s="81">
        <v>210</v>
      </c>
      <c r="T66" s="85">
        <v>272</v>
      </c>
      <c r="U66" s="86">
        <v>208</v>
      </c>
      <c r="V66" s="86">
        <v>270</v>
      </c>
      <c r="W66" s="84">
        <v>302</v>
      </c>
      <c r="X66" s="83">
        <f t="shared" si="16"/>
        <v>6.4</v>
      </c>
      <c r="Y66" s="39" t="s">
        <v>686</v>
      </c>
    </row>
    <row r="67" spans="1:25" ht="33" customHeight="1" thickBot="1" x14ac:dyDescent="0.5">
      <c r="A67" s="76">
        <f t="shared" si="25"/>
        <v>48</v>
      </c>
      <c r="B67" s="77" t="s">
        <v>56</v>
      </c>
      <c r="C67" s="78" t="s">
        <v>1308</v>
      </c>
      <c r="D67" s="79">
        <f t="shared" si="19"/>
        <v>8</v>
      </c>
      <c r="E67" s="77" t="s">
        <v>1310</v>
      </c>
      <c r="F67" s="79">
        <f t="shared" si="20"/>
        <v>7</v>
      </c>
      <c r="G67" s="77" t="s">
        <v>1328</v>
      </c>
      <c r="H67" s="79">
        <f t="shared" si="21"/>
        <v>6</v>
      </c>
      <c r="I67" s="77" t="s">
        <v>1328</v>
      </c>
      <c r="J67" s="79">
        <f t="shared" si="22"/>
        <v>6</v>
      </c>
      <c r="K67" s="77" t="s">
        <v>1310</v>
      </c>
      <c r="L67" s="79">
        <f t="shared" si="18"/>
        <v>7</v>
      </c>
      <c r="M67" s="77" t="s">
        <v>1308</v>
      </c>
      <c r="N67" s="79">
        <f t="shared" si="23"/>
        <v>8</v>
      </c>
      <c r="O67" s="77" t="s">
        <v>1308</v>
      </c>
      <c r="P67" s="79">
        <f t="shared" si="24"/>
        <v>8</v>
      </c>
      <c r="Q67" s="77">
        <f t="shared" si="17"/>
        <v>278</v>
      </c>
      <c r="R67" s="80">
        <f t="shared" si="15"/>
        <v>6.95</v>
      </c>
      <c r="S67" s="81">
        <v>220</v>
      </c>
      <c r="T67" s="85">
        <v>276</v>
      </c>
      <c r="U67" s="86">
        <v>218</v>
      </c>
      <c r="V67" s="86">
        <v>244</v>
      </c>
      <c r="W67" s="84">
        <v>262</v>
      </c>
      <c r="X67" s="83">
        <f t="shared" si="16"/>
        <v>6.2416666666666663</v>
      </c>
      <c r="Y67" s="39" t="s">
        <v>687</v>
      </c>
    </row>
    <row r="68" spans="1:25" ht="33" customHeight="1" thickBot="1" x14ac:dyDescent="0.5">
      <c r="A68" s="76">
        <f t="shared" si="25"/>
        <v>49</v>
      </c>
      <c r="B68" s="77" t="s">
        <v>57</v>
      </c>
      <c r="C68" s="78" t="s">
        <v>1308</v>
      </c>
      <c r="D68" s="79">
        <f t="shared" si="19"/>
        <v>8</v>
      </c>
      <c r="E68" s="77" t="s">
        <v>1308</v>
      </c>
      <c r="F68" s="79">
        <f t="shared" si="20"/>
        <v>8</v>
      </c>
      <c r="G68" s="77" t="s">
        <v>1310</v>
      </c>
      <c r="H68" s="79">
        <f t="shared" si="21"/>
        <v>7</v>
      </c>
      <c r="I68" s="77" t="s">
        <v>1311</v>
      </c>
      <c r="J68" s="79">
        <f t="shared" si="22"/>
        <v>10</v>
      </c>
      <c r="K68" s="77" t="s">
        <v>1309</v>
      </c>
      <c r="L68" s="79">
        <f t="shared" si="18"/>
        <v>9</v>
      </c>
      <c r="M68" s="77" t="s">
        <v>1309</v>
      </c>
      <c r="N68" s="79">
        <f t="shared" si="23"/>
        <v>9</v>
      </c>
      <c r="O68" s="77" t="s">
        <v>1308</v>
      </c>
      <c r="P68" s="79">
        <f t="shared" si="24"/>
        <v>8</v>
      </c>
      <c r="Q68" s="77">
        <f t="shared" si="17"/>
        <v>332</v>
      </c>
      <c r="R68" s="80">
        <f t="shared" si="15"/>
        <v>8.3000000000000007</v>
      </c>
      <c r="S68" s="81">
        <v>215</v>
      </c>
      <c r="T68" s="85">
        <v>294</v>
      </c>
      <c r="U68" s="86">
        <v>262</v>
      </c>
      <c r="V68" s="86">
        <v>318</v>
      </c>
      <c r="W68" s="84">
        <v>328</v>
      </c>
      <c r="X68" s="83">
        <f t="shared" si="16"/>
        <v>7.2874999999999996</v>
      </c>
      <c r="Y68" s="39" t="s">
        <v>688</v>
      </c>
    </row>
    <row r="69" spans="1:25" ht="33" customHeight="1" thickBot="1" x14ac:dyDescent="0.5">
      <c r="A69" s="76">
        <f t="shared" si="25"/>
        <v>50</v>
      </c>
      <c r="B69" s="77" t="s">
        <v>58</v>
      </c>
      <c r="C69" s="78" t="s">
        <v>1308</v>
      </c>
      <c r="D69" s="79">
        <f t="shared" si="19"/>
        <v>8</v>
      </c>
      <c r="E69" s="77" t="s">
        <v>1308</v>
      </c>
      <c r="F69" s="79">
        <f t="shared" si="20"/>
        <v>8</v>
      </c>
      <c r="G69" s="77" t="s">
        <v>1308</v>
      </c>
      <c r="H69" s="79">
        <f t="shared" si="21"/>
        <v>8</v>
      </c>
      <c r="I69" s="77" t="s">
        <v>1311</v>
      </c>
      <c r="J69" s="79">
        <f t="shared" si="22"/>
        <v>10</v>
      </c>
      <c r="K69" s="77" t="s">
        <v>1309</v>
      </c>
      <c r="L69" s="79">
        <f t="shared" si="18"/>
        <v>9</v>
      </c>
      <c r="M69" s="77" t="s">
        <v>1309</v>
      </c>
      <c r="N69" s="79">
        <f t="shared" si="23"/>
        <v>9</v>
      </c>
      <c r="O69" s="77" t="s">
        <v>1308</v>
      </c>
      <c r="P69" s="79">
        <f t="shared" si="24"/>
        <v>8</v>
      </c>
      <c r="Q69" s="77">
        <f t="shared" si="17"/>
        <v>340</v>
      </c>
      <c r="R69" s="80">
        <f t="shared" si="15"/>
        <v>8.5</v>
      </c>
      <c r="S69" s="81">
        <v>272</v>
      </c>
      <c r="T69" s="85">
        <v>322</v>
      </c>
      <c r="U69" s="86">
        <v>268</v>
      </c>
      <c r="V69" s="86">
        <v>292</v>
      </c>
      <c r="W69" s="84">
        <v>354</v>
      </c>
      <c r="X69" s="83">
        <f t="shared" si="16"/>
        <v>7.7</v>
      </c>
      <c r="Y69" s="39" t="s">
        <v>689</v>
      </c>
    </row>
    <row r="70" spans="1:25" ht="33" customHeight="1" thickBot="1" x14ac:dyDescent="0.5">
      <c r="A70" s="76">
        <f t="shared" si="25"/>
        <v>51</v>
      </c>
      <c r="B70" s="77" t="s">
        <v>59</v>
      </c>
      <c r="C70" s="78" t="s">
        <v>1310</v>
      </c>
      <c r="D70" s="79">
        <f t="shared" si="19"/>
        <v>7</v>
      </c>
      <c r="E70" s="77" t="s">
        <v>1308</v>
      </c>
      <c r="F70" s="79">
        <f t="shared" si="20"/>
        <v>8</v>
      </c>
      <c r="G70" s="77" t="s">
        <v>1310</v>
      </c>
      <c r="H70" s="79">
        <f t="shared" si="21"/>
        <v>7</v>
      </c>
      <c r="I70" s="77" t="s">
        <v>1308</v>
      </c>
      <c r="J70" s="79">
        <f t="shared" si="22"/>
        <v>8</v>
      </c>
      <c r="K70" s="77" t="s">
        <v>1328</v>
      </c>
      <c r="L70" s="79">
        <f t="shared" si="18"/>
        <v>6</v>
      </c>
      <c r="M70" s="77" t="s">
        <v>1309</v>
      </c>
      <c r="N70" s="79">
        <f t="shared" si="23"/>
        <v>9</v>
      </c>
      <c r="O70" s="77" t="s">
        <v>1308</v>
      </c>
      <c r="P70" s="79">
        <f t="shared" si="24"/>
        <v>8</v>
      </c>
      <c r="Q70" s="77">
        <f t="shared" si="17"/>
        <v>294</v>
      </c>
      <c r="R70" s="80">
        <f t="shared" si="15"/>
        <v>7.35</v>
      </c>
      <c r="S70" s="81">
        <v>239</v>
      </c>
      <c r="T70" s="85">
        <v>278</v>
      </c>
      <c r="U70" s="86">
        <v>256</v>
      </c>
      <c r="V70" s="86">
        <v>302</v>
      </c>
      <c r="W70" s="84">
        <v>318</v>
      </c>
      <c r="X70" s="83">
        <f t="shared" si="16"/>
        <v>7.0291666666666668</v>
      </c>
      <c r="Y70" s="39" t="s">
        <v>690</v>
      </c>
    </row>
    <row r="71" spans="1:25" ht="33" customHeight="1" thickBot="1" x14ac:dyDescent="0.5">
      <c r="A71" s="76">
        <f t="shared" si="25"/>
        <v>52</v>
      </c>
      <c r="B71" s="77" t="s">
        <v>60</v>
      </c>
      <c r="C71" s="89" t="s">
        <v>1310</v>
      </c>
      <c r="D71" s="79">
        <f t="shared" si="19"/>
        <v>7</v>
      </c>
      <c r="E71" s="77" t="s">
        <v>1328</v>
      </c>
      <c r="F71" s="79">
        <f t="shared" si="20"/>
        <v>6</v>
      </c>
      <c r="G71" s="77" t="s">
        <v>1310</v>
      </c>
      <c r="H71" s="79">
        <f t="shared" si="21"/>
        <v>7</v>
      </c>
      <c r="I71" s="77" t="s">
        <v>1308</v>
      </c>
      <c r="J71" s="79">
        <f t="shared" si="22"/>
        <v>8</v>
      </c>
      <c r="K71" s="77" t="s">
        <v>1308</v>
      </c>
      <c r="L71" s="79">
        <f t="shared" si="18"/>
        <v>8</v>
      </c>
      <c r="M71" s="77" t="s">
        <v>1311</v>
      </c>
      <c r="N71" s="79">
        <f t="shared" si="23"/>
        <v>10</v>
      </c>
      <c r="O71" s="77" t="s">
        <v>1308</v>
      </c>
      <c r="P71" s="79">
        <f t="shared" si="24"/>
        <v>8</v>
      </c>
      <c r="Q71" s="77">
        <f t="shared" si="17"/>
        <v>292</v>
      </c>
      <c r="R71" s="80">
        <f t="shared" si="15"/>
        <v>7.3</v>
      </c>
      <c r="S71" s="81">
        <v>233</v>
      </c>
      <c r="T71" s="85">
        <v>276</v>
      </c>
      <c r="U71" s="86">
        <v>276</v>
      </c>
      <c r="V71" s="86">
        <v>322</v>
      </c>
      <c r="W71" s="84">
        <v>342</v>
      </c>
      <c r="X71" s="83">
        <f t="shared" si="16"/>
        <v>7.2541666666666664</v>
      </c>
      <c r="Y71" s="39" t="s">
        <v>691</v>
      </c>
    </row>
    <row r="72" spans="1:25" ht="33" customHeight="1" thickBot="1" x14ac:dyDescent="0.5">
      <c r="A72" s="76">
        <f t="shared" si="25"/>
        <v>53</v>
      </c>
      <c r="B72" s="77" t="s">
        <v>61</v>
      </c>
      <c r="C72" s="89" t="s">
        <v>1310</v>
      </c>
      <c r="D72" s="79">
        <f t="shared" si="9"/>
        <v>7</v>
      </c>
      <c r="E72" s="87" t="s">
        <v>1308</v>
      </c>
      <c r="F72" s="79">
        <f t="shared" si="10"/>
        <v>8</v>
      </c>
      <c r="G72" s="87" t="s">
        <v>1308</v>
      </c>
      <c r="H72" s="79">
        <f t="shared" si="11"/>
        <v>8</v>
      </c>
      <c r="I72" s="87" t="s">
        <v>1308</v>
      </c>
      <c r="J72" s="79">
        <f t="shared" si="12"/>
        <v>8</v>
      </c>
      <c r="K72" s="87" t="s">
        <v>1310</v>
      </c>
      <c r="L72" s="79">
        <f t="shared" si="18"/>
        <v>7</v>
      </c>
      <c r="M72" s="77" t="s">
        <v>1309</v>
      </c>
      <c r="N72" s="79">
        <f t="shared" si="23"/>
        <v>9</v>
      </c>
      <c r="O72" s="77" t="s">
        <v>1310</v>
      </c>
      <c r="P72" s="79">
        <f t="shared" si="13"/>
        <v>7</v>
      </c>
      <c r="Q72" s="77">
        <f t="shared" si="17"/>
        <v>306</v>
      </c>
      <c r="R72" s="80">
        <f t="shared" si="15"/>
        <v>7.65</v>
      </c>
      <c r="S72" s="81">
        <v>296</v>
      </c>
      <c r="T72" s="85">
        <v>354</v>
      </c>
      <c r="U72" s="86">
        <v>320</v>
      </c>
      <c r="V72" s="86">
        <v>354</v>
      </c>
      <c r="W72" s="84">
        <v>334</v>
      </c>
      <c r="X72" s="83">
        <f t="shared" si="16"/>
        <v>8.1833333333333336</v>
      </c>
      <c r="Y72" s="39" t="s">
        <v>692</v>
      </c>
    </row>
    <row r="73" spans="1:25" ht="33" customHeight="1" thickBot="1" x14ac:dyDescent="0.5">
      <c r="A73" s="76">
        <f t="shared" si="7"/>
        <v>54</v>
      </c>
      <c r="B73" s="77" t="s">
        <v>62</v>
      </c>
      <c r="C73" s="78" t="s">
        <v>1309</v>
      </c>
      <c r="D73" s="79">
        <f t="shared" si="9"/>
        <v>9</v>
      </c>
      <c r="E73" s="77" t="s">
        <v>1309</v>
      </c>
      <c r="F73" s="79">
        <f t="shared" si="10"/>
        <v>9</v>
      </c>
      <c r="G73" s="77" t="s">
        <v>1311</v>
      </c>
      <c r="H73" s="79">
        <f t="shared" si="11"/>
        <v>10</v>
      </c>
      <c r="I73" s="77" t="s">
        <v>1311</v>
      </c>
      <c r="J73" s="79">
        <f t="shared" si="12"/>
        <v>10</v>
      </c>
      <c r="K73" s="77" t="s">
        <v>1311</v>
      </c>
      <c r="L73" s="79">
        <f t="shared" si="18"/>
        <v>10</v>
      </c>
      <c r="M73" s="77" t="s">
        <v>1309</v>
      </c>
      <c r="N73" s="79">
        <f t="shared" si="23"/>
        <v>9</v>
      </c>
      <c r="O73" s="77" t="s">
        <v>1308</v>
      </c>
      <c r="P73" s="79">
        <f t="shared" si="13"/>
        <v>8</v>
      </c>
      <c r="Q73" s="77">
        <f t="shared" si="17"/>
        <v>378</v>
      </c>
      <c r="R73" s="80">
        <f t="shared" si="15"/>
        <v>9.4499999999999993</v>
      </c>
      <c r="S73" s="81">
        <v>262</v>
      </c>
      <c r="T73" s="85">
        <v>314</v>
      </c>
      <c r="U73" s="86">
        <v>312</v>
      </c>
      <c r="V73" s="86">
        <v>362</v>
      </c>
      <c r="W73" s="84">
        <v>360</v>
      </c>
      <c r="X73" s="83">
        <f t="shared" si="16"/>
        <v>8.2833333333333332</v>
      </c>
      <c r="Y73" s="39" t="s">
        <v>693</v>
      </c>
    </row>
    <row r="74" spans="1:25" ht="33" customHeight="1" x14ac:dyDescent="0.45">
      <c r="A74" s="76">
        <f t="shared" si="7"/>
        <v>55</v>
      </c>
      <c r="B74" s="77" t="s">
        <v>63</v>
      </c>
      <c r="C74" s="78" t="s">
        <v>1308</v>
      </c>
      <c r="D74" s="79">
        <f t="shared" si="9"/>
        <v>8</v>
      </c>
      <c r="E74" s="77" t="s">
        <v>1309</v>
      </c>
      <c r="F74" s="79">
        <f t="shared" si="10"/>
        <v>9</v>
      </c>
      <c r="G74" s="77" t="s">
        <v>1309</v>
      </c>
      <c r="H74" s="79">
        <f t="shared" si="11"/>
        <v>9</v>
      </c>
      <c r="I74" s="77" t="s">
        <v>1311</v>
      </c>
      <c r="J74" s="79">
        <f t="shared" si="12"/>
        <v>10</v>
      </c>
      <c r="K74" s="77" t="s">
        <v>1309</v>
      </c>
      <c r="L74" s="79">
        <f t="shared" si="18"/>
        <v>9</v>
      </c>
      <c r="M74" s="77" t="s">
        <v>1311</v>
      </c>
      <c r="N74" s="79">
        <f t="shared" si="23"/>
        <v>10</v>
      </c>
      <c r="O74" s="77" t="s">
        <v>1308</v>
      </c>
      <c r="P74" s="79">
        <f t="shared" si="13"/>
        <v>8</v>
      </c>
      <c r="Q74" s="77">
        <f t="shared" si="17"/>
        <v>358</v>
      </c>
      <c r="R74" s="80">
        <f t="shared" si="15"/>
        <v>8.9499999999999993</v>
      </c>
      <c r="S74" s="81">
        <v>307</v>
      </c>
      <c r="T74" s="85">
        <v>330</v>
      </c>
      <c r="U74" s="86">
        <v>340</v>
      </c>
      <c r="V74" s="86">
        <v>350</v>
      </c>
      <c r="W74" s="84">
        <v>356</v>
      </c>
      <c r="X74" s="83">
        <f t="shared" si="16"/>
        <v>8.5041666666666664</v>
      </c>
      <c r="Y74" s="161" t="s">
        <v>694</v>
      </c>
    </row>
    <row r="75" spans="1:25" ht="33" customHeight="1" x14ac:dyDescent="0.45">
      <c r="A75" s="76"/>
      <c r="B75" s="91"/>
      <c r="C75" s="91"/>
      <c r="D75" s="92"/>
      <c r="E75" s="91"/>
      <c r="F75" s="92"/>
      <c r="G75" s="91"/>
      <c r="H75" s="92"/>
      <c r="I75" s="91"/>
      <c r="J75" s="92"/>
      <c r="K75" s="91"/>
      <c r="L75" s="92"/>
      <c r="M75" s="91"/>
      <c r="N75" s="92"/>
      <c r="O75" s="91"/>
      <c r="P75" s="92"/>
      <c r="Q75" s="96"/>
      <c r="R75" s="93"/>
      <c r="S75" s="94"/>
      <c r="T75" s="97"/>
      <c r="U75" s="97"/>
      <c r="V75" s="97"/>
      <c r="W75" s="97"/>
      <c r="X75" s="95"/>
      <c r="Y75" s="158"/>
    </row>
    <row r="76" spans="1:25" ht="33" customHeight="1" x14ac:dyDescent="0.45">
      <c r="A76" s="76"/>
      <c r="B76" s="91"/>
      <c r="C76" s="91"/>
      <c r="D76" s="92"/>
      <c r="E76" s="91"/>
      <c r="F76" s="92"/>
      <c r="G76" s="91"/>
      <c r="H76" s="92"/>
      <c r="I76" s="91"/>
      <c r="J76" s="92"/>
      <c r="K76" s="91"/>
      <c r="L76" s="92"/>
      <c r="M76" s="91"/>
      <c r="N76" s="92"/>
      <c r="O76" s="91"/>
      <c r="P76" s="92"/>
      <c r="Q76" s="96"/>
      <c r="R76" s="93"/>
      <c r="S76" s="94"/>
      <c r="T76" s="97"/>
      <c r="U76" s="97"/>
      <c r="V76" s="97"/>
      <c r="W76" s="97"/>
      <c r="X76" s="95"/>
      <c r="Y76" s="158"/>
    </row>
    <row r="77" spans="1:25" ht="33" x14ac:dyDescent="0.25">
      <c r="K77" s="91"/>
      <c r="L77" s="92"/>
      <c r="O77" s="91"/>
      <c r="P77" s="92"/>
      <c r="Y77" s="143"/>
    </row>
    <row r="78" spans="1:25" ht="33" customHeight="1" x14ac:dyDescent="0.3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158"/>
    </row>
    <row r="79" spans="1:25" ht="33" customHeight="1" x14ac:dyDescent="0.3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158"/>
    </row>
    <row r="80" spans="1:25" s="98" customFormat="1" ht="33" customHeight="1" x14ac:dyDescent="0.45">
      <c r="Y80" s="159"/>
    </row>
    <row r="81" spans="1:25" ht="33" customHeight="1" x14ac:dyDescent="0.35"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58"/>
    </row>
    <row r="82" spans="1:25" ht="33" customHeight="1" x14ac:dyDescent="0.35">
      <c r="B82" s="185"/>
      <c r="C82" s="185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85"/>
      <c r="Y82" s="158"/>
    </row>
    <row r="83" spans="1:25" ht="33" customHeight="1" x14ac:dyDescent="0.3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158"/>
    </row>
    <row r="84" spans="1:25" ht="33" customHeight="1" x14ac:dyDescent="0.45">
      <c r="A84" s="76"/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60"/>
    </row>
    <row r="85" spans="1:25" ht="33" customHeight="1" x14ac:dyDescent="0.45">
      <c r="A85" s="76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60"/>
    </row>
    <row r="86" spans="1:25" ht="30" customHeight="1" x14ac:dyDescent="0.25">
      <c r="A86" s="194" t="s">
        <v>128</v>
      </c>
      <c r="B86" s="196" t="s">
        <v>0</v>
      </c>
      <c r="C86" s="190" t="s">
        <v>1263</v>
      </c>
      <c r="D86" s="191"/>
      <c r="E86" s="190" t="s">
        <v>1264</v>
      </c>
      <c r="F86" s="191"/>
      <c r="G86" s="190" t="s">
        <v>1265</v>
      </c>
      <c r="H86" s="191"/>
      <c r="I86" s="190" t="s">
        <v>1266</v>
      </c>
      <c r="J86" s="191"/>
      <c r="K86" s="190" t="s">
        <v>1267</v>
      </c>
      <c r="L86" s="191"/>
      <c r="M86" s="190" t="s">
        <v>1268</v>
      </c>
      <c r="N86" s="191"/>
      <c r="O86" s="190" t="s">
        <v>1269</v>
      </c>
      <c r="P86" s="191"/>
      <c r="Q86" s="190" t="s">
        <v>1261</v>
      </c>
      <c r="R86" s="191"/>
      <c r="S86" s="69" t="s">
        <v>1</v>
      </c>
      <c r="T86" s="70" t="s">
        <v>2</v>
      </c>
      <c r="U86" s="111" t="s">
        <v>3</v>
      </c>
      <c r="V86" s="111" t="s">
        <v>125</v>
      </c>
      <c r="W86" s="111" t="s">
        <v>1260</v>
      </c>
      <c r="X86" s="72" t="s">
        <v>1262</v>
      </c>
    </row>
    <row r="87" spans="1:25" ht="60.75" customHeight="1" x14ac:dyDescent="0.25">
      <c r="A87" s="195"/>
      <c r="B87" s="197"/>
      <c r="C87" s="189" t="s">
        <v>1270</v>
      </c>
      <c r="D87" s="189"/>
      <c r="E87" s="189" t="s">
        <v>1271</v>
      </c>
      <c r="F87" s="189"/>
      <c r="G87" s="192" t="s">
        <v>1272</v>
      </c>
      <c r="H87" s="193"/>
      <c r="I87" s="189" t="s">
        <v>1273</v>
      </c>
      <c r="J87" s="189"/>
      <c r="K87" s="189" t="s">
        <v>1274</v>
      </c>
      <c r="L87" s="189"/>
      <c r="M87" s="189" t="s">
        <v>1275</v>
      </c>
      <c r="N87" s="189"/>
      <c r="O87" s="189" t="s">
        <v>1276</v>
      </c>
      <c r="P87" s="189"/>
      <c r="Q87" s="117" t="s">
        <v>634</v>
      </c>
      <c r="R87" s="72" t="s">
        <v>5</v>
      </c>
      <c r="S87" s="74" t="s">
        <v>6</v>
      </c>
      <c r="T87" s="75" t="s">
        <v>7</v>
      </c>
      <c r="U87" s="74" t="s">
        <v>4</v>
      </c>
      <c r="V87" s="74" t="s">
        <v>4</v>
      </c>
      <c r="W87" s="112" t="s">
        <v>4</v>
      </c>
      <c r="X87" s="72" t="s">
        <v>8</v>
      </c>
    </row>
    <row r="88" spans="1:25" ht="33" customHeight="1" thickBot="1" x14ac:dyDescent="0.5">
      <c r="A88" s="76">
        <f>A74+1</f>
        <v>56</v>
      </c>
      <c r="B88" s="77" t="s">
        <v>64</v>
      </c>
      <c r="C88" s="78" t="s">
        <v>1308</v>
      </c>
      <c r="D88" s="79">
        <f t="shared" si="9"/>
        <v>8</v>
      </c>
      <c r="E88" s="77" t="s">
        <v>1309</v>
      </c>
      <c r="F88" s="79">
        <f t="shared" si="10"/>
        <v>9</v>
      </c>
      <c r="G88" s="77" t="s">
        <v>1308</v>
      </c>
      <c r="H88" s="79">
        <f t="shared" si="11"/>
        <v>8</v>
      </c>
      <c r="I88" s="77" t="s">
        <v>1309</v>
      </c>
      <c r="J88" s="79">
        <f t="shared" si="12"/>
        <v>9</v>
      </c>
      <c r="K88" s="77" t="s">
        <v>1309</v>
      </c>
      <c r="L88" s="79">
        <f t="shared" si="18"/>
        <v>9</v>
      </c>
      <c r="M88" s="77" t="s">
        <v>1309</v>
      </c>
      <c r="N88" s="79">
        <f t="shared" si="23"/>
        <v>9</v>
      </c>
      <c r="O88" s="77" t="s">
        <v>1310</v>
      </c>
      <c r="P88" s="79">
        <f t="shared" si="13"/>
        <v>7</v>
      </c>
      <c r="Q88" s="77">
        <f t="shared" ref="Q88:Q116" si="26">(D88*8+F88*8+H88*8+J88*6+L88*6+N88*2+P88*2)</f>
        <v>340</v>
      </c>
      <c r="R88" s="80">
        <f t="shared" ref="R88:R116" si="27">Q88/40</f>
        <v>8.5</v>
      </c>
      <c r="S88" s="81">
        <v>256</v>
      </c>
      <c r="T88" s="85">
        <v>332</v>
      </c>
      <c r="U88" s="86">
        <v>318</v>
      </c>
      <c r="V88" s="86">
        <v>312</v>
      </c>
      <c r="W88" s="84">
        <v>360</v>
      </c>
      <c r="X88" s="83">
        <f t="shared" ref="X88:X116" si="28">(Q88+S88+T88+U88+V88+W88)/240</f>
        <v>7.9916666666666663</v>
      </c>
      <c r="Y88" s="39" t="s">
        <v>695</v>
      </c>
    </row>
    <row r="89" spans="1:25" ht="33" customHeight="1" thickBot="1" x14ac:dyDescent="0.5">
      <c r="A89" s="76">
        <f t="shared" si="7"/>
        <v>57</v>
      </c>
      <c r="B89" s="77" t="s">
        <v>65</v>
      </c>
      <c r="C89" s="78" t="s">
        <v>1310</v>
      </c>
      <c r="D89" s="79">
        <f t="shared" si="9"/>
        <v>7</v>
      </c>
      <c r="E89" s="77" t="s">
        <v>1310</v>
      </c>
      <c r="F89" s="79">
        <f t="shared" si="10"/>
        <v>7</v>
      </c>
      <c r="G89" s="77" t="s">
        <v>1310</v>
      </c>
      <c r="H89" s="79">
        <f t="shared" si="11"/>
        <v>7</v>
      </c>
      <c r="I89" s="77" t="s">
        <v>1308</v>
      </c>
      <c r="J89" s="79">
        <f t="shared" si="12"/>
        <v>8</v>
      </c>
      <c r="K89" s="77" t="s">
        <v>1310</v>
      </c>
      <c r="L89" s="79">
        <f t="shared" si="18"/>
        <v>7</v>
      </c>
      <c r="M89" s="77" t="s">
        <v>1309</v>
      </c>
      <c r="N89" s="79">
        <f t="shared" si="23"/>
        <v>9</v>
      </c>
      <c r="O89" s="77" t="s">
        <v>1310</v>
      </c>
      <c r="P89" s="79">
        <f t="shared" si="13"/>
        <v>7</v>
      </c>
      <c r="Q89" s="77">
        <f t="shared" si="26"/>
        <v>290</v>
      </c>
      <c r="R89" s="80">
        <f t="shared" si="27"/>
        <v>7.25</v>
      </c>
      <c r="S89" s="81">
        <v>276</v>
      </c>
      <c r="T89" s="85">
        <v>298</v>
      </c>
      <c r="U89" s="86">
        <v>246</v>
      </c>
      <c r="V89" s="86">
        <v>276</v>
      </c>
      <c r="W89" s="84">
        <v>318</v>
      </c>
      <c r="X89" s="83">
        <f t="shared" si="28"/>
        <v>7.1</v>
      </c>
      <c r="Y89" s="39" t="s">
        <v>696</v>
      </c>
    </row>
    <row r="90" spans="1:25" ht="33" customHeight="1" thickBot="1" x14ac:dyDescent="0.5">
      <c r="A90" s="76">
        <f t="shared" si="7"/>
        <v>58</v>
      </c>
      <c r="B90" s="77" t="s">
        <v>66</v>
      </c>
      <c r="C90" s="78" t="s">
        <v>1309</v>
      </c>
      <c r="D90" s="79">
        <f t="shared" si="9"/>
        <v>9</v>
      </c>
      <c r="E90" s="77" t="s">
        <v>1308</v>
      </c>
      <c r="F90" s="79">
        <f t="shared" si="10"/>
        <v>8</v>
      </c>
      <c r="G90" s="77" t="s">
        <v>1310</v>
      </c>
      <c r="H90" s="79">
        <f t="shared" si="11"/>
        <v>7</v>
      </c>
      <c r="I90" s="77" t="s">
        <v>1310</v>
      </c>
      <c r="J90" s="79">
        <f t="shared" si="12"/>
        <v>7</v>
      </c>
      <c r="K90" s="77" t="s">
        <v>1310</v>
      </c>
      <c r="L90" s="79">
        <f t="shared" si="18"/>
        <v>7</v>
      </c>
      <c r="M90" s="77" t="s">
        <v>1309</v>
      </c>
      <c r="N90" s="79">
        <f t="shared" si="23"/>
        <v>9</v>
      </c>
      <c r="O90" s="77" t="s">
        <v>1309</v>
      </c>
      <c r="P90" s="79">
        <f t="shared" si="13"/>
        <v>9</v>
      </c>
      <c r="Q90" s="77">
        <f t="shared" si="26"/>
        <v>312</v>
      </c>
      <c r="R90" s="80">
        <f t="shared" si="27"/>
        <v>7.8</v>
      </c>
      <c r="S90" s="81">
        <v>256</v>
      </c>
      <c r="T90" s="85">
        <v>294</v>
      </c>
      <c r="U90" s="86">
        <v>250</v>
      </c>
      <c r="V90" s="86">
        <v>306</v>
      </c>
      <c r="W90" s="84">
        <v>316</v>
      </c>
      <c r="X90" s="83">
        <f t="shared" si="28"/>
        <v>7.2249999999999996</v>
      </c>
      <c r="Y90" s="39" t="s">
        <v>697</v>
      </c>
    </row>
    <row r="91" spans="1:25" ht="33" customHeight="1" thickBot="1" x14ac:dyDescent="0.5">
      <c r="A91" s="76">
        <f t="shared" si="7"/>
        <v>59</v>
      </c>
      <c r="B91" s="77" t="s">
        <v>67</v>
      </c>
      <c r="C91" s="78" t="s">
        <v>1308</v>
      </c>
      <c r="D91" s="79">
        <f t="shared" si="9"/>
        <v>8</v>
      </c>
      <c r="E91" s="77" t="s">
        <v>1308</v>
      </c>
      <c r="F91" s="79">
        <f t="shared" si="10"/>
        <v>8</v>
      </c>
      <c r="G91" s="77" t="s">
        <v>1309</v>
      </c>
      <c r="H91" s="79">
        <f t="shared" si="11"/>
        <v>9</v>
      </c>
      <c r="I91" s="77" t="s">
        <v>1308</v>
      </c>
      <c r="J91" s="79">
        <f t="shared" si="12"/>
        <v>8</v>
      </c>
      <c r="K91" s="77" t="s">
        <v>1309</v>
      </c>
      <c r="L91" s="79">
        <f t="shared" si="18"/>
        <v>9</v>
      </c>
      <c r="M91" s="77" t="s">
        <v>1309</v>
      </c>
      <c r="N91" s="79">
        <f t="shared" si="23"/>
        <v>9</v>
      </c>
      <c r="O91" s="77" t="s">
        <v>1311</v>
      </c>
      <c r="P91" s="79">
        <f t="shared" si="13"/>
        <v>10</v>
      </c>
      <c r="Q91" s="77">
        <f t="shared" si="26"/>
        <v>340</v>
      </c>
      <c r="R91" s="80">
        <f t="shared" si="27"/>
        <v>8.5</v>
      </c>
      <c r="S91" s="81">
        <v>184</v>
      </c>
      <c r="T91" s="85">
        <v>232</v>
      </c>
      <c r="U91" s="86">
        <v>218</v>
      </c>
      <c r="V91" s="86">
        <v>294</v>
      </c>
      <c r="W91" s="84">
        <v>348</v>
      </c>
      <c r="X91" s="83">
        <f t="shared" si="28"/>
        <v>6.7333333333333334</v>
      </c>
      <c r="Y91" s="39" t="s">
        <v>698</v>
      </c>
    </row>
    <row r="92" spans="1:25" ht="33" customHeight="1" thickBot="1" x14ac:dyDescent="0.5">
      <c r="A92" s="76">
        <f t="shared" si="7"/>
        <v>60</v>
      </c>
      <c r="B92" s="77" t="s">
        <v>68</v>
      </c>
      <c r="C92" s="78" t="s">
        <v>1310</v>
      </c>
      <c r="D92" s="79">
        <f t="shared" si="9"/>
        <v>7</v>
      </c>
      <c r="E92" s="77" t="s">
        <v>1308</v>
      </c>
      <c r="F92" s="79">
        <f t="shared" si="10"/>
        <v>8</v>
      </c>
      <c r="G92" s="77" t="s">
        <v>1308</v>
      </c>
      <c r="H92" s="79">
        <f t="shared" si="11"/>
        <v>8</v>
      </c>
      <c r="I92" s="77" t="s">
        <v>1309</v>
      </c>
      <c r="J92" s="79">
        <f t="shared" si="12"/>
        <v>9</v>
      </c>
      <c r="K92" s="77" t="s">
        <v>1309</v>
      </c>
      <c r="L92" s="79">
        <f t="shared" si="18"/>
        <v>9</v>
      </c>
      <c r="M92" s="77" t="s">
        <v>1309</v>
      </c>
      <c r="N92" s="79">
        <f t="shared" si="23"/>
        <v>9</v>
      </c>
      <c r="O92" s="77" t="s">
        <v>1309</v>
      </c>
      <c r="P92" s="79">
        <f t="shared" si="13"/>
        <v>9</v>
      </c>
      <c r="Q92" s="77">
        <f t="shared" si="26"/>
        <v>328</v>
      </c>
      <c r="R92" s="80">
        <f t="shared" si="27"/>
        <v>8.1999999999999993</v>
      </c>
      <c r="S92" s="81">
        <v>271</v>
      </c>
      <c r="T92" s="85">
        <v>336</v>
      </c>
      <c r="U92" s="86">
        <v>294</v>
      </c>
      <c r="V92" s="86">
        <v>320</v>
      </c>
      <c r="W92" s="84">
        <v>354</v>
      </c>
      <c r="X92" s="83">
        <f t="shared" si="28"/>
        <v>7.9291666666666663</v>
      </c>
      <c r="Y92" s="39" t="s">
        <v>699</v>
      </c>
    </row>
    <row r="93" spans="1:25" ht="33" customHeight="1" thickBot="1" x14ac:dyDescent="0.5">
      <c r="A93" s="76">
        <f t="shared" si="7"/>
        <v>61</v>
      </c>
      <c r="B93" s="77" t="s">
        <v>69</v>
      </c>
      <c r="C93" s="78" t="s">
        <v>1308</v>
      </c>
      <c r="D93" s="79">
        <f t="shared" si="9"/>
        <v>8</v>
      </c>
      <c r="E93" s="77" t="s">
        <v>1310</v>
      </c>
      <c r="F93" s="79">
        <f t="shared" si="10"/>
        <v>7</v>
      </c>
      <c r="G93" s="77" t="s">
        <v>1310</v>
      </c>
      <c r="H93" s="79">
        <f t="shared" si="11"/>
        <v>7</v>
      </c>
      <c r="I93" s="77" t="s">
        <v>1309</v>
      </c>
      <c r="J93" s="79">
        <f t="shared" si="12"/>
        <v>9</v>
      </c>
      <c r="K93" s="77" t="s">
        <v>1308</v>
      </c>
      <c r="L93" s="79">
        <f t="shared" si="18"/>
        <v>8</v>
      </c>
      <c r="M93" s="77" t="s">
        <v>1309</v>
      </c>
      <c r="N93" s="79">
        <f t="shared" si="23"/>
        <v>9</v>
      </c>
      <c r="O93" s="77" t="s">
        <v>1308</v>
      </c>
      <c r="P93" s="79">
        <f t="shared" si="13"/>
        <v>8</v>
      </c>
      <c r="Q93" s="77">
        <f t="shared" si="26"/>
        <v>312</v>
      </c>
      <c r="R93" s="80">
        <f t="shared" si="27"/>
        <v>7.8</v>
      </c>
      <c r="S93" s="81">
        <v>242</v>
      </c>
      <c r="T93" s="85">
        <v>282</v>
      </c>
      <c r="U93" s="86">
        <v>222</v>
      </c>
      <c r="V93" s="86">
        <v>300</v>
      </c>
      <c r="W93" s="84">
        <v>324</v>
      </c>
      <c r="X93" s="83">
        <f t="shared" si="28"/>
        <v>7.0083333333333337</v>
      </c>
      <c r="Y93" s="39" t="s">
        <v>700</v>
      </c>
    </row>
    <row r="94" spans="1:25" ht="33" customHeight="1" thickBot="1" x14ac:dyDescent="0.5">
      <c r="A94" s="76">
        <f t="shared" si="7"/>
        <v>62</v>
      </c>
      <c r="B94" s="77" t="s">
        <v>70</v>
      </c>
      <c r="C94" s="78" t="s">
        <v>1309</v>
      </c>
      <c r="D94" s="79">
        <f t="shared" si="9"/>
        <v>9</v>
      </c>
      <c r="E94" s="77" t="s">
        <v>1311</v>
      </c>
      <c r="F94" s="79">
        <f t="shared" si="10"/>
        <v>10</v>
      </c>
      <c r="G94" s="77" t="s">
        <v>1309</v>
      </c>
      <c r="H94" s="79">
        <f t="shared" si="11"/>
        <v>9</v>
      </c>
      <c r="I94" s="77" t="s">
        <v>1309</v>
      </c>
      <c r="J94" s="79">
        <f t="shared" si="12"/>
        <v>9</v>
      </c>
      <c r="K94" s="77" t="s">
        <v>1309</v>
      </c>
      <c r="L94" s="79">
        <f t="shared" si="18"/>
        <v>9</v>
      </c>
      <c r="M94" s="77" t="s">
        <v>1309</v>
      </c>
      <c r="N94" s="79">
        <f t="shared" si="23"/>
        <v>9</v>
      </c>
      <c r="O94" s="77" t="s">
        <v>1308</v>
      </c>
      <c r="P94" s="79">
        <f t="shared" si="13"/>
        <v>8</v>
      </c>
      <c r="Q94" s="77">
        <f t="shared" si="26"/>
        <v>366</v>
      </c>
      <c r="R94" s="80">
        <f t="shared" si="27"/>
        <v>9.15</v>
      </c>
      <c r="S94" s="81">
        <v>291</v>
      </c>
      <c r="T94" s="85">
        <v>316</v>
      </c>
      <c r="U94" s="86">
        <v>268</v>
      </c>
      <c r="V94" s="86">
        <v>298</v>
      </c>
      <c r="W94" s="84">
        <v>350</v>
      </c>
      <c r="X94" s="83">
        <f t="shared" si="28"/>
        <v>7.8708333333333336</v>
      </c>
      <c r="Y94" s="39" t="s">
        <v>701</v>
      </c>
    </row>
    <row r="95" spans="1:25" ht="33" customHeight="1" thickBot="1" x14ac:dyDescent="0.5">
      <c r="A95" s="76">
        <f t="shared" si="7"/>
        <v>63</v>
      </c>
      <c r="B95" s="77" t="s">
        <v>71</v>
      </c>
      <c r="C95" s="78" t="s">
        <v>1308</v>
      </c>
      <c r="D95" s="79">
        <f t="shared" si="9"/>
        <v>8</v>
      </c>
      <c r="E95" s="77" t="s">
        <v>1308</v>
      </c>
      <c r="F95" s="79">
        <f t="shared" si="10"/>
        <v>8</v>
      </c>
      <c r="G95" s="77" t="s">
        <v>1308</v>
      </c>
      <c r="H95" s="79">
        <f t="shared" si="11"/>
        <v>8</v>
      </c>
      <c r="I95" s="77" t="s">
        <v>1309</v>
      </c>
      <c r="J95" s="79">
        <f t="shared" si="12"/>
        <v>9</v>
      </c>
      <c r="K95" s="77" t="s">
        <v>1308</v>
      </c>
      <c r="L95" s="79">
        <f t="shared" si="18"/>
        <v>8</v>
      </c>
      <c r="M95" s="77" t="s">
        <v>1309</v>
      </c>
      <c r="N95" s="79">
        <f t="shared" si="23"/>
        <v>9</v>
      </c>
      <c r="O95" s="77" t="s">
        <v>1309</v>
      </c>
      <c r="P95" s="79">
        <f t="shared" si="13"/>
        <v>9</v>
      </c>
      <c r="Q95" s="77">
        <f t="shared" si="26"/>
        <v>330</v>
      </c>
      <c r="R95" s="80">
        <f t="shared" si="27"/>
        <v>8.25</v>
      </c>
      <c r="S95" s="81">
        <v>244</v>
      </c>
      <c r="T95" s="85">
        <v>324</v>
      </c>
      <c r="U95" s="86">
        <v>254</v>
      </c>
      <c r="V95" s="86">
        <v>342</v>
      </c>
      <c r="W95" s="84">
        <v>354</v>
      </c>
      <c r="X95" s="83">
        <f t="shared" si="28"/>
        <v>7.7</v>
      </c>
      <c r="Y95" s="39" t="s">
        <v>702</v>
      </c>
    </row>
    <row r="96" spans="1:25" ht="33" customHeight="1" thickBot="1" x14ac:dyDescent="0.5">
      <c r="A96" s="76">
        <f t="shared" si="7"/>
        <v>64</v>
      </c>
      <c r="B96" s="77" t="s">
        <v>72</v>
      </c>
      <c r="C96" s="78" t="s">
        <v>1310</v>
      </c>
      <c r="D96" s="79">
        <f t="shared" si="9"/>
        <v>7</v>
      </c>
      <c r="E96" s="77" t="s">
        <v>1328</v>
      </c>
      <c r="F96" s="79">
        <f t="shared" si="10"/>
        <v>6</v>
      </c>
      <c r="G96" s="77" t="s">
        <v>1328</v>
      </c>
      <c r="H96" s="79">
        <f t="shared" si="11"/>
        <v>6</v>
      </c>
      <c r="I96" s="77" t="s">
        <v>1310</v>
      </c>
      <c r="J96" s="79">
        <f t="shared" si="12"/>
        <v>7</v>
      </c>
      <c r="K96" s="77" t="s">
        <v>1308</v>
      </c>
      <c r="L96" s="79">
        <f t="shared" si="18"/>
        <v>8</v>
      </c>
      <c r="M96" s="77" t="s">
        <v>1309</v>
      </c>
      <c r="N96" s="79">
        <f t="shared" si="23"/>
        <v>9</v>
      </c>
      <c r="O96" s="77" t="s">
        <v>1308</v>
      </c>
      <c r="P96" s="79">
        <f t="shared" si="13"/>
        <v>8</v>
      </c>
      <c r="Q96" s="77">
        <f t="shared" si="26"/>
        <v>276</v>
      </c>
      <c r="R96" s="80">
        <f t="shared" si="27"/>
        <v>6.9</v>
      </c>
      <c r="S96" s="81">
        <v>199</v>
      </c>
      <c r="T96" s="85">
        <v>236</v>
      </c>
      <c r="U96" s="175">
        <v>192</v>
      </c>
      <c r="V96" s="86">
        <v>266</v>
      </c>
      <c r="W96" s="84">
        <v>324</v>
      </c>
      <c r="X96" s="83">
        <f t="shared" si="28"/>
        <v>6.2208333333333332</v>
      </c>
      <c r="Y96" s="39" t="s">
        <v>703</v>
      </c>
    </row>
    <row r="97" spans="1:25" ht="33" customHeight="1" thickBot="1" x14ac:dyDescent="0.5">
      <c r="A97" s="76">
        <f t="shared" si="7"/>
        <v>65</v>
      </c>
      <c r="B97" s="77" t="s">
        <v>73</v>
      </c>
      <c r="C97" s="78" t="s">
        <v>1328</v>
      </c>
      <c r="D97" s="79">
        <f t="shared" si="9"/>
        <v>6</v>
      </c>
      <c r="E97" s="77" t="s">
        <v>1328</v>
      </c>
      <c r="F97" s="79">
        <f t="shared" si="10"/>
        <v>6</v>
      </c>
      <c r="G97" s="77" t="s">
        <v>1336</v>
      </c>
      <c r="H97" s="79">
        <f t="shared" si="11"/>
        <v>5</v>
      </c>
      <c r="I97" s="77" t="s">
        <v>1328</v>
      </c>
      <c r="J97" s="79">
        <f t="shared" si="12"/>
        <v>6</v>
      </c>
      <c r="K97" s="77" t="s">
        <v>1336</v>
      </c>
      <c r="L97" s="79">
        <f t="shared" ref="L97:L142" si="29">IF(K97="AA",10, IF(K97="AB",9, IF(K97="BB",8, IF(K97="BC",7,IF(K97="CC",6, IF(K97="CD",5, IF(K97="DD",4,IF(K97="F",0))))))))</f>
        <v>5</v>
      </c>
      <c r="M97" s="77" t="s">
        <v>1309</v>
      </c>
      <c r="N97" s="79">
        <f t="shared" si="23"/>
        <v>9</v>
      </c>
      <c r="O97" s="77" t="s">
        <v>1311</v>
      </c>
      <c r="P97" s="79">
        <f t="shared" si="13"/>
        <v>10</v>
      </c>
      <c r="Q97" s="77">
        <f t="shared" si="26"/>
        <v>240</v>
      </c>
      <c r="R97" s="80">
        <f t="shared" si="27"/>
        <v>6</v>
      </c>
      <c r="S97" s="81">
        <v>246</v>
      </c>
      <c r="T97" s="85">
        <v>278</v>
      </c>
      <c r="U97" s="86">
        <v>238</v>
      </c>
      <c r="V97" s="86">
        <v>260</v>
      </c>
      <c r="W97" s="84">
        <v>274</v>
      </c>
      <c r="X97" s="83">
        <f t="shared" si="28"/>
        <v>6.4</v>
      </c>
      <c r="Y97" s="39" t="s">
        <v>704</v>
      </c>
    </row>
    <row r="98" spans="1:25" ht="33" customHeight="1" thickBot="1" x14ac:dyDescent="0.5">
      <c r="A98" s="76">
        <f t="shared" si="7"/>
        <v>66</v>
      </c>
      <c r="B98" s="77" t="s">
        <v>74</v>
      </c>
      <c r="C98" s="78" t="s">
        <v>1309</v>
      </c>
      <c r="D98" s="79">
        <f t="shared" si="9"/>
        <v>9</v>
      </c>
      <c r="E98" s="77" t="s">
        <v>1310</v>
      </c>
      <c r="F98" s="79">
        <f t="shared" si="10"/>
        <v>7</v>
      </c>
      <c r="G98" s="77" t="s">
        <v>1308</v>
      </c>
      <c r="H98" s="79">
        <f t="shared" si="11"/>
        <v>8</v>
      </c>
      <c r="I98" s="77" t="s">
        <v>1311</v>
      </c>
      <c r="J98" s="79">
        <f t="shared" si="12"/>
        <v>10</v>
      </c>
      <c r="K98" s="77" t="s">
        <v>1309</v>
      </c>
      <c r="L98" s="79">
        <f t="shared" si="29"/>
        <v>9</v>
      </c>
      <c r="M98" s="77" t="s">
        <v>1309</v>
      </c>
      <c r="N98" s="79">
        <f t="shared" si="23"/>
        <v>9</v>
      </c>
      <c r="O98" s="77" t="s">
        <v>1308</v>
      </c>
      <c r="P98" s="79">
        <f t="shared" si="13"/>
        <v>8</v>
      </c>
      <c r="Q98" s="77">
        <f t="shared" si="26"/>
        <v>340</v>
      </c>
      <c r="R98" s="80">
        <f t="shared" si="27"/>
        <v>8.5</v>
      </c>
      <c r="S98" s="81">
        <v>258</v>
      </c>
      <c r="T98" s="85">
        <v>314</v>
      </c>
      <c r="U98" s="86">
        <v>284</v>
      </c>
      <c r="V98" s="86">
        <v>314</v>
      </c>
      <c r="W98" s="84">
        <v>356</v>
      </c>
      <c r="X98" s="83">
        <f t="shared" si="28"/>
        <v>7.7750000000000004</v>
      </c>
      <c r="Y98" s="39" t="s">
        <v>705</v>
      </c>
    </row>
    <row r="99" spans="1:25" ht="33" customHeight="1" thickBot="1" x14ac:dyDescent="0.5">
      <c r="A99" s="76">
        <f t="shared" ref="A99:A157" si="30">A98+1</f>
        <v>67</v>
      </c>
      <c r="B99" s="77" t="s">
        <v>75</v>
      </c>
      <c r="C99" s="78" t="s">
        <v>1336</v>
      </c>
      <c r="D99" s="79">
        <f>IF(C99="AA",10, IF(C99="AB",9, IF(C99="BB",8, IF(C99="BC",7,IF(C99="CC",6, IF(C99="CD",5, IF(C99="DD",4,IF(C99="F",0))))))))</f>
        <v>5</v>
      </c>
      <c r="E99" s="77" t="s">
        <v>1336</v>
      </c>
      <c r="F99" s="79">
        <f>IF(E99="AA",10, IF(E99="AB",9, IF(E99="BB",8, IF(E99="BC",7,IF(E99="CC",6, IF(E99="CD",5, IF(E99="DD",4,IF(E99="F",0))))))))</f>
        <v>5</v>
      </c>
      <c r="G99" s="77" t="s">
        <v>1328</v>
      </c>
      <c r="H99" s="79">
        <f>IF(G99="AA",10, IF(G99="AB",9, IF(G99="BB",8, IF(G99="BC",7,IF(G99="CC",6, IF(G99="CD",5, IF(G99="DD",4,IF(G99="F",0))))))))</f>
        <v>6</v>
      </c>
      <c r="I99" s="77" t="s">
        <v>1328</v>
      </c>
      <c r="J99" s="79">
        <f>IF(I99="AA",10, IF(I99="AB",9, IF(I99="BB",8, IF(I99="BC",7,IF(I99="CC",6, IF(I99="CD",5, IF(I99="DD",4,IF(I99="F",0))))))))</f>
        <v>6</v>
      </c>
      <c r="K99" s="77" t="s">
        <v>1328</v>
      </c>
      <c r="L99" s="79">
        <f t="shared" si="29"/>
        <v>6</v>
      </c>
      <c r="M99" s="77" t="s">
        <v>1308</v>
      </c>
      <c r="N99" s="79">
        <f>IF(M99="AA",10, IF(M99="AB",9, IF(M99="BB",8, IF(M99="BC",7,IF(M99="CC",6, IF(M99="CD",5, IF(M99="DD",4,IF(M99="F",0))))))))</f>
        <v>8</v>
      </c>
      <c r="O99" s="77" t="s">
        <v>1310</v>
      </c>
      <c r="P99" s="79">
        <f>IF(O99="AA",10, IF(O99="AB",9, IF(O99="BB",8, IF(O99="BC",7,IF(O99="CC",6, IF(O99="CD",5, IF(O99="DD",4,IF(O99="F",0))))))))</f>
        <v>7</v>
      </c>
      <c r="Q99" s="77">
        <f t="shared" si="26"/>
        <v>230</v>
      </c>
      <c r="R99" s="80">
        <f t="shared" si="27"/>
        <v>5.75</v>
      </c>
      <c r="S99" s="81">
        <v>194</v>
      </c>
      <c r="T99" s="85">
        <v>210</v>
      </c>
      <c r="U99" s="86">
        <v>142</v>
      </c>
      <c r="V99" s="86">
        <v>162</v>
      </c>
      <c r="W99" s="84">
        <v>224</v>
      </c>
      <c r="X99" s="83">
        <f t="shared" si="28"/>
        <v>4.8416666666666668</v>
      </c>
      <c r="Y99" s="39" t="s">
        <v>706</v>
      </c>
    </row>
    <row r="100" spans="1:25" ht="33" customHeight="1" thickBot="1" x14ac:dyDescent="0.5">
      <c r="A100" s="76">
        <f t="shared" si="30"/>
        <v>68</v>
      </c>
      <c r="B100" s="77" t="s">
        <v>76</v>
      </c>
      <c r="C100" s="78" t="s">
        <v>1308</v>
      </c>
      <c r="D100" s="79">
        <f>IF(C100="AA",10, IF(C100="AB",9, IF(C100="BB",8, IF(C100="BC",7,IF(C100="CC",6, IF(C100="CD",5, IF(C100="DD",4,IF(C100="F",0))))))))</f>
        <v>8</v>
      </c>
      <c r="E100" s="77" t="s">
        <v>1308</v>
      </c>
      <c r="F100" s="79">
        <f>IF(E100="AA",10, IF(E100="AB",9, IF(E100="BB",8, IF(E100="BC",7,IF(E100="CC",6, IF(E100="CD",5, IF(E100="DD",4,IF(E100="F",0))))))))</f>
        <v>8</v>
      </c>
      <c r="G100" s="77" t="s">
        <v>1310</v>
      </c>
      <c r="H100" s="79">
        <f>IF(G100="AA",10, IF(G100="AB",9, IF(G100="BB",8, IF(G100="BC",7,IF(G100="CC",6, IF(G100="CD",5, IF(G100="DD",4,IF(G100="F",0))))))))</f>
        <v>7</v>
      </c>
      <c r="I100" s="77" t="s">
        <v>1309</v>
      </c>
      <c r="J100" s="79">
        <f>IF(I100="AA",10, IF(I100="AB",9, IF(I100="BB",8, IF(I100="BC",7,IF(I100="CC",6, IF(I100="CD",5, IF(I100="DD",4,IF(I100="F",0))))))))</f>
        <v>9</v>
      </c>
      <c r="K100" s="77" t="s">
        <v>1309</v>
      </c>
      <c r="L100" s="79">
        <f t="shared" si="29"/>
        <v>9</v>
      </c>
      <c r="M100" s="77" t="s">
        <v>1309</v>
      </c>
      <c r="N100" s="79">
        <f>IF(M100="AA",10, IF(M100="AB",9, IF(M100="BB",8, IF(M100="BC",7,IF(M100="CC",6, IF(M100="CD",5, IF(M100="DD",4,IF(M100="F",0))))))))</f>
        <v>9</v>
      </c>
      <c r="O100" s="77" t="s">
        <v>1308</v>
      </c>
      <c r="P100" s="79">
        <f>IF(O100="AA",10, IF(O100="AB",9, IF(O100="BB",8, IF(O100="BC",7,IF(O100="CC",6, IF(O100="CD",5, IF(O100="DD",4,IF(O100="F",0))))))))</f>
        <v>8</v>
      </c>
      <c r="Q100" s="77">
        <f t="shared" si="26"/>
        <v>326</v>
      </c>
      <c r="R100" s="80">
        <f t="shared" si="27"/>
        <v>8.15</v>
      </c>
      <c r="S100" s="81">
        <v>224</v>
      </c>
      <c r="T100" s="85">
        <v>284</v>
      </c>
      <c r="U100" s="88">
        <v>240</v>
      </c>
      <c r="V100" s="86">
        <v>252</v>
      </c>
      <c r="W100" s="84">
        <v>314</v>
      </c>
      <c r="X100" s="83">
        <f t="shared" si="28"/>
        <v>6.833333333333333</v>
      </c>
      <c r="Y100" s="39" t="s">
        <v>707</v>
      </c>
    </row>
    <row r="101" spans="1:25" ht="33" customHeight="1" thickBot="1" x14ac:dyDescent="0.5">
      <c r="A101" s="76">
        <f t="shared" si="30"/>
        <v>69</v>
      </c>
      <c r="B101" s="77" t="s">
        <v>77</v>
      </c>
      <c r="C101" s="78" t="s">
        <v>1310</v>
      </c>
      <c r="D101" s="79">
        <f>IF(C101="AA",10, IF(C101="AB",9, IF(C101="BB",8, IF(C101="BC",7,IF(C101="CC",6, IF(C101="CD",5, IF(C101="DD",4,IF(C101="F",0))))))))</f>
        <v>7</v>
      </c>
      <c r="E101" s="77" t="s">
        <v>1310</v>
      </c>
      <c r="F101" s="79">
        <f>IF(E101="AA",10, IF(E101="AB",9, IF(E101="BB",8, IF(E101="BC",7,IF(E101="CC",6, IF(E101="CD",5, IF(E101="DD",4,IF(E101="F",0))))))))</f>
        <v>7</v>
      </c>
      <c r="G101" s="77" t="s">
        <v>1308</v>
      </c>
      <c r="H101" s="79">
        <f>IF(G101="AA",10, IF(G101="AB",9, IF(G101="BB",8, IF(G101="BC",7,IF(G101="CC",6, IF(G101="CD",5, IF(G101="DD",4,IF(G101="F",0))))))))</f>
        <v>8</v>
      </c>
      <c r="I101" s="77" t="s">
        <v>1309</v>
      </c>
      <c r="J101" s="79">
        <f>IF(I101="AA",10, IF(I101="AB",9, IF(I101="BB",8, IF(I101="BC",7,IF(I101="CC",6, IF(I101="CD",5, IF(I101="DD",4,IF(I101="F",0))))))))</f>
        <v>9</v>
      </c>
      <c r="K101" s="77" t="s">
        <v>1308</v>
      </c>
      <c r="L101" s="79">
        <f t="shared" si="29"/>
        <v>8</v>
      </c>
      <c r="M101" s="77" t="s">
        <v>1309</v>
      </c>
      <c r="N101" s="79">
        <f>IF(M101="AA",10, IF(M101="AB",9, IF(M101="BB",8, IF(M101="BC",7,IF(M101="CC",6, IF(M101="CD",5, IF(M101="DD",4,IF(M101="F",0))))))))</f>
        <v>9</v>
      </c>
      <c r="O101" s="77" t="s">
        <v>1308</v>
      </c>
      <c r="P101" s="79">
        <f>IF(O101="AA",10, IF(O101="AB",9, IF(O101="BB",8, IF(O101="BC",7,IF(O101="CC",6, IF(O101="CD",5, IF(O101="DD",4,IF(O101="F",0))))))))</f>
        <v>8</v>
      </c>
      <c r="Q101" s="77">
        <f t="shared" si="26"/>
        <v>312</v>
      </c>
      <c r="R101" s="80">
        <f t="shared" si="27"/>
        <v>7.8</v>
      </c>
      <c r="S101" s="81">
        <v>208</v>
      </c>
      <c r="T101" s="85">
        <v>212</v>
      </c>
      <c r="U101" s="175">
        <v>170</v>
      </c>
      <c r="V101" s="86">
        <v>228</v>
      </c>
      <c r="W101" s="84">
        <v>260</v>
      </c>
      <c r="X101" s="83">
        <f t="shared" si="28"/>
        <v>5.791666666666667</v>
      </c>
      <c r="Y101" s="39" t="s">
        <v>708</v>
      </c>
    </row>
    <row r="102" spans="1:25" ht="33" customHeight="1" thickBot="1" x14ac:dyDescent="0.5">
      <c r="A102" s="76">
        <f t="shared" si="30"/>
        <v>70</v>
      </c>
      <c r="B102" s="77" t="s">
        <v>78</v>
      </c>
      <c r="C102" s="78" t="s">
        <v>1308</v>
      </c>
      <c r="D102" s="79">
        <f>IF(C102="AA",10, IF(C102="AB",9, IF(C102="BB",8, IF(C102="BC",7,IF(C102="CC",6, IF(C102="CD",5, IF(C102="DD",4,IF(C102="F",0))))))))</f>
        <v>8</v>
      </c>
      <c r="E102" s="77" t="s">
        <v>1309</v>
      </c>
      <c r="F102" s="79">
        <f>IF(E102="AA",10, IF(E102="AB",9, IF(E102="BB",8, IF(E102="BC",7,IF(E102="CC",6, IF(E102="CD",5, IF(E102="DD",4,IF(E102="F",0))))))))</f>
        <v>9</v>
      </c>
      <c r="G102" s="77" t="s">
        <v>1309</v>
      </c>
      <c r="H102" s="79">
        <f>IF(G102="AA",10, IF(G102="AB",9, IF(G102="BB",8, IF(G102="BC",7,IF(G102="CC",6, IF(G102="CD",5, IF(G102="DD",4,IF(G102="F",0))))))))</f>
        <v>9</v>
      </c>
      <c r="I102" s="77" t="s">
        <v>1311</v>
      </c>
      <c r="J102" s="79">
        <f>IF(I102="AA",10, IF(I102="AB",9, IF(I102="BB",8, IF(I102="BC",7,IF(I102="CC",6, IF(I102="CD",5, IF(I102="DD",4,IF(I102="F",0))))))))</f>
        <v>10</v>
      </c>
      <c r="K102" s="77" t="s">
        <v>1311</v>
      </c>
      <c r="L102" s="79">
        <f t="shared" si="29"/>
        <v>10</v>
      </c>
      <c r="M102" s="77" t="s">
        <v>1309</v>
      </c>
      <c r="N102" s="79">
        <f>IF(M102="AA",10, IF(M102="AB",9, IF(M102="BB",8, IF(M102="BC",7,IF(M102="CC",6, IF(M102="CD",5, IF(M102="DD",4,IF(M102="F",0))))))))</f>
        <v>9</v>
      </c>
      <c r="O102" s="77" t="s">
        <v>1309</v>
      </c>
      <c r="P102" s="79">
        <f>IF(O102="AA",10, IF(O102="AB",9, IF(O102="BB",8, IF(O102="BC",7,IF(O102="CC",6, IF(O102="CD",5, IF(O102="DD",4,IF(O102="F",0))))))))</f>
        <v>9</v>
      </c>
      <c r="Q102" s="77">
        <f t="shared" si="26"/>
        <v>364</v>
      </c>
      <c r="R102" s="80">
        <f t="shared" si="27"/>
        <v>9.1</v>
      </c>
      <c r="S102" s="81">
        <v>268</v>
      </c>
      <c r="T102" s="85">
        <v>314</v>
      </c>
      <c r="U102" s="86">
        <v>254</v>
      </c>
      <c r="V102" s="86">
        <v>332</v>
      </c>
      <c r="W102" s="84">
        <v>368</v>
      </c>
      <c r="X102" s="83">
        <f t="shared" si="28"/>
        <v>7.916666666666667</v>
      </c>
      <c r="Y102" s="39" t="s">
        <v>709</v>
      </c>
    </row>
    <row r="103" spans="1:25" ht="33" customHeight="1" thickBot="1" x14ac:dyDescent="0.5">
      <c r="A103" s="76">
        <f t="shared" si="30"/>
        <v>71</v>
      </c>
      <c r="B103" s="77" t="s">
        <v>79</v>
      </c>
      <c r="C103" s="78" t="s">
        <v>1310</v>
      </c>
      <c r="D103" s="79">
        <f>IF(C103="AA",10, IF(C103="AB",9, IF(C103="BB",8, IF(C103="BC",7,IF(C103="CC",6, IF(C103="CD",5, IF(C103="DD",4,IF(C103="F",0))))))))</f>
        <v>7</v>
      </c>
      <c r="E103" s="77" t="s">
        <v>1308</v>
      </c>
      <c r="F103" s="79">
        <f>IF(E103="AA",10, IF(E103="AB",9, IF(E103="BB",8, IF(E103="BC",7,IF(E103="CC",6, IF(E103="CD",5, IF(E103="DD",4,IF(E103="F",0))))))))</f>
        <v>8</v>
      </c>
      <c r="G103" s="77" t="s">
        <v>1310</v>
      </c>
      <c r="H103" s="79">
        <f>IF(G103="AA",10, IF(G103="AB",9, IF(G103="BB",8, IF(G103="BC",7,IF(G103="CC",6, IF(G103="CD",5, IF(G103="DD",4,IF(G103="F",0))))))))</f>
        <v>7</v>
      </c>
      <c r="I103" s="77" t="s">
        <v>1308</v>
      </c>
      <c r="J103" s="79">
        <f>IF(I103="AA",10, IF(I103="AB",9, IF(I103="BB",8, IF(I103="BC",7,IF(I103="CC",6, IF(I103="CD",5, IF(I103="DD",4,IF(I103="F",0))))))))</f>
        <v>8</v>
      </c>
      <c r="K103" s="77" t="s">
        <v>1308</v>
      </c>
      <c r="L103" s="79">
        <f t="shared" si="29"/>
        <v>8</v>
      </c>
      <c r="M103" s="77" t="s">
        <v>1308</v>
      </c>
      <c r="N103" s="79">
        <f>IF(M103="AA",10, IF(M103="AB",9, IF(M103="BB",8, IF(M103="BC",7,IF(M103="CC",6, IF(M103="CD",5, IF(M103="DD",4,IF(M103="F",0))))))))</f>
        <v>8</v>
      </c>
      <c r="O103" s="77" t="s">
        <v>1308</v>
      </c>
      <c r="P103" s="79">
        <f>IF(O103="AA",10, IF(O103="AB",9, IF(O103="BB",8, IF(O103="BC",7,IF(O103="CC",6, IF(O103="CD",5, IF(O103="DD",4,IF(O103="F",0))))))))</f>
        <v>8</v>
      </c>
      <c r="Q103" s="77">
        <f t="shared" si="26"/>
        <v>304</v>
      </c>
      <c r="R103" s="80">
        <f t="shared" si="27"/>
        <v>7.6</v>
      </c>
      <c r="S103" s="81">
        <v>223</v>
      </c>
      <c r="T103" s="85">
        <v>248</v>
      </c>
      <c r="U103" s="86">
        <v>198</v>
      </c>
      <c r="V103" s="86">
        <v>272</v>
      </c>
      <c r="W103" s="84">
        <v>314</v>
      </c>
      <c r="X103" s="83">
        <f t="shared" si="28"/>
        <v>6.4958333333333336</v>
      </c>
      <c r="Y103" s="39" t="s">
        <v>710</v>
      </c>
    </row>
    <row r="104" spans="1:25" ht="33" customHeight="1" thickBot="1" x14ac:dyDescent="0.5">
      <c r="A104" s="76">
        <f t="shared" si="30"/>
        <v>72</v>
      </c>
      <c r="B104" s="77" t="s">
        <v>80</v>
      </c>
      <c r="C104" s="78" t="s">
        <v>1310</v>
      </c>
      <c r="D104" s="79">
        <f t="shared" si="9"/>
        <v>7</v>
      </c>
      <c r="E104" s="77" t="s">
        <v>1310</v>
      </c>
      <c r="F104" s="79">
        <f t="shared" si="10"/>
        <v>7</v>
      </c>
      <c r="G104" s="77" t="s">
        <v>1308</v>
      </c>
      <c r="H104" s="79">
        <f t="shared" si="11"/>
        <v>8</v>
      </c>
      <c r="I104" s="77" t="s">
        <v>1309</v>
      </c>
      <c r="J104" s="79">
        <f t="shared" si="12"/>
        <v>9</v>
      </c>
      <c r="K104" s="77" t="s">
        <v>1309</v>
      </c>
      <c r="L104" s="79">
        <f t="shared" si="29"/>
        <v>9</v>
      </c>
      <c r="M104" s="77" t="s">
        <v>1309</v>
      </c>
      <c r="N104" s="79">
        <f t="shared" ref="N104:N133" si="31">IF(M104="AA",10, IF(M104="AB",9, IF(M104="BB",8, IF(M104="BC",7,IF(M104="CC",6, IF(M104="CD",5, IF(M104="DD",4,IF(M104="F",0))))))))</f>
        <v>9</v>
      </c>
      <c r="O104" s="77" t="s">
        <v>1308</v>
      </c>
      <c r="P104" s="79">
        <f t="shared" si="13"/>
        <v>8</v>
      </c>
      <c r="Q104" s="77">
        <f t="shared" si="26"/>
        <v>318</v>
      </c>
      <c r="R104" s="80">
        <f t="shared" si="27"/>
        <v>7.95</v>
      </c>
      <c r="S104" s="81">
        <v>246</v>
      </c>
      <c r="T104" s="85">
        <v>262</v>
      </c>
      <c r="U104" s="86">
        <v>236</v>
      </c>
      <c r="V104" s="86">
        <v>292</v>
      </c>
      <c r="W104" s="84">
        <v>332</v>
      </c>
      <c r="X104" s="83">
        <f t="shared" si="28"/>
        <v>7.0250000000000004</v>
      </c>
      <c r="Y104" s="39" t="s">
        <v>711</v>
      </c>
    </row>
    <row r="105" spans="1:25" ht="33" customHeight="1" thickBot="1" x14ac:dyDescent="0.5">
      <c r="A105" s="76">
        <f t="shared" si="30"/>
        <v>73</v>
      </c>
      <c r="B105" s="77" t="s">
        <v>81</v>
      </c>
      <c r="C105" s="78" t="s">
        <v>1308</v>
      </c>
      <c r="D105" s="79">
        <f t="shared" si="9"/>
        <v>8</v>
      </c>
      <c r="E105" s="77" t="s">
        <v>1308</v>
      </c>
      <c r="F105" s="79">
        <f t="shared" si="10"/>
        <v>8</v>
      </c>
      <c r="G105" s="77" t="s">
        <v>1308</v>
      </c>
      <c r="H105" s="79">
        <f t="shared" si="11"/>
        <v>8</v>
      </c>
      <c r="I105" s="77" t="s">
        <v>1309</v>
      </c>
      <c r="J105" s="79">
        <f t="shared" si="12"/>
        <v>9</v>
      </c>
      <c r="K105" s="77" t="s">
        <v>1308</v>
      </c>
      <c r="L105" s="79">
        <f t="shared" si="29"/>
        <v>8</v>
      </c>
      <c r="M105" s="77" t="s">
        <v>1309</v>
      </c>
      <c r="N105" s="79">
        <f t="shared" si="31"/>
        <v>9</v>
      </c>
      <c r="O105" s="77" t="s">
        <v>1308</v>
      </c>
      <c r="P105" s="79">
        <f t="shared" si="13"/>
        <v>8</v>
      </c>
      <c r="Q105" s="77">
        <f t="shared" si="26"/>
        <v>328</v>
      </c>
      <c r="R105" s="80">
        <f t="shared" si="27"/>
        <v>8.1999999999999993</v>
      </c>
      <c r="S105" s="81">
        <v>261</v>
      </c>
      <c r="T105" s="85">
        <v>300</v>
      </c>
      <c r="U105" s="88">
        <v>284</v>
      </c>
      <c r="V105" s="86">
        <v>332</v>
      </c>
      <c r="W105" s="84">
        <v>356</v>
      </c>
      <c r="X105" s="83">
        <f t="shared" si="28"/>
        <v>7.7541666666666664</v>
      </c>
      <c r="Y105" s="39" t="s">
        <v>712</v>
      </c>
    </row>
    <row r="106" spans="1:25" ht="33" customHeight="1" thickBot="1" x14ac:dyDescent="0.5">
      <c r="A106" s="76">
        <f t="shared" si="30"/>
        <v>74</v>
      </c>
      <c r="B106" s="77" t="s">
        <v>82</v>
      </c>
      <c r="C106" s="78" t="s">
        <v>1308</v>
      </c>
      <c r="D106" s="79">
        <f t="shared" si="9"/>
        <v>8</v>
      </c>
      <c r="E106" s="77" t="s">
        <v>1308</v>
      </c>
      <c r="F106" s="79">
        <f t="shared" si="10"/>
        <v>8</v>
      </c>
      <c r="G106" s="77" t="s">
        <v>1309</v>
      </c>
      <c r="H106" s="79">
        <f t="shared" si="11"/>
        <v>9</v>
      </c>
      <c r="I106" s="77" t="s">
        <v>1309</v>
      </c>
      <c r="J106" s="79">
        <f t="shared" si="12"/>
        <v>9</v>
      </c>
      <c r="K106" s="77" t="s">
        <v>1309</v>
      </c>
      <c r="L106" s="79">
        <f t="shared" si="29"/>
        <v>9</v>
      </c>
      <c r="M106" s="77" t="s">
        <v>1309</v>
      </c>
      <c r="N106" s="79">
        <f t="shared" si="31"/>
        <v>9</v>
      </c>
      <c r="O106" s="77" t="s">
        <v>1308</v>
      </c>
      <c r="P106" s="79">
        <f t="shared" si="13"/>
        <v>8</v>
      </c>
      <c r="Q106" s="77">
        <f t="shared" si="26"/>
        <v>342</v>
      </c>
      <c r="R106" s="80">
        <f t="shared" si="27"/>
        <v>8.5500000000000007</v>
      </c>
      <c r="S106" s="81">
        <v>289</v>
      </c>
      <c r="T106" s="85">
        <v>346</v>
      </c>
      <c r="U106" s="86">
        <v>298</v>
      </c>
      <c r="V106" s="86">
        <v>370</v>
      </c>
      <c r="W106" s="84">
        <v>366</v>
      </c>
      <c r="X106" s="83">
        <f t="shared" si="28"/>
        <v>8.3791666666666664</v>
      </c>
      <c r="Y106" s="39" t="s">
        <v>713</v>
      </c>
    </row>
    <row r="107" spans="1:25" ht="33" customHeight="1" thickBot="1" x14ac:dyDescent="0.5">
      <c r="A107" s="76">
        <f t="shared" si="30"/>
        <v>75</v>
      </c>
      <c r="B107" s="77" t="s">
        <v>83</v>
      </c>
      <c r="C107" s="78" t="s">
        <v>1309</v>
      </c>
      <c r="D107" s="79">
        <f t="shared" si="9"/>
        <v>9</v>
      </c>
      <c r="E107" s="77" t="s">
        <v>1308</v>
      </c>
      <c r="F107" s="79">
        <f t="shared" si="10"/>
        <v>8</v>
      </c>
      <c r="G107" s="77" t="s">
        <v>1309</v>
      </c>
      <c r="H107" s="79">
        <f t="shared" si="11"/>
        <v>9</v>
      </c>
      <c r="I107" s="77" t="s">
        <v>1309</v>
      </c>
      <c r="J107" s="79">
        <f t="shared" si="12"/>
        <v>9</v>
      </c>
      <c r="K107" s="77" t="s">
        <v>1309</v>
      </c>
      <c r="L107" s="79">
        <f t="shared" si="29"/>
        <v>9</v>
      </c>
      <c r="M107" s="77" t="s">
        <v>1311</v>
      </c>
      <c r="N107" s="79">
        <f t="shared" si="31"/>
        <v>10</v>
      </c>
      <c r="O107" s="77" t="s">
        <v>1309</v>
      </c>
      <c r="P107" s="79">
        <f t="shared" si="13"/>
        <v>9</v>
      </c>
      <c r="Q107" s="77">
        <f t="shared" si="26"/>
        <v>354</v>
      </c>
      <c r="R107" s="80">
        <f t="shared" si="27"/>
        <v>8.85</v>
      </c>
      <c r="S107" s="81">
        <v>264</v>
      </c>
      <c r="T107" s="85">
        <v>320</v>
      </c>
      <c r="U107" s="86">
        <v>314</v>
      </c>
      <c r="V107" s="86">
        <v>352</v>
      </c>
      <c r="W107" s="84">
        <v>348</v>
      </c>
      <c r="X107" s="83">
        <f t="shared" si="28"/>
        <v>8.1333333333333329</v>
      </c>
      <c r="Y107" s="39" t="s">
        <v>714</v>
      </c>
    </row>
    <row r="108" spans="1:25" ht="33" customHeight="1" thickBot="1" x14ac:dyDescent="0.5">
      <c r="A108" s="76">
        <f t="shared" si="30"/>
        <v>76</v>
      </c>
      <c r="B108" s="77" t="s">
        <v>84</v>
      </c>
      <c r="C108" s="78" t="s">
        <v>1308</v>
      </c>
      <c r="D108" s="79">
        <f t="shared" si="9"/>
        <v>8</v>
      </c>
      <c r="E108" s="77" t="s">
        <v>1309</v>
      </c>
      <c r="F108" s="79">
        <f t="shared" si="10"/>
        <v>9</v>
      </c>
      <c r="G108" s="77" t="s">
        <v>1308</v>
      </c>
      <c r="H108" s="79">
        <f t="shared" si="11"/>
        <v>8</v>
      </c>
      <c r="I108" s="77" t="s">
        <v>1308</v>
      </c>
      <c r="J108" s="79">
        <f t="shared" si="12"/>
        <v>8</v>
      </c>
      <c r="K108" s="77" t="s">
        <v>1309</v>
      </c>
      <c r="L108" s="79">
        <f t="shared" si="29"/>
        <v>9</v>
      </c>
      <c r="M108" s="77" t="s">
        <v>1309</v>
      </c>
      <c r="N108" s="79">
        <f t="shared" si="31"/>
        <v>9</v>
      </c>
      <c r="O108" s="77" t="s">
        <v>1308</v>
      </c>
      <c r="P108" s="79">
        <f t="shared" si="13"/>
        <v>8</v>
      </c>
      <c r="Q108" s="77">
        <f t="shared" si="26"/>
        <v>336</v>
      </c>
      <c r="R108" s="80">
        <f t="shared" si="27"/>
        <v>8.4</v>
      </c>
      <c r="S108" s="81">
        <v>235</v>
      </c>
      <c r="T108" s="85">
        <v>244</v>
      </c>
      <c r="U108" s="88">
        <v>192</v>
      </c>
      <c r="V108" s="86">
        <v>276</v>
      </c>
      <c r="W108" s="84">
        <v>310</v>
      </c>
      <c r="X108" s="83">
        <f t="shared" si="28"/>
        <v>6.6375000000000002</v>
      </c>
      <c r="Y108" s="39" t="s">
        <v>715</v>
      </c>
    </row>
    <row r="109" spans="1:25" ht="33" customHeight="1" thickBot="1" x14ac:dyDescent="0.5">
      <c r="A109" s="76">
        <f t="shared" si="30"/>
        <v>77</v>
      </c>
      <c r="B109" s="77" t="s">
        <v>85</v>
      </c>
      <c r="C109" s="78" t="s">
        <v>1310</v>
      </c>
      <c r="D109" s="79">
        <f t="shared" si="9"/>
        <v>7</v>
      </c>
      <c r="E109" s="77" t="s">
        <v>1308</v>
      </c>
      <c r="F109" s="79">
        <f t="shared" si="10"/>
        <v>8</v>
      </c>
      <c r="G109" s="77" t="s">
        <v>1309</v>
      </c>
      <c r="H109" s="79">
        <f t="shared" si="11"/>
        <v>9</v>
      </c>
      <c r="I109" s="77" t="s">
        <v>1309</v>
      </c>
      <c r="J109" s="79">
        <f t="shared" si="12"/>
        <v>9</v>
      </c>
      <c r="K109" s="77" t="s">
        <v>1308</v>
      </c>
      <c r="L109" s="79">
        <f t="shared" si="29"/>
        <v>8</v>
      </c>
      <c r="M109" s="77" t="s">
        <v>1309</v>
      </c>
      <c r="N109" s="79">
        <f t="shared" si="31"/>
        <v>9</v>
      </c>
      <c r="O109" s="77" t="s">
        <v>1308</v>
      </c>
      <c r="P109" s="79">
        <f t="shared" si="13"/>
        <v>8</v>
      </c>
      <c r="Q109" s="77">
        <f t="shared" si="26"/>
        <v>328</v>
      </c>
      <c r="R109" s="80">
        <f t="shared" si="27"/>
        <v>8.1999999999999993</v>
      </c>
      <c r="S109" s="81">
        <v>282</v>
      </c>
      <c r="T109" s="85">
        <v>318</v>
      </c>
      <c r="U109" s="86">
        <v>278</v>
      </c>
      <c r="V109" s="86">
        <v>332</v>
      </c>
      <c r="W109" s="84">
        <v>348</v>
      </c>
      <c r="X109" s="83">
        <f t="shared" si="28"/>
        <v>7.8583333333333334</v>
      </c>
      <c r="Y109" s="40" t="s">
        <v>716</v>
      </c>
    </row>
    <row r="110" spans="1:25" ht="33" customHeight="1" thickBot="1" x14ac:dyDescent="0.5">
      <c r="A110" s="76">
        <f t="shared" si="30"/>
        <v>78</v>
      </c>
      <c r="B110" s="77" t="s">
        <v>86</v>
      </c>
      <c r="C110" s="78" t="s">
        <v>1309</v>
      </c>
      <c r="D110" s="79">
        <f t="shared" si="9"/>
        <v>9</v>
      </c>
      <c r="E110" s="77" t="s">
        <v>1308</v>
      </c>
      <c r="F110" s="79">
        <f t="shared" si="10"/>
        <v>8</v>
      </c>
      <c r="G110" s="77" t="s">
        <v>1310</v>
      </c>
      <c r="H110" s="79">
        <f t="shared" si="11"/>
        <v>7</v>
      </c>
      <c r="I110" s="77" t="s">
        <v>1309</v>
      </c>
      <c r="J110" s="79">
        <f t="shared" si="12"/>
        <v>9</v>
      </c>
      <c r="K110" s="77" t="s">
        <v>1309</v>
      </c>
      <c r="L110" s="79">
        <f t="shared" si="29"/>
        <v>9</v>
      </c>
      <c r="M110" s="77" t="s">
        <v>1309</v>
      </c>
      <c r="N110" s="79">
        <f t="shared" si="31"/>
        <v>9</v>
      </c>
      <c r="O110" s="77" t="s">
        <v>1310</v>
      </c>
      <c r="P110" s="79">
        <f t="shared" si="13"/>
        <v>7</v>
      </c>
      <c r="Q110" s="77">
        <f t="shared" si="26"/>
        <v>332</v>
      </c>
      <c r="R110" s="80">
        <f t="shared" si="27"/>
        <v>8.3000000000000007</v>
      </c>
      <c r="S110" s="81">
        <v>244</v>
      </c>
      <c r="T110" s="85">
        <v>324</v>
      </c>
      <c r="U110" s="86">
        <v>268</v>
      </c>
      <c r="V110" s="86">
        <v>306</v>
      </c>
      <c r="W110" s="84">
        <v>360</v>
      </c>
      <c r="X110" s="83">
        <f t="shared" si="28"/>
        <v>7.6416666666666666</v>
      </c>
      <c r="Y110" s="39" t="s">
        <v>717</v>
      </c>
    </row>
    <row r="111" spans="1:25" ht="33" customHeight="1" thickBot="1" x14ac:dyDescent="0.5">
      <c r="A111" s="76">
        <f t="shared" si="30"/>
        <v>79</v>
      </c>
      <c r="B111" s="77" t="s">
        <v>87</v>
      </c>
      <c r="C111" s="78" t="s">
        <v>1308</v>
      </c>
      <c r="D111" s="79">
        <f t="shared" si="9"/>
        <v>8</v>
      </c>
      <c r="E111" s="77" t="s">
        <v>1308</v>
      </c>
      <c r="F111" s="79">
        <f t="shared" si="10"/>
        <v>8</v>
      </c>
      <c r="G111" s="77" t="s">
        <v>1309</v>
      </c>
      <c r="H111" s="79">
        <f t="shared" si="11"/>
        <v>9</v>
      </c>
      <c r="I111" s="77" t="s">
        <v>1311</v>
      </c>
      <c r="J111" s="79">
        <f t="shared" si="12"/>
        <v>10</v>
      </c>
      <c r="K111" s="77" t="s">
        <v>1311</v>
      </c>
      <c r="L111" s="79">
        <f t="shared" si="29"/>
        <v>10</v>
      </c>
      <c r="M111" s="77" t="s">
        <v>1308</v>
      </c>
      <c r="N111" s="79">
        <f t="shared" si="31"/>
        <v>8</v>
      </c>
      <c r="O111" s="77" t="s">
        <v>1309</v>
      </c>
      <c r="P111" s="79">
        <f t="shared" si="13"/>
        <v>9</v>
      </c>
      <c r="Q111" s="77">
        <f t="shared" si="26"/>
        <v>354</v>
      </c>
      <c r="R111" s="80">
        <f t="shared" si="27"/>
        <v>8.85</v>
      </c>
      <c r="S111" s="81">
        <v>283</v>
      </c>
      <c r="T111" s="85">
        <v>276</v>
      </c>
      <c r="U111" s="86">
        <v>292</v>
      </c>
      <c r="V111" s="86">
        <v>328</v>
      </c>
      <c r="W111" s="84">
        <v>350</v>
      </c>
      <c r="X111" s="83">
        <f t="shared" si="28"/>
        <v>7.8458333333333332</v>
      </c>
      <c r="Y111" s="39" t="s">
        <v>718</v>
      </c>
    </row>
    <row r="112" spans="1:25" ht="33" customHeight="1" thickBot="1" x14ac:dyDescent="0.5">
      <c r="A112" s="76">
        <f t="shared" si="30"/>
        <v>80</v>
      </c>
      <c r="B112" s="77" t="s">
        <v>88</v>
      </c>
      <c r="C112" s="78" t="s">
        <v>1308</v>
      </c>
      <c r="D112" s="79">
        <f t="shared" si="9"/>
        <v>8</v>
      </c>
      <c r="E112" s="77" t="s">
        <v>1310</v>
      </c>
      <c r="F112" s="79">
        <f t="shared" si="10"/>
        <v>7</v>
      </c>
      <c r="G112" s="77" t="s">
        <v>1310</v>
      </c>
      <c r="H112" s="79">
        <f t="shared" si="11"/>
        <v>7</v>
      </c>
      <c r="I112" s="77" t="s">
        <v>1308</v>
      </c>
      <c r="J112" s="79">
        <f t="shared" si="12"/>
        <v>8</v>
      </c>
      <c r="K112" s="77" t="s">
        <v>1308</v>
      </c>
      <c r="L112" s="79">
        <f t="shared" si="29"/>
        <v>8</v>
      </c>
      <c r="M112" s="77" t="s">
        <v>1309</v>
      </c>
      <c r="N112" s="79">
        <f t="shared" si="31"/>
        <v>9</v>
      </c>
      <c r="O112" s="77" t="s">
        <v>1308</v>
      </c>
      <c r="P112" s="79">
        <f t="shared" si="13"/>
        <v>8</v>
      </c>
      <c r="Q112" s="77">
        <f t="shared" si="26"/>
        <v>306</v>
      </c>
      <c r="R112" s="80">
        <f t="shared" si="27"/>
        <v>7.65</v>
      </c>
      <c r="S112" s="81">
        <v>261</v>
      </c>
      <c r="T112" s="85">
        <v>294</v>
      </c>
      <c r="U112" s="86">
        <v>252</v>
      </c>
      <c r="V112" s="86">
        <v>288</v>
      </c>
      <c r="W112" s="84">
        <v>330</v>
      </c>
      <c r="X112" s="83">
        <f t="shared" si="28"/>
        <v>7.2125000000000004</v>
      </c>
      <c r="Y112" s="39" t="s">
        <v>719</v>
      </c>
    </row>
    <row r="113" spans="1:25" ht="33" customHeight="1" thickBot="1" x14ac:dyDescent="0.5">
      <c r="A113" s="76">
        <f t="shared" si="30"/>
        <v>81</v>
      </c>
      <c r="B113" s="77" t="s">
        <v>89</v>
      </c>
      <c r="C113" s="78" t="s">
        <v>1332</v>
      </c>
      <c r="D113" s="79">
        <f t="shared" si="9"/>
        <v>4</v>
      </c>
      <c r="E113" s="77" t="s">
        <v>1310</v>
      </c>
      <c r="F113" s="79">
        <f t="shared" si="10"/>
        <v>7</v>
      </c>
      <c r="G113" s="77" t="s">
        <v>1308</v>
      </c>
      <c r="H113" s="79">
        <f t="shared" si="11"/>
        <v>8</v>
      </c>
      <c r="I113" s="77" t="s">
        <v>1309</v>
      </c>
      <c r="J113" s="79">
        <f t="shared" si="12"/>
        <v>9</v>
      </c>
      <c r="K113" s="77" t="s">
        <v>1308</v>
      </c>
      <c r="L113" s="79">
        <f t="shared" si="29"/>
        <v>8</v>
      </c>
      <c r="M113" s="77" t="s">
        <v>1309</v>
      </c>
      <c r="N113" s="79">
        <f t="shared" si="31"/>
        <v>9</v>
      </c>
      <c r="O113" s="77" t="s">
        <v>1308</v>
      </c>
      <c r="P113" s="79">
        <f t="shared" si="13"/>
        <v>8</v>
      </c>
      <c r="Q113" s="77">
        <f t="shared" si="26"/>
        <v>288</v>
      </c>
      <c r="R113" s="80">
        <f t="shared" si="27"/>
        <v>7.2</v>
      </c>
      <c r="S113" s="81">
        <v>250</v>
      </c>
      <c r="T113" s="85">
        <v>310</v>
      </c>
      <c r="U113" s="86">
        <v>278</v>
      </c>
      <c r="V113" s="86">
        <v>334</v>
      </c>
      <c r="W113" s="84">
        <v>356</v>
      </c>
      <c r="X113" s="83">
        <f t="shared" si="28"/>
        <v>7.5666666666666664</v>
      </c>
      <c r="Y113" s="39" t="s">
        <v>720</v>
      </c>
    </row>
    <row r="114" spans="1:25" ht="33" customHeight="1" thickBot="1" x14ac:dyDescent="0.5">
      <c r="A114" s="76">
        <f t="shared" si="30"/>
        <v>82</v>
      </c>
      <c r="B114" s="77" t="s">
        <v>90</v>
      </c>
      <c r="C114" s="78" t="s">
        <v>1308</v>
      </c>
      <c r="D114" s="79">
        <f t="shared" ref="D114:D162" si="32">IF(C114="AA",10, IF(C114="AB",9, IF(C114="BB",8, IF(C114="BC",7,IF(C114="CC",6, IF(C114="CD",5, IF(C114="DD",4,IF(C114="F",0))))))))</f>
        <v>8</v>
      </c>
      <c r="E114" s="77" t="s">
        <v>1328</v>
      </c>
      <c r="F114" s="79">
        <f t="shared" ref="F114:F162" si="33">IF(E114="AA",10, IF(E114="AB",9, IF(E114="BB",8, IF(E114="BC",7,IF(E114="CC",6, IF(E114="CD",5, IF(E114="DD",4,IF(E114="F",0))))))))</f>
        <v>6</v>
      </c>
      <c r="G114" s="77" t="s">
        <v>1328</v>
      </c>
      <c r="H114" s="79">
        <f t="shared" ref="H114:H162" si="34">IF(G114="AA",10, IF(G114="AB",9, IF(G114="BB",8, IF(G114="BC",7,IF(G114="CC",6, IF(G114="CD",5, IF(G114="DD",4,IF(G114="F",0))))))))</f>
        <v>6</v>
      </c>
      <c r="I114" s="77" t="s">
        <v>1308</v>
      </c>
      <c r="J114" s="79">
        <f t="shared" ref="J114:J162" si="35">IF(I114="AA",10, IF(I114="AB",9, IF(I114="BB",8, IF(I114="BC",7,IF(I114="CC",6, IF(I114="CD",5, IF(I114="DD",4,IF(I114="F",0))))))))</f>
        <v>8</v>
      </c>
      <c r="K114" s="77" t="s">
        <v>1310</v>
      </c>
      <c r="L114" s="79">
        <f t="shared" si="29"/>
        <v>7</v>
      </c>
      <c r="M114" s="77" t="s">
        <v>1309</v>
      </c>
      <c r="N114" s="79">
        <f t="shared" si="31"/>
        <v>9</v>
      </c>
      <c r="O114" s="77" t="s">
        <v>1308</v>
      </c>
      <c r="P114" s="79">
        <f t="shared" ref="P114:P162" si="36">IF(O114="AA",10, IF(O114="AB",9, IF(O114="BB",8, IF(O114="BC",7,IF(O114="CC",6, IF(O114="CD",5, IF(O114="DD",4,IF(O114="F",0))))))))</f>
        <v>8</v>
      </c>
      <c r="Q114" s="77">
        <f t="shared" si="26"/>
        <v>284</v>
      </c>
      <c r="R114" s="80">
        <f t="shared" si="27"/>
        <v>7.1</v>
      </c>
      <c r="S114" s="81">
        <v>212</v>
      </c>
      <c r="T114" s="85">
        <v>266</v>
      </c>
      <c r="U114" s="88">
        <v>184</v>
      </c>
      <c r="V114" s="86">
        <v>242</v>
      </c>
      <c r="W114" s="84">
        <v>300</v>
      </c>
      <c r="X114" s="83">
        <f t="shared" si="28"/>
        <v>6.2</v>
      </c>
      <c r="Y114" s="39" t="s">
        <v>721</v>
      </c>
    </row>
    <row r="115" spans="1:25" ht="33" customHeight="1" thickBot="1" x14ac:dyDescent="0.5">
      <c r="A115" s="76">
        <f t="shared" si="30"/>
        <v>83</v>
      </c>
      <c r="B115" s="77" t="s">
        <v>91</v>
      </c>
      <c r="C115" s="78" t="s">
        <v>1310</v>
      </c>
      <c r="D115" s="79">
        <f t="shared" si="32"/>
        <v>7</v>
      </c>
      <c r="E115" s="77" t="s">
        <v>1309</v>
      </c>
      <c r="F115" s="79">
        <f t="shared" si="33"/>
        <v>9</v>
      </c>
      <c r="G115" s="77" t="s">
        <v>1311</v>
      </c>
      <c r="H115" s="79">
        <f t="shared" si="34"/>
        <v>10</v>
      </c>
      <c r="I115" s="77" t="s">
        <v>1311</v>
      </c>
      <c r="J115" s="79">
        <f t="shared" si="35"/>
        <v>10</v>
      </c>
      <c r="K115" s="77" t="s">
        <v>1309</v>
      </c>
      <c r="L115" s="79">
        <f t="shared" si="29"/>
        <v>9</v>
      </c>
      <c r="M115" s="77" t="s">
        <v>1311</v>
      </c>
      <c r="N115" s="79">
        <f t="shared" si="31"/>
        <v>10</v>
      </c>
      <c r="O115" s="77" t="s">
        <v>1308</v>
      </c>
      <c r="P115" s="79">
        <f t="shared" si="36"/>
        <v>8</v>
      </c>
      <c r="Q115" s="77">
        <f t="shared" si="26"/>
        <v>358</v>
      </c>
      <c r="R115" s="80">
        <f t="shared" si="27"/>
        <v>8.9499999999999993</v>
      </c>
      <c r="S115" s="81">
        <v>250</v>
      </c>
      <c r="T115" s="85">
        <v>306</v>
      </c>
      <c r="U115" s="86">
        <v>310</v>
      </c>
      <c r="V115" s="86">
        <v>350</v>
      </c>
      <c r="W115" s="84">
        <v>354</v>
      </c>
      <c r="X115" s="83">
        <f t="shared" si="28"/>
        <v>8.0333333333333332</v>
      </c>
      <c r="Y115" s="41" t="s">
        <v>722</v>
      </c>
    </row>
    <row r="116" spans="1:25" ht="33" customHeight="1" thickBot="1" x14ac:dyDescent="0.5">
      <c r="A116" s="76">
        <f t="shared" si="30"/>
        <v>84</v>
      </c>
      <c r="B116" s="77" t="s">
        <v>92</v>
      </c>
      <c r="C116" s="78" t="s">
        <v>1310</v>
      </c>
      <c r="D116" s="79">
        <f t="shared" si="32"/>
        <v>7</v>
      </c>
      <c r="E116" s="77" t="s">
        <v>1310</v>
      </c>
      <c r="F116" s="79">
        <f t="shared" si="33"/>
        <v>7</v>
      </c>
      <c r="G116" s="77" t="s">
        <v>1308</v>
      </c>
      <c r="H116" s="79">
        <f t="shared" si="34"/>
        <v>8</v>
      </c>
      <c r="I116" s="77" t="s">
        <v>1309</v>
      </c>
      <c r="J116" s="79">
        <f t="shared" si="35"/>
        <v>9</v>
      </c>
      <c r="K116" s="77" t="s">
        <v>1310</v>
      </c>
      <c r="L116" s="79">
        <f t="shared" si="29"/>
        <v>7</v>
      </c>
      <c r="M116" s="77" t="s">
        <v>1309</v>
      </c>
      <c r="N116" s="79">
        <f t="shared" si="31"/>
        <v>9</v>
      </c>
      <c r="O116" s="77" t="s">
        <v>1309</v>
      </c>
      <c r="P116" s="79">
        <f t="shared" si="36"/>
        <v>9</v>
      </c>
      <c r="Q116" s="77">
        <f t="shared" si="26"/>
        <v>308</v>
      </c>
      <c r="R116" s="80">
        <f t="shared" si="27"/>
        <v>7.7</v>
      </c>
      <c r="S116" s="81">
        <v>258</v>
      </c>
      <c r="T116" s="85">
        <v>304</v>
      </c>
      <c r="U116" s="86">
        <v>270</v>
      </c>
      <c r="V116" s="86">
        <v>312</v>
      </c>
      <c r="W116" s="84">
        <v>356</v>
      </c>
      <c r="X116" s="83">
        <f t="shared" si="28"/>
        <v>7.5333333333333332</v>
      </c>
      <c r="Y116" s="41" t="s">
        <v>723</v>
      </c>
    </row>
    <row r="117" spans="1:25" ht="33" customHeight="1" thickBot="1" x14ac:dyDescent="0.5">
      <c r="A117" s="76"/>
      <c r="B117" s="91"/>
      <c r="C117" s="91"/>
      <c r="D117" s="92"/>
      <c r="E117" s="91"/>
      <c r="F117" s="92"/>
      <c r="G117" s="91"/>
      <c r="H117" s="92"/>
      <c r="I117" s="91"/>
      <c r="J117" s="92"/>
      <c r="K117" s="91"/>
      <c r="L117" s="92"/>
      <c r="M117" s="91"/>
      <c r="N117" s="92"/>
      <c r="O117" s="91"/>
      <c r="P117" s="92"/>
      <c r="Q117" s="96"/>
      <c r="R117" s="93"/>
      <c r="S117" s="94"/>
      <c r="T117" s="97"/>
      <c r="U117" s="97"/>
      <c r="V117" s="97"/>
      <c r="W117" s="97"/>
      <c r="X117" s="95"/>
      <c r="Y117" s="39"/>
    </row>
    <row r="118" spans="1:25" ht="33" customHeight="1" thickBot="1" x14ac:dyDescent="0.5">
      <c r="A118" s="76"/>
      <c r="B118" s="91"/>
      <c r="C118" s="91"/>
      <c r="D118" s="92"/>
      <c r="E118" s="91"/>
      <c r="F118" s="92"/>
      <c r="G118" s="91"/>
      <c r="H118" s="92"/>
      <c r="I118" s="91"/>
      <c r="J118" s="92"/>
      <c r="K118" s="91"/>
      <c r="L118" s="92"/>
      <c r="M118" s="91"/>
      <c r="N118" s="92"/>
      <c r="O118" s="91"/>
      <c r="P118" s="92"/>
      <c r="Q118" s="96"/>
      <c r="R118" s="93"/>
      <c r="S118" s="94"/>
      <c r="T118" s="97"/>
      <c r="U118" s="97"/>
      <c r="V118" s="97"/>
      <c r="W118" s="97"/>
      <c r="X118" s="95"/>
      <c r="Y118" s="39"/>
    </row>
    <row r="119" spans="1:25" ht="33" customHeight="1" thickBot="1" x14ac:dyDescent="0.4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9"/>
    </row>
    <row r="120" spans="1:25" ht="33" customHeight="1" thickBot="1" x14ac:dyDescent="0.4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9"/>
    </row>
    <row r="121" spans="1:25" s="98" customFormat="1" ht="33" customHeight="1" thickBot="1" x14ac:dyDescent="0.5">
      <c r="Y121" s="99"/>
    </row>
    <row r="122" spans="1:25" ht="33" customHeight="1" thickBot="1" x14ac:dyDescent="0.4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9"/>
    </row>
    <row r="123" spans="1:25" ht="33" customHeight="1" thickBot="1" x14ac:dyDescent="0.4"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9"/>
    </row>
    <row r="124" spans="1:25" ht="33" customHeight="1" thickBot="1" x14ac:dyDescent="0.4"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9"/>
    </row>
    <row r="125" spans="1:25" ht="33" customHeight="1" thickBot="1" x14ac:dyDescent="0.4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9"/>
    </row>
    <row r="126" spans="1:25" ht="6.75" customHeight="1" thickBot="1" x14ac:dyDescent="0.5">
      <c r="A126" s="76"/>
      <c r="B126" s="91"/>
      <c r="C126" s="91"/>
      <c r="D126" s="92"/>
      <c r="E126" s="91"/>
      <c r="F126" s="92"/>
      <c r="G126" s="91"/>
      <c r="H126" s="92"/>
      <c r="I126" s="91"/>
      <c r="J126" s="92"/>
      <c r="K126" s="91"/>
      <c r="L126" s="92"/>
      <c r="M126" s="91"/>
      <c r="N126" s="92"/>
      <c r="O126" s="91"/>
      <c r="P126" s="92"/>
      <c r="Q126" s="96"/>
      <c r="R126" s="93"/>
      <c r="S126" s="94"/>
      <c r="T126" s="97"/>
      <c r="U126" s="97"/>
      <c r="V126" s="97"/>
      <c r="W126" s="97"/>
      <c r="X126" s="95"/>
      <c r="Y126" s="41"/>
    </row>
    <row r="127" spans="1:25" ht="33" customHeight="1" thickBot="1" x14ac:dyDescent="0.5">
      <c r="A127" s="76"/>
      <c r="B127" s="198"/>
      <c r="C127" s="198"/>
      <c r="D127" s="198"/>
      <c r="E127" s="198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8"/>
      <c r="X127" s="198"/>
      <c r="Y127" s="41"/>
    </row>
    <row r="128" spans="1:25" ht="33" customHeight="1" thickBot="1" x14ac:dyDescent="0.5">
      <c r="A128" s="76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41"/>
    </row>
    <row r="129" spans="1:25" ht="30" customHeight="1" x14ac:dyDescent="0.25">
      <c r="A129" s="194" t="s">
        <v>128</v>
      </c>
      <c r="B129" s="196" t="s">
        <v>0</v>
      </c>
      <c r="C129" s="190" t="s">
        <v>1263</v>
      </c>
      <c r="D129" s="191"/>
      <c r="E129" s="190" t="s">
        <v>1264</v>
      </c>
      <c r="F129" s="191"/>
      <c r="G129" s="190" t="s">
        <v>1265</v>
      </c>
      <c r="H129" s="191"/>
      <c r="I129" s="190" t="s">
        <v>1266</v>
      </c>
      <c r="J129" s="191"/>
      <c r="K129" s="190" t="s">
        <v>1267</v>
      </c>
      <c r="L129" s="191"/>
      <c r="M129" s="190" t="s">
        <v>1268</v>
      </c>
      <c r="N129" s="191"/>
      <c r="O129" s="190" t="s">
        <v>1269</v>
      </c>
      <c r="P129" s="191"/>
      <c r="Q129" s="190" t="s">
        <v>1261</v>
      </c>
      <c r="R129" s="191"/>
      <c r="S129" s="69" t="s">
        <v>1</v>
      </c>
      <c r="T129" s="70" t="s">
        <v>2</v>
      </c>
      <c r="U129" s="111" t="s">
        <v>3</v>
      </c>
      <c r="V129" s="111" t="s">
        <v>125</v>
      </c>
      <c r="W129" s="111" t="s">
        <v>1260</v>
      </c>
      <c r="X129" s="72" t="s">
        <v>1262</v>
      </c>
    </row>
    <row r="130" spans="1:25" ht="60.75" customHeight="1" x14ac:dyDescent="0.25">
      <c r="A130" s="195"/>
      <c r="B130" s="197"/>
      <c r="C130" s="189" t="s">
        <v>1270</v>
      </c>
      <c r="D130" s="189"/>
      <c r="E130" s="189" t="s">
        <v>1271</v>
      </c>
      <c r="F130" s="189"/>
      <c r="G130" s="192" t="s">
        <v>1272</v>
      </c>
      <c r="H130" s="193"/>
      <c r="I130" s="189" t="s">
        <v>1273</v>
      </c>
      <c r="J130" s="189"/>
      <c r="K130" s="189" t="s">
        <v>1274</v>
      </c>
      <c r="L130" s="189"/>
      <c r="M130" s="189" t="s">
        <v>1275</v>
      </c>
      <c r="N130" s="189"/>
      <c r="O130" s="189" t="s">
        <v>1276</v>
      </c>
      <c r="P130" s="189"/>
      <c r="Q130" s="117" t="s">
        <v>634</v>
      </c>
      <c r="R130" s="72" t="s">
        <v>5</v>
      </c>
      <c r="S130" s="74" t="s">
        <v>6</v>
      </c>
      <c r="T130" s="75" t="s">
        <v>7</v>
      </c>
      <c r="U130" s="74" t="s">
        <v>4</v>
      </c>
      <c r="V130" s="74" t="s">
        <v>4</v>
      </c>
      <c r="W130" s="112" t="s">
        <v>4</v>
      </c>
      <c r="X130" s="72" t="s">
        <v>8</v>
      </c>
    </row>
    <row r="131" spans="1:25" ht="33" customHeight="1" thickBot="1" x14ac:dyDescent="0.5">
      <c r="A131" s="76">
        <f>A116+1</f>
        <v>85</v>
      </c>
      <c r="B131" s="77" t="s">
        <v>93</v>
      </c>
      <c r="C131" s="78" t="s">
        <v>1310</v>
      </c>
      <c r="D131" s="79">
        <f t="shared" si="32"/>
        <v>7</v>
      </c>
      <c r="E131" s="77" t="s">
        <v>1308</v>
      </c>
      <c r="F131" s="79">
        <f t="shared" si="33"/>
        <v>8</v>
      </c>
      <c r="G131" s="77" t="s">
        <v>1310</v>
      </c>
      <c r="H131" s="79">
        <f t="shared" si="34"/>
        <v>7</v>
      </c>
      <c r="I131" s="77" t="s">
        <v>1311</v>
      </c>
      <c r="J131" s="79">
        <f t="shared" si="35"/>
        <v>10</v>
      </c>
      <c r="K131" s="77" t="s">
        <v>1308</v>
      </c>
      <c r="L131" s="79">
        <f t="shared" si="29"/>
        <v>8</v>
      </c>
      <c r="M131" s="77" t="s">
        <v>1309</v>
      </c>
      <c r="N131" s="79">
        <f t="shared" si="31"/>
        <v>9</v>
      </c>
      <c r="O131" s="77" t="s">
        <v>1308</v>
      </c>
      <c r="P131" s="79">
        <f t="shared" si="36"/>
        <v>8</v>
      </c>
      <c r="Q131" s="77">
        <f t="shared" ref="Q131:Q162" si="37">(D131*8+F131*8+H131*8+J131*6+L131*6+N131*2+P131*2)</f>
        <v>318</v>
      </c>
      <c r="R131" s="80">
        <f t="shared" ref="R131:R162" si="38">Q131/40</f>
        <v>7.95</v>
      </c>
      <c r="S131" s="81">
        <v>226</v>
      </c>
      <c r="T131" s="85">
        <v>280</v>
      </c>
      <c r="U131" s="88">
        <v>226</v>
      </c>
      <c r="V131" s="86">
        <v>264</v>
      </c>
      <c r="W131" s="84">
        <v>300</v>
      </c>
      <c r="X131" s="83">
        <f t="shared" ref="X131:X162" si="39">(Q131+S131+T131+U131+V131+W131)/240</f>
        <v>6.7249999999999996</v>
      </c>
      <c r="Y131" s="41" t="s">
        <v>724</v>
      </c>
    </row>
    <row r="132" spans="1:25" ht="33" customHeight="1" thickBot="1" x14ac:dyDescent="0.5">
      <c r="A132" s="76">
        <f t="shared" si="30"/>
        <v>86</v>
      </c>
      <c r="B132" s="77" t="s">
        <v>94</v>
      </c>
      <c r="C132" s="78" t="s">
        <v>1309</v>
      </c>
      <c r="D132" s="79">
        <f t="shared" si="32"/>
        <v>9</v>
      </c>
      <c r="E132" s="77" t="s">
        <v>1309</v>
      </c>
      <c r="F132" s="79">
        <f t="shared" si="33"/>
        <v>9</v>
      </c>
      <c r="G132" s="77" t="s">
        <v>1308</v>
      </c>
      <c r="H132" s="79">
        <f t="shared" si="34"/>
        <v>8</v>
      </c>
      <c r="I132" s="77" t="s">
        <v>1309</v>
      </c>
      <c r="J132" s="79">
        <f t="shared" si="35"/>
        <v>9</v>
      </c>
      <c r="K132" s="77" t="s">
        <v>1308</v>
      </c>
      <c r="L132" s="79">
        <f t="shared" si="29"/>
        <v>8</v>
      </c>
      <c r="M132" s="77" t="s">
        <v>1311</v>
      </c>
      <c r="N132" s="79">
        <f t="shared" si="31"/>
        <v>10</v>
      </c>
      <c r="O132" s="77" t="s">
        <v>1308</v>
      </c>
      <c r="P132" s="79">
        <f t="shared" si="36"/>
        <v>8</v>
      </c>
      <c r="Q132" s="77">
        <f t="shared" si="37"/>
        <v>346</v>
      </c>
      <c r="R132" s="80">
        <f t="shared" si="38"/>
        <v>8.65</v>
      </c>
      <c r="S132" s="81">
        <v>271</v>
      </c>
      <c r="T132" s="85">
        <v>324</v>
      </c>
      <c r="U132" s="86">
        <v>312</v>
      </c>
      <c r="V132" s="86">
        <v>336</v>
      </c>
      <c r="W132" s="84">
        <v>358</v>
      </c>
      <c r="X132" s="83">
        <f t="shared" si="39"/>
        <v>8.1125000000000007</v>
      </c>
      <c r="Y132" s="41" t="s">
        <v>725</v>
      </c>
    </row>
    <row r="133" spans="1:25" ht="33" customHeight="1" thickBot="1" x14ac:dyDescent="0.5">
      <c r="A133" s="76">
        <f>A132+1</f>
        <v>87</v>
      </c>
      <c r="B133" s="77" t="s">
        <v>95</v>
      </c>
      <c r="C133" s="78" t="s">
        <v>1309</v>
      </c>
      <c r="D133" s="79">
        <f t="shared" si="32"/>
        <v>9</v>
      </c>
      <c r="E133" s="77" t="s">
        <v>1309</v>
      </c>
      <c r="F133" s="79">
        <f t="shared" si="33"/>
        <v>9</v>
      </c>
      <c r="G133" s="77" t="s">
        <v>1311</v>
      </c>
      <c r="H133" s="79">
        <f t="shared" si="34"/>
        <v>10</v>
      </c>
      <c r="I133" s="77" t="s">
        <v>1311</v>
      </c>
      <c r="J133" s="79">
        <f t="shared" si="35"/>
        <v>10</v>
      </c>
      <c r="K133" s="77" t="s">
        <v>1309</v>
      </c>
      <c r="L133" s="79">
        <f t="shared" si="29"/>
        <v>9</v>
      </c>
      <c r="M133" s="77" t="s">
        <v>1311</v>
      </c>
      <c r="N133" s="79">
        <f t="shared" si="31"/>
        <v>10</v>
      </c>
      <c r="O133" s="77" t="s">
        <v>1309</v>
      </c>
      <c r="P133" s="79">
        <f t="shared" si="36"/>
        <v>9</v>
      </c>
      <c r="Q133" s="77">
        <f t="shared" si="37"/>
        <v>376</v>
      </c>
      <c r="R133" s="80">
        <f t="shared" si="38"/>
        <v>9.4</v>
      </c>
      <c r="S133" s="81">
        <v>259</v>
      </c>
      <c r="T133" s="85">
        <v>322</v>
      </c>
      <c r="U133" s="86">
        <v>318</v>
      </c>
      <c r="V133" s="86">
        <v>322</v>
      </c>
      <c r="W133" s="84">
        <v>356</v>
      </c>
      <c r="X133" s="83">
        <f t="shared" si="39"/>
        <v>8.1374999999999993</v>
      </c>
      <c r="Y133" s="41" t="s">
        <v>726</v>
      </c>
    </row>
    <row r="134" spans="1:25" ht="33" customHeight="1" thickBot="1" x14ac:dyDescent="0.5">
      <c r="A134" s="76">
        <f>A133+1</f>
        <v>88</v>
      </c>
      <c r="B134" s="77" t="s">
        <v>96</v>
      </c>
      <c r="C134" s="78" t="s">
        <v>1309</v>
      </c>
      <c r="D134" s="79">
        <f>IF(C134="AA",10, IF(C134="AB",9, IF(C134="BB",8, IF(C134="BC",7,IF(C134="CC",6, IF(C134="CD",5, IF(C134="DD",4,IF(C134="F",0))))))))</f>
        <v>9</v>
      </c>
      <c r="E134" s="77" t="s">
        <v>1309</v>
      </c>
      <c r="F134" s="79">
        <f>IF(E134="AA",10, IF(E134="AB",9, IF(E134="BB",8, IF(E134="BC",7,IF(E134="CC",6, IF(E134="CD",5, IF(E134="DD",4,IF(E134="F",0))))))))</f>
        <v>9</v>
      </c>
      <c r="G134" s="77" t="s">
        <v>1309</v>
      </c>
      <c r="H134" s="79">
        <f>IF(G134="AA",10, IF(G134="AB",9, IF(G134="BB",8, IF(G134="BC",7,IF(G134="CC",6, IF(G134="CD",5, IF(G134="DD",4,IF(G134="F",0))))))))</f>
        <v>9</v>
      </c>
      <c r="I134" s="77" t="s">
        <v>1309</v>
      </c>
      <c r="J134" s="79">
        <f>IF(I134="AA",10, IF(I134="AB",9, IF(I134="BB",8, IF(I134="BC",7,IF(I134="CC",6, IF(I134="CD",5, IF(I134="DD",4,IF(I134="F",0))))))))</f>
        <v>9</v>
      </c>
      <c r="K134" s="77" t="s">
        <v>1311</v>
      </c>
      <c r="L134" s="79">
        <f t="shared" si="29"/>
        <v>10</v>
      </c>
      <c r="M134" s="77" t="s">
        <v>1309</v>
      </c>
      <c r="N134" s="79">
        <f>IF(M134="AA",10, IF(M134="AB",9, IF(M134="BB",8, IF(M134="BC",7,IF(M134="CC",6, IF(M134="CD",5, IF(M134="DD",4,IF(M134="F",0))))))))</f>
        <v>9</v>
      </c>
      <c r="O134" s="77" t="s">
        <v>1308</v>
      </c>
      <c r="P134" s="79">
        <f>IF(O134="AA",10, IF(O134="AB",9, IF(O134="BB",8, IF(O134="BC",7,IF(O134="CC",6, IF(O134="CD",5, IF(O134="DD",4,IF(O134="F",0))))))))</f>
        <v>8</v>
      </c>
      <c r="Q134" s="77">
        <f t="shared" si="37"/>
        <v>364</v>
      </c>
      <c r="R134" s="80">
        <f t="shared" si="38"/>
        <v>9.1</v>
      </c>
      <c r="S134" s="81">
        <v>269</v>
      </c>
      <c r="T134" s="85">
        <v>324</v>
      </c>
      <c r="U134" s="86">
        <v>300</v>
      </c>
      <c r="V134" s="86">
        <v>356</v>
      </c>
      <c r="W134" s="84">
        <v>370</v>
      </c>
      <c r="X134" s="83">
        <f t="shared" si="39"/>
        <v>8.2624999999999993</v>
      </c>
      <c r="Y134" s="41" t="s">
        <v>727</v>
      </c>
    </row>
    <row r="135" spans="1:25" ht="33" customHeight="1" thickBot="1" x14ac:dyDescent="0.5">
      <c r="A135" s="76">
        <f>A134+1</f>
        <v>89</v>
      </c>
      <c r="B135" s="77" t="s">
        <v>97</v>
      </c>
      <c r="C135" s="78" t="s">
        <v>1308</v>
      </c>
      <c r="D135" s="79">
        <f t="shared" ref="D135:D140" si="40">IF(C135="AA",10, IF(C135="AB",9, IF(C135="BB",8, IF(C135="BC",7,IF(C135="CC",6, IF(C135="CD",5, IF(C135="DD",4,IF(C135="F",0))))))))</f>
        <v>8</v>
      </c>
      <c r="E135" s="77" t="s">
        <v>1309</v>
      </c>
      <c r="F135" s="79">
        <f t="shared" ref="F135:F140" si="41">IF(E135="AA",10, IF(E135="AB",9, IF(E135="BB",8, IF(E135="BC",7,IF(E135="CC",6, IF(E135="CD",5, IF(E135="DD",4,IF(E135="F",0))))))))</f>
        <v>9</v>
      </c>
      <c r="G135" s="77" t="s">
        <v>1309</v>
      </c>
      <c r="H135" s="79">
        <f t="shared" ref="H135:H140" si="42">IF(G135="AA",10, IF(G135="AB",9, IF(G135="BB",8, IF(G135="BC",7,IF(G135="CC",6, IF(G135="CD",5, IF(G135="DD",4,IF(G135="F",0))))))))</f>
        <v>9</v>
      </c>
      <c r="I135" s="77" t="s">
        <v>1309</v>
      </c>
      <c r="J135" s="79">
        <f t="shared" ref="J135:J140" si="43">IF(I135="AA",10, IF(I135="AB",9, IF(I135="BB",8, IF(I135="BC",7,IF(I135="CC",6, IF(I135="CD",5, IF(I135="DD",4,IF(I135="F",0))))))))</f>
        <v>9</v>
      </c>
      <c r="K135" s="77" t="s">
        <v>1309</v>
      </c>
      <c r="L135" s="79">
        <f t="shared" si="29"/>
        <v>9</v>
      </c>
      <c r="M135" s="77" t="s">
        <v>1311</v>
      </c>
      <c r="N135" s="79">
        <f t="shared" ref="N135:N162" si="44">IF(M135="AA",10, IF(M135="AB",9, IF(M135="BB",8, IF(M135="BC",7,IF(M135="CC",6, IF(M135="CD",5, IF(M135="DD",4,IF(M135="F",0))))))))</f>
        <v>10</v>
      </c>
      <c r="O135" s="77" t="s">
        <v>1308</v>
      </c>
      <c r="P135" s="79">
        <f t="shared" ref="P135:P140" si="45">IF(O135="AA",10, IF(O135="AB",9, IF(O135="BB",8, IF(O135="BC",7,IF(O135="CC",6, IF(O135="CD",5, IF(O135="DD",4,IF(O135="F",0))))))))</f>
        <v>8</v>
      </c>
      <c r="Q135" s="77">
        <f t="shared" si="37"/>
        <v>352</v>
      </c>
      <c r="R135" s="80">
        <f t="shared" si="38"/>
        <v>8.8000000000000007</v>
      </c>
      <c r="S135" s="81">
        <v>251</v>
      </c>
      <c r="T135" s="85">
        <v>304</v>
      </c>
      <c r="U135" s="86">
        <v>278</v>
      </c>
      <c r="V135" s="86">
        <v>318</v>
      </c>
      <c r="W135" s="84">
        <v>354</v>
      </c>
      <c r="X135" s="83">
        <f t="shared" si="39"/>
        <v>7.7374999999999998</v>
      </c>
      <c r="Y135" s="41" t="s">
        <v>728</v>
      </c>
    </row>
    <row r="136" spans="1:25" ht="33" customHeight="1" thickBot="1" x14ac:dyDescent="0.5">
      <c r="A136" s="76">
        <f t="shared" ref="A136:A141" si="46">A135+1</f>
        <v>90</v>
      </c>
      <c r="B136" s="77" t="s">
        <v>98</v>
      </c>
      <c r="C136" s="78" t="s">
        <v>1310</v>
      </c>
      <c r="D136" s="79">
        <f t="shared" si="40"/>
        <v>7</v>
      </c>
      <c r="E136" s="77" t="s">
        <v>1308</v>
      </c>
      <c r="F136" s="79">
        <f t="shared" si="41"/>
        <v>8</v>
      </c>
      <c r="G136" s="77" t="s">
        <v>1310</v>
      </c>
      <c r="H136" s="79">
        <f t="shared" si="42"/>
        <v>7</v>
      </c>
      <c r="I136" s="77" t="s">
        <v>1309</v>
      </c>
      <c r="J136" s="79">
        <f t="shared" si="43"/>
        <v>9</v>
      </c>
      <c r="K136" s="77" t="s">
        <v>1310</v>
      </c>
      <c r="L136" s="79">
        <f t="shared" si="29"/>
        <v>7</v>
      </c>
      <c r="M136" s="77" t="s">
        <v>1309</v>
      </c>
      <c r="N136" s="79">
        <f t="shared" si="44"/>
        <v>9</v>
      </c>
      <c r="O136" s="77" t="s">
        <v>1308</v>
      </c>
      <c r="P136" s="79">
        <f t="shared" si="45"/>
        <v>8</v>
      </c>
      <c r="Q136" s="77">
        <f t="shared" si="37"/>
        <v>306</v>
      </c>
      <c r="R136" s="80">
        <f t="shared" si="38"/>
        <v>7.65</v>
      </c>
      <c r="S136" s="81">
        <v>210</v>
      </c>
      <c r="T136" s="85">
        <v>246</v>
      </c>
      <c r="U136" s="88">
        <v>232</v>
      </c>
      <c r="V136" s="86">
        <v>284</v>
      </c>
      <c r="W136" s="84">
        <v>330</v>
      </c>
      <c r="X136" s="83">
        <f t="shared" si="39"/>
        <v>6.7</v>
      </c>
      <c r="Y136" s="41" t="s">
        <v>729</v>
      </c>
    </row>
    <row r="137" spans="1:25" ht="33" customHeight="1" thickBot="1" x14ac:dyDescent="0.5">
      <c r="A137" s="76">
        <f t="shared" si="46"/>
        <v>91</v>
      </c>
      <c r="B137" s="77" t="s">
        <v>99</v>
      </c>
      <c r="C137" s="78" t="s">
        <v>1308</v>
      </c>
      <c r="D137" s="79">
        <f t="shared" si="40"/>
        <v>8</v>
      </c>
      <c r="E137" s="77" t="s">
        <v>1309</v>
      </c>
      <c r="F137" s="79">
        <f t="shared" si="41"/>
        <v>9</v>
      </c>
      <c r="G137" s="77" t="s">
        <v>1308</v>
      </c>
      <c r="H137" s="79">
        <f t="shared" si="42"/>
        <v>8</v>
      </c>
      <c r="I137" s="77" t="s">
        <v>1309</v>
      </c>
      <c r="J137" s="79">
        <f t="shared" si="43"/>
        <v>9</v>
      </c>
      <c r="K137" s="77" t="s">
        <v>1311</v>
      </c>
      <c r="L137" s="79">
        <f t="shared" si="29"/>
        <v>10</v>
      </c>
      <c r="M137" s="77" t="s">
        <v>1311</v>
      </c>
      <c r="N137" s="79">
        <f t="shared" si="44"/>
        <v>10</v>
      </c>
      <c r="O137" s="77" t="s">
        <v>1308</v>
      </c>
      <c r="P137" s="79">
        <f t="shared" si="45"/>
        <v>8</v>
      </c>
      <c r="Q137" s="77">
        <f t="shared" si="37"/>
        <v>350</v>
      </c>
      <c r="R137" s="80">
        <f t="shared" si="38"/>
        <v>8.75</v>
      </c>
      <c r="S137" s="81">
        <v>278</v>
      </c>
      <c r="T137" s="85">
        <v>376</v>
      </c>
      <c r="U137" s="86">
        <v>342</v>
      </c>
      <c r="V137" s="86">
        <v>350</v>
      </c>
      <c r="W137" s="84">
        <v>350</v>
      </c>
      <c r="X137" s="83">
        <f t="shared" si="39"/>
        <v>8.5250000000000004</v>
      </c>
      <c r="Y137" s="41" t="s">
        <v>730</v>
      </c>
    </row>
    <row r="138" spans="1:25" ht="33" customHeight="1" thickBot="1" x14ac:dyDescent="0.5">
      <c r="A138" s="76">
        <f t="shared" si="46"/>
        <v>92</v>
      </c>
      <c r="B138" s="77" t="s">
        <v>100</v>
      </c>
      <c r="C138" s="78" t="s">
        <v>1310</v>
      </c>
      <c r="D138" s="79">
        <f t="shared" si="40"/>
        <v>7</v>
      </c>
      <c r="E138" s="77" t="s">
        <v>1308</v>
      </c>
      <c r="F138" s="79">
        <f t="shared" si="41"/>
        <v>8</v>
      </c>
      <c r="G138" s="77" t="s">
        <v>1310</v>
      </c>
      <c r="H138" s="79">
        <f t="shared" si="42"/>
        <v>7</v>
      </c>
      <c r="I138" s="77" t="s">
        <v>1308</v>
      </c>
      <c r="J138" s="79">
        <f t="shared" si="43"/>
        <v>8</v>
      </c>
      <c r="K138" s="77" t="s">
        <v>1308</v>
      </c>
      <c r="L138" s="79">
        <f t="shared" si="29"/>
        <v>8</v>
      </c>
      <c r="M138" s="77" t="s">
        <v>1309</v>
      </c>
      <c r="N138" s="79">
        <f t="shared" si="44"/>
        <v>9</v>
      </c>
      <c r="O138" s="77" t="s">
        <v>1308</v>
      </c>
      <c r="P138" s="79">
        <f t="shared" si="45"/>
        <v>8</v>
      </c>
      <c r="Q138" s="77">
        <f t="shared" si="37"/>
        <v>306</v>
      </c>
      <c r="R138" s="80">
        <f t="shared" si="38"/>
        <v>7.65</v>
      </c>
      <c r="S138" s="81">
        <v>240</v>
      </c>
      <c r="T138" s="85">
        <v>316</v>
      </c>
      <c r="U138" s="86">
        <v>260</v>
      </c>
      <c r="V138" s="86">
        <v>310</v>
      </c>
      <c r="W138" s="84">
        <v>294</v>
      </c>
      <c r="X138" s="83">
        <f t="shared" si="39"/>
        <v>7.1916666666666664</v>
      </c>
      <c r="Y138" s="41" t="s">
        <v>731</v>
      </c>
    </row>
    <row r="139" spans="1:25" ht="33" customHeight="1" thickBot="1" x14ac:dyDescent="0.5">
      <c r="A139" s="76">
        <f t="shared" si="46"/>
        <v>93</v>
      </c>
      <c r="B139" s="77" t="s">
        <v>101</v>
      </c>
      <c r="C139" s="78" t="s">
        <v>1310</v>
      </c>
      <c r="D139" s="79">
        <f t="shared" si="40"/>
        <v>7</v>
      </c>
      <c r="E139" s="77" t="s">
        <v>1310</v>
      </c>
      <c r="F139" s="79">
        <f t="shared" si="41"/>
        <v>7</v>
      </c>
      <c r="G139" s="77" t="s">
        <v>1328</v>
      </c>
      <c r="H139" s="79">
        <f t="shared" si="42"/>
        <v>6</v>
      </c>
      <c r="I139" s="77" t="s">
        <v>1310</v>
      </c>
      <c r="J139" s="79">
        <f t="shared" si="43"/>
        <v>7</v>
      </c>
      <c r="K139" s="77" t="s">
        <v>1308</v>
      </c>
      <c r="L139" s="79">
        <f t="shared" si="29"/>
        <v>8</v>
      </c>
      <c r="M139" s="77" t="s">
        <v>1309</v>
      </c>
      <c r="N139" s="79">
        <f t="shared" si="44"/>
        <v>9</v>
      </c>
      <c r="O139" s="77" t="s">
        <v>1309</v>
      </c>
      <c r="P139" s="79">
        <f t="shared" si="45"/>
        <v>9</v>
      </c>
      <c r="Q139" s="77">
        <f t="shared" si="37"/>
        <v>286</v>
      </c>
      <c r="R139" s="80">
        <f t="shared" si="38"/>
        <v>7.15</v>
      </c>
      <c r="S139" s="81">
        <v>230</v>
      </c>
      <c r="T139" s="85">
        <v>262</v>
      </c>
      <c r="U139" s="86">
        <v>226</v>
      </c>
      <c r="V139" s="86">
        <v>288</v>
      </c>
      <c r="W139" s="84">
        <v>330</v>
      </c>
      <c r="X139" s="83">
        <f t="shared" si="39"/>
        <v>6.7583333333333337</v>
      </c>
      <c r="Y139" s="41" t="s">
        <v>732</v>
      </c>
    </row>
    <row r="140" spans="1:25" ht="33" customHeight="1" thickBot="1" x14ac:dyDescent="0.5">
      <c r="A140" s="76">
        <f t="shared" si="46"/>
        <v>94</v>
      </c>
      <c r="B140" s="77" t="s">
        <v>102</v>
      </c>
      <c r="C140" s="78" t="s">
        <v>1328</v>
      </c>
      <c r="D140" s="79">
        <f t="shared" si="40"/>
        <v>6</v>
      </c>
      <c r="E140" s="77" t="s">
        <v>1310</v>
      </c>
      <c r="F140" s="79">
        <f t="shared" si="41"/>
        <v>7</v>
      </c>
      <c r="G140" s="77" t="s">
        <v>1310</v>
      </c>
      <c r="H140" s="79">
        <f t="shared" si="42"/>
        <v>7</v>
      </c>
      <c r="I140" s="77" t="s">
        <v>1309</v>
      </c>
      <c r="J140" s="79">
        <f t="shared" si="43"/>
        <v>9</v>
      </c>
      <c r="K140" s="77" t="s">
        <v>1310</v>
      </c>
      <c r="L140" s="79">
        <f t="shared" si="29"/>
        <v>7</v>
      </c>
      <c r="M140" s="77" t="s">
        <v>1309</v>
      </c>
      <c r="N140" s="79">
        <f t="shared" si="44"/>
        <v>9</v>
      </c>
      <c r="O140" s="77" t="s">
        <v>1309</v>
      </c>
      <c r="P140" s="79">
        <f t="shared" si="45"/>
        <v>9</v>
      </c>
      <c r="Q140" s="77">
        <f t="shared" si="37"/>
        <v>292</v>
      </c>
      <c r="R140" s="80">
        <f t="shared" si="38"/>
        <v>7.3</v>
      </c>
      <c r="S140" s="81">
        <v>199</v>
      </c>
      <c r="T140" s="85">
        <v>254</v>
      </c>
      <c r="U140" s="88">
        <v>182</v>
      </c>
      <c r="V140" s="86">
        <v>228</v>
      </c>
      <c r="W140" s="84">
        <v>278</v>
      </c>
      <c r="X140" s="83">
        <f t="shared" si="39"/>
        <v>5.9708333333333332</v>
      </c>
      <c r="Y140" s="41" t="s">
        <v>733</v>
      </c>
    </row>
    <row r="141" spans="1:25" ht="33" customHeight="1" thickBot="1" x14ac:dyDescent="0.5">
      <c r="A141" s="76">
        <f t="shared" si="46"/>
        <v>95</v>
      </c>
      <c r="B141" s="77" t="s">
        <v>103</v>
      </c>
      <c r="C141" s="78" t="s">
        <v>1310</v>
      </c>
      <c r="D141" s="79">
        <f t="shared" si="32"/>
        <v>7</v>
      </c>
      <c r="E141" s="77" t="s">
        <v>1310</v>
      </c>
      <c r="F141" s="79">
        <f t="shared" si="33"/>
        <v>7</v>
      </c>
      <c r="G141" s="77" t="s">
        <v>1336</v>
      </c>
      <c r="H141" s="79">
        <f t="shared" si="34"/>
        <v>5</v>
      </c>
      <c r="I141" s="77" t="s">
        <v>1308</v>
      </c>
      <c r="J141" s="79">
        <f t="shared" si="35"/>
        <v>8</v>
      </c>
      <c r="K141" s="77" t="s">
        <v>1310</v>
      </c>
      <c r="L141" s="79">
        <f t="shared" si="29"/>
        <v>7</v>
      </c>
      <c r="M141" s="77" t="s">
        <v>1309</v>
      </c>
      <c r="N141" s="79">
        <f t="shared" si="44"/>
        <v>9</v>
      </c>
      <c r="O141" s="77" t="s">
        <v>1308</v>
      </c>
      <c r="P141" s="79">
        <f t="shared" si="36"/>
        <v>8</v>
      </c>
      <c r="Q141" s="77">
        <f t="shared" si="37"/>
        <v>276</v>
      </c>
      <c r="R141" s="80">
        <f t="shared" si="38"/>
        <v>6.9</v>
      </c>
      <c r="S141" s="81">
        <v>165</v>
      </c>
      <c r="T141" s="85">
        <v>212</v>
      </c>
      <c r="U141" s="175">
        <v>206</v>
      </c>
      <c r="V141" s="86">
        <v>238</v>
      </c>
      <c r="W141" s="84">
        <v>276</v>
      </c>
      <c r="X141" s="83">
        <f t="shared" si="39"/>
        <v>5.7208333333333332</v>
      </c>
      <c r="Y141" s="41" t="s">
        <v>734</v>
      </c>
    </row>
    <row r="142" spans="1:25" ht="33" customHeight="1" thickBot="1" x14ac:dyDescent="0.5">
      <c r="A142" s="76">
        <f t="shared" si="30"/>
        <v>96</v>
      </c>
      <c r="B142" s="77" t="s">
        <v>104</v>
      </c>
      <c r="C142" s="78" t="s">
        <v>1308</v>
      </c>
      <c r="D142" s="79">
        <f t="shared" si="32"/>
        <v>8</v>
      </c>
      <c r="E142" s="77" t="s">
        <v>1308</v>
      </c>
      <c r="F142" s="79">
        <f t="shared" si="33"/>
        <v>8</v>
      </c>
      <c r="G142" s="77" t="s">
        <v>1308</v>
      </c>
      <c r="H142" s="79">
        <f t="shared" si="34"/>
        <v>8</v>
      </c>
      <c r="I142" s="77" t="s">
        <v>1309</v>
      </c>
      <c r="J142" s="79">
        <f t="shared" si="35"/>
        <v>9</v>
      </c>
      <c r="K142" s="77" t="s">
        <v>1309</v>
      </c>
      <c r="L142" s="79">
        <f t="shared" si="29"/>
        <v>9</v>
      </c>
      <c r="M142" s="77" t="s">
        <v>1309</v>
      </c>
      <c r="N142" s="79">
        <f t="shared" si="44"/>
        <v>9</v>
      </c>
      <c r="O142" s="77" t="s">
        <v>1308</v>
      </c>
      <c r="P142" s="79">
        <f t="shared" si="36"/>
        <v>8</v>
      </c>
      <c r="Q142" s="77">
        <f t="shared" si="37"/>
        <v>334</v>
      </c>
      <c r="R142" s="80">
        <f t="shared" si="38"/>
        <v>8.35</v>
      </c>
      <c r="S142" s="81">
        <v>212</v>
      </c>
      <c r="T142" s="85">
        <v>236</v>
      </c>
      <c r="U142" s="86">
        <v>206</v>
      </c>
      <c r="V142" s="86">
        <v>234</v>
      </c>
      <c r="W142" s="84">
        <v>322</v>
      </c>
      <c r="X142" s="83">
        <f t="shared" si="39"/>
        <v>6.4333333333333336</v>
      </c>
      <c r="Y142" s="41" t="s">
        <v>735</v>
      </c>
    </row>
    <row r="143" spans="1:25" ht="51.75" customHeight="1" thickBot="1" x14ac:dyDescent="0.65">
      <c r="A143" s="76">
        <f t="shared" si="30"/>
        <v>97</v>
      </c>
      <c r="B143" s="77" t="s">
        <v>105</v>
      </c>
      <c r="C143" s="78" t="s">
        <v>1308</v>
      </c>
      <c r="D143" s="79">
        <f t="shared" si="32"/>
        <v>8</v>
      </c>
      <c r="E143" s="77" t="s">
        <v>1308</v>
      </c>
      <c r="F143" s="79">
        <f t="shared" si="33"/>
        <v>8</v>
      </c>
      <c r="G143" s="77" t="s">
        <v>1308</v>
      </c>
      <c r="H143" s="79">
        <f t="shared" si="34"/>
        <v>8</v>
      </c>
      <c r="I143" s="77" t="s">
        <v>1309</v>
      </c>
      <c r="J143" s="79">
        <f t="shared" si="35"/>
        <v>9</v>
      </c>
      <c r="K143" s="77" t="s">
        <v>1308</v>
      </c>
      <c r="L143" s="79">
        <f t="shared" ref="L143:L162" si="47">IF(K143="AA",10, IF(K143="AB",9, IF(K143="BB",8, IF(K143="BC",7,IF(K143="CC",6, IF(K143="CD",5, IF(K143="DD",4,IF(K143="F",0))))))))</f>
        <v>8</v>
      </c>
      <c r="M143" s="77" t="s">
        <v>1309</v>
      </c>
      <c r="N143" s="79">
        <f t="shared" si="44"/>
        <v>9</v>
      </c>
      <c r="O143" s="77" t="s">
        <v>1309</v>
      </c>
      <c r="P143" s="79">
        <f t="shared" si="36"/>
        <v>9</v>
      </c>
      <c r="Q143" s="77">
        <f t="shared" si="37"/>
        <v>330</v>
      </c>
      <c r="R143" s="80">
        <f t="shared" si="38"/>
        <v>8.25</v>
      </c>
      <c r="S143" s="81">
        <v>312</v>
      </c>
      <c r="T143" s="85">
        <v>308</v>
      </c>
      <c r="U143" s="86">
        <v>242</v>
      </c>
      <c r="V143" s="169">
        <v>264</v>
      </c>
      <c r="W143" s="84">
        <v>326</v>
      </c>
      <c r="X143" s="83">
        <f t="shared" si="39"/>
        <v>7.4249999999999998</v>
      </c>
      <c r="Y143" s="41" t="s">
        <v>736</v>
      </c>
    </row>
    <row r="144" spans="1:25" ht="33" customHeight="1" thickBot="1" x14ac:dyDescent="0.5">
      <c r="A144" s="76">
        <f t="shared" si="30"/>
        <v>98</v>
      </c>
      <c r="B144" s="77" t="s">
        <v>106</v>
      </c>
      <c r="C144" s="156" t="s">
        <v>635</v>
      </c>
      <c r="D144" s="79">
        <f t="shared" si="32"/>
        <v>0</v>
      </c>
      <c r="E144" s="157" t="s">
        <v>635</v>
      </c>
      <c r="F144" s="79">
        <f t="shared" si="33"/>
        <v>0</v>
      </c>
      <c r="G144" s="157" t="s">
        <v>635</v>
      </c>
      <c r="H144" s="79">
        <f t="shared" si="34"/>
        <v>0</v>
      </c>
      <c r="I144" s="77" t="s">
        <v>1336</v>
      </c>
      <c r="J144" s="79">
        <f t="shared" si="35"/>
        <v>5</v>
      </c>
      <c r="K144" s="157" t="s">
        <v>635</v>
      </c>
      <c r="L144" s="79">
        <f t="shared" si="47"/>
        <v>0</v>
      </c>
      <c r="M144" s="77" t="s">
        <v>1309</v>
      </c>
      <c r="N144" s="79">
        <f t="shared" si="44"/>
        <v>9</v>
      </c>
      <c r="O144" s="77" t="s">
        <v>1308</v>
      </c>
      <c r="P144" s="79">
        <f t="shared" si="36"/>
        <v>8</v>
      </c>
      <c r="Q144" s="77">
        <f t="shared" si="37"/>
        <v>64</v>
      </c>
      <c r="R144" s="80">
        <f t="shared" si="38"/>
        <v>1.6</v>
      </c>
      <c r="S144" s="81">
        <v>184</v>
      </c>
      <c r="T144" s="85">
        <v>206</v>
      </c>
      <c r="U144" s="86">
        <v>148</v>
      </c>
      <c r="V144" s="86">
        <v>148</v>
      </c>
      <c r="W144" s="173">
        <v>190</v>
      </c>
      <c r="X144" s="83">
        <f t="shared" si="39"/>
        <v>3.9166666666666665</v>
      </c>
      <c r="Y144" s="41" t="s">
        <v>737</v>
      </c>
    </row>
    <row r="145" spans="1:25" ht="45" customHeight="1" thickBot="1" x14ac:dyDescent="0.65">
      <c r="A145" s="76">
        <f t="shared" si="30"/>
        <v>99</v>
      </c>
      <c r="B145" s="77" t="s">
        <v>107</v>
      </c>
      <c r="C145" s="78" t="s">
        <v>1336</v>
      </c>
      <c r="D145" s="79">
        <f t="shared" si="32"/>
        <v>5</v>
      </c>
      <c r="E145" s="77" t="s">
        <v>1332</v>
      </c>
      <c r="F145" s="79">
        <f t="shared" si="33"/>
        <v>4</v>
      </c>
      <c r="G145" s="77" t="s">
        <v>1332</v>
      </c>
      <c r="H145" s="79">
        <f t="shared" si="34"/>
        <v>4</v>
      </c>
      <c r="I145" s="77" t="s">
        <v>1328</v>
      </c>
      <c r="J145" s="79">
        <f t="shared" si="35"/>
        <v>6</v>
      </c>
      <c r="K145" s="77" t="s">
        <v>1328</v>
      </c>
      <c r="L145" s="79">
        <f t="shared" si="47"/>
        <v>6</v>
      </c>
      <c r="M145" s="77" t="s">
        <v>1309</v>
      </c>
      <c r="N145" s="79">
        <f t="shared" si="44"/>
        <v>9</v>
      </c>
      <c r="O145" s="77" t="s">
        <v>1308</v>
      </c>
      <c r="P145" s="79">
        <f t="shared" si="36"/>
        <v>8</v>
      </c>
      <c r="Q145" s="77">
        <f t="shared" si="37"/>
        <v>210</v>
      </c>
      <c r="R145" s="80">
        <f t="shared" si="38"/>
        <v>5.25</v>
      </c>
      <c r="S145" s="81">
        <v>219</v>
      </c>
      <c r="T145" s="85">
        <v>214</v>
      </c>
      <c r="U145" s="86">
        <v>182</v>
      </c>
      <c r="V145" s="168">
        <v>186</v>
      </c>
      <c r="W145" s="84">
        <v>300</v>
      </c>
      <c r="X145" s="83">
        <f t="shared" si="39"/>
        <v>5.4625000000000004</v>
      </c>
      <c r="Y145" s="41" t="s">
        <v>738</v>
      </c>
    </row>
    <row r="146" spans="1:25" ht="45" customHeight="1" thickBot="1" x14ac:dyDescent="0.65">
      <c r="A146" s="76">
        <f t="shared" si="30"/>
        <v>100</v>
      </c>
      <c r="B146" s="77" t="s">
        <v>108</v>
      </c>
      <c r="C146" s="78" t="s">
        <v>1310</v>
      </c>
      <c r="D146" s="79">
        <f t="shared" si="32"/>
        <v>7</v>
      </c>
      <c r="E146" s="77" t="s">
        <v>1310</v>
      </c>
      <c r="F146" s="79">
        <f t="shared" si="33"/>
        <v>7</v>
      </c>
      <c r="G146" s="77" t="s">
        <v>1310</v>
      </c>
      <c r="H146" s="79">
        <f t="shared" si="34"/>
        <v>7</v>
      </c>
      <c r="I146" s="77" t="s">
        <v>1309</v>
      </c>
      <c r="J146" s="79">
        <f t="shared" si="35"/>
        <v>9</v>
      </c>
      <c r="K146" s="77" t="s">
        <v>1308</v>
      </c>
      <c r="L146" s="79">
        <f t="shared" si="47"/>
        <v>8</v>
      </c>
      <c r="M146" s="77" t="s">
        <v>1309</v>
      </c>
      <c r="N146" s="79">
        <f t="shared" si="44"/>
        <v>9</v>
      </c>
      <c r="O146" s="77" t="s">
        <v>1308</v>
      </c>
      <c r="P146" s="79">
        <f t="shared" si="36"/>
        <v>8</v>
      </c>
      <c r="Q146" s="77">
        <f t="shared" si="37"/>
        <v>304</v>
      </c>
      <c r="R146" s="80">
        <f t="shared" si="38"/>
        <v>7.6</v>
      </c>
      <c r="S146" s="81">
        <v>268</v>
      </c>
      <c r="T146" s="85">
        <v>304</v>
      </c>
      <c r="U146" s="86">
        <v>288</v>
      </c>
      <c r="V146" s="168">
        <v>310</v>
      </c>
      <c r="W146" s="84">
        <v>344</v>
      </c>
      <c r="X146" s="83">
        <f t="shared" si="39"/>
        <v>7.5750000000000002</v>
      </c>
      <c r="Y146" s="41" t="s">
        <v>739</v>
      </c>
    </row>
    <row r="147" spans="1:25" ht="33" customHeight="1" thickBot="1" x14ac:dyDescent="0.5">
      <c r="A147" s="76">
        <f t="shared" si="30"/>
        <v>101</v>
      </c>
      <c r="B147" s="77" t="s">
        <v>109</v>
      </c>
      <c r="C147" s="78" t="s">
        <v>1309</v>
      </c>
      <c r="D147" s="79">
        <f t="shared" si="32"/>
        <v>9</v>
      </c>
      <c r="E147" s="77" t="s">
        <v>1309</v>
      </c>
      <c r="F147" s="79">
        <f t="shared" si="33"/>
        <v>9</v>
      </c>
      <c r="G147" s="77" t="s">
        <v>1309</v>
      </c>
      <c r="H147" s="79">
        <f t="shared" si="34"/>
        <v>9</v>
      </c>
      <c r="I147" s="77" t="s">
        <v>1309</v>
      </c>
      <c r="J147" s="79">
        <f t="shared" si="35"/>
        <v>9</v>
      </c>
      <c r="K147" s="77" t="s">
        <v>1309</v>
      </c>
      <c r="L147" s="79">
        <f t="shared" si="47"/>
        <v>9</v>
      </c>
      <c r="M147" s="77" t="s">
        <v>1309</v>
      </c>
      <c r="N147" s="79">
        <f t="shared" si="44"/>
        <v>9</v>
      </c>
      <c r="O147" s="77" t="s">
        <v>1308</v>
      </c>
      <c r="P147" s="79">
        <f t="shared" si="36"/>
        <v>8</v>
      </c>
      <c r="Q147" s="77">
        <f t="shared" si="37"/>
        <v>358</v>
      </c>
      <c r="R147" s="80">
        <f t="shared" si="38"/>
        <v>8.9499999999999993</v>
      </c>
      <c r="S147" s="81">
        <v>292</v>
      </c>
      <c r="T147" s="85">
        <v>334</v>
      </c>
      <c r="U147" s="86">
        <v>276</v>
      </c>
      <c r="V147" s="86">
        <v>258</v>
      </c>
      <c r="W147" s="84">
        <v>346</v>
      </c>
      <c r="X147" s="83">
        <f t="shared" si="39"/>
        <v>7.7666666666666666</v>
      </c>
      <c r="Y147" s="41" t="s">
        <v>740</v>
      </c>
    </row>
    <row r="148" spans="1:25" ht="47.25" customHeight="1" thickBot="1" x14ac:dyDescent="0.5">
      <c r="A148" s="76">
        <f t="shared" si="30"/>
        <v>102</v>
      </c>
      <c r="B148" s="77" t="s">
        <v>110</v>
      </c>
      <c r="C148" s="78" t="s">
        <v>1328</v>
      </c>
      <c r="D148" s="79">
        <f t="shared" si="32"/>
        <v>6</v>
      </c>
      <c r="E148" s="77" t="s">
        <v>1310</v>
      </c>
      <c r="F148" s="79">
        <f t="shared" si="33"/>
        <v>7</v>
      </c>
      <c r="G148" s="77" t="s">
        <v>1328</v>
      </c>
      <c r="H148" s="79">
        <f t="shared" si="34"/>
        <v>6</v>
      </c>
      <c r="I148" s="77" t="s">
        <v>1309</v>
      </c>
      <c r="J148" s="79">
        <f t="shared" si="35"/>
        <v>9</v>
      </c>
      <c r="K148" s="77" t="s">
        <v>1309</v>
      </c>
      <c r="L148" s="79">
        <f t="shared" si="47"/>
        <v>9</v>
      </c>
      <c r="M148" s="77" t="s">
        <v>1309</v>
      </c>
      <c r="N148" s="79">
        <f t="shared" si="44"/>
        <v>9</v>
      </c>
      <c r="O148" s="77" t="s">
        <v>1309</v>
      </c>
      <c r="P148" s="79">
        <f t="shared" si="36"/>
        <v>9</v>
      </c>
      <c r="Q148" s="77">
        <f t="shared" si="37"/>
        <v>296</v>
      </c>
      <c r="R148" s="80">
        <f t="shared" si="38"/>
        <v>7.4</v>
      </c>
      <c r="S148" s="81">
        <v>200</v>
      </c>
      <c r="T148" s="85">
        <v>280</v>
      </c>
      <c r="U148" s="86">
        <v>234</v>
      </c>
      <c r="V148" s="88">
        <v>292</v>
      </c>
      <c r="W148" s="84">
        <v>340</v>
      </c>
      <c r="X148" s="83">
        <f t="shared" si="39"/>
        <v>6.8416666666666668</v>
      </c>
      <c r="Y148" s="41" t="s">
        <v>741</v>
      </c>
    </row>
    <row r="149" spans="1:25" ht="33" customHeight="1" thickBot="1" x14ac:dyDescent="0.5">
      <c r="A149" s="76">
        <f t="shared" si="30"/>
        <v>103</v>
      </c>
      <c r="B149" s="77" t="s">
        <v>111</v>
      </c>
      <c r="C149" s="78" t="s">
        <v>1308</v>
      </c>
      <c r="D149" s="79">
        <f t="shared" si="32"/>
        <v>8</v>
      </c>
      <c r="E149" s="77" t="s">
        <v>1309</v>
      </c>
      <c r="F149" s="79">
        <f t="shared" si="33"/>
        <v>9</v>
      </c>
      <c r="G149" s="77" t="s">
        <v>1310</v>
      </c>
      <c r="H149" s="79">
        <f t="shared" si="34"/>
        <v>7</v>
      </c>
      <c r="I149" s="77" t="s">
        <v>1308</v>
      </c>
      <c r="J149" s="79">
        <f t="shared" si="35"/>
        <v>8</v>
      </c>
      <c r="K149" s="77" t="s">
        <v>1309</v>
      </c>
      <c r="L149" s="79">
        <f t="shared" si="47"/>
        <v>9</v>
      </c>
      <c r="M149" s="77" t="s">
        <v>1309</v>
      </c>
      <c r="N149" s="79">
        <f t="shared" si="44"/>
        <v>9</v>
      </c>
      <c r="O149" s="77" t="s">
        <v>1308</v>
      </c>
      <c r="P149" s="79">
        <f t="shared" si="36"/>
        <v>8</v>
      </c>
      <c r="Q149" s="77">
        <f t="shared" si="37"/>
        <v>328</v>
      </c>
      <c r="R149" s="80">
        <f t="shared" si="38"/>
        <v>8.1999999999999993</v>
      </c>
      <c r="S149" s="81">
        <v>263</v>
      </c>
      <c r="T149" s="85">
        <v>328</v>
      </c>
      <c r="U149" s="86">
        <v>282</v>
      </c>
      <c r="V149" s="86">
        <v>300</v>
      </c>
      <c r="W149" s="84">
        <v>348</v>
      </c>
      <c r="X149" s="83">
        <f t="shared" si="39"/>
        <v>7.7041666666666666</v>
      </c>
      <c r="Y149" s="41" t="s">
        <v>742</v>
      </c>
    </row>
    <row r="150" spans="1:25" ht="33" customHeight="1" thickBot="1" x14ac:dyDescent="0.5">
      <c r="A150" s="76">
        <f t="shared" si="30"/>
        <v>104</v>
      </c>
      <c r="B150" s="77" t="s">
        <v>112</v>
      </c>
      <c r="C150" s="78" t="s">
        <v>1309</v>
      </c>
      <c r="D150" s="79">
        <f t="shared" si="32"/>
        <v>9</v>
      </c>
      <c r="E150" s="77" t="s">
        <v>1309</v>
      </c>
      <c r="F150" s="79">
        <f t="shared" si="33"/>
        <v>9</v>
      </c>
      <c r="G150" s="77" t="s">
        <v>1308</v>
      </c>
      <c r="H150" s="79">
        <f t="shared" si="34"/>
        <v>8</v>
      </c>
      <c r="I150" s="77" t="s">
        <v>1311</v>
      </c>
      <c r="J150" s="79">
        <f t="shared" si="35"/>
        <v>10</v>
      </c>
      <c r="K150" s="77" t="s">
        <v>1311</v>
      </c>
      <c r="L150" s="79">
        <f t="shared" si="47"/>
        <v>10</v>
      </c>
      <c r="M150" s="77" t="s">
        <v>1309</v>
      </c>
      <c r="N150" s="79">
        <f t="shared" si="44"/>
        <v>9</v>
      </c>
      <c r="O150" s="77" t="s">
        <v>1309</v>
      </c>
      <c r="P150" s="79">
        <f t="shared" si="36"/>
        <v>9</v>
      </c>
      <c r="Q150" s="77">
        <f t="shared" si="37"/>
        <v>364</v>
      </c>
      <c r="R150" s="80">
        <f t="shared" si="38"/>
        <v>9.1</v>
      </c>
      <c r="S150" s="81">
        <v>273</v>
      </c>
      <c r="T150" s="85">
        <v>312</v>
      </c>
      <c r="U150" s="86">
        <v>306</v>
      </c>
      <c r="V150" s="86">
        <v>364</v>
      </c>
      <c r="W150" s="84">
        <v>380</v>
      </c>
      <c r="X150" s="83">
        <f t="shared" si="39"/>
        <v>8.3291666666666675</v>
      </c>
      <c r="Y150" s="41" t="s">
        <v>743</v>
      </c>
    </row>
    <row r="151" spans="1:25" ht="33" customHeight="1" thickBot="1" x14ac:dyDescent="0.5">
      <c r="A151" s="76">
        <f t="shared" si="30"/>
        <v>105</v>
      </c>
      <c r="B151" s="77" t="s">
        <v>113</v>
      </c>
      <c r="C151" s="78" t="s">
        <v>1308</v>
      </c>
      <c r="D151" s="79">
        <f t="shared" si="32"/>
        <v>8</v>
      </c>
      <c r="E151" s="77" t="s">
        <v>1311</v>
      </c>
      <c r="F151" s="79">
        <f t="shared" si="33"/>
        <v>10</v>
      </c>
      <c r="G151" s="77" t="s">
        <v>1309</v>
      </c>
      <c r="H151" s="79">
        <f t="shared" si="34"/>
        <v>9</v>
      </c>
      <c r="I151" s="77" t="s">
        <v>1309</v>
      </c>
      <c r="J151" s="79">
        <f t="shared" si="35"/>
        <v>9</v>
      </c>
      <c r="K151" s="77" t="s">
        <v>1309</v>
      </c>
      <c r="L151" s="79">
        <f t="shared" si="47"/>
        <v>9</v>
      </c>
      <c r="M151" s="77" t="s">
        <v>1311</v>
      </c>
      <c r="N151" s="79">
        <f t="shared" si="44"/>
        <v>10</v>
      </c>
      <c r="O151" s="77" t="s">
        <v>1308</v>
      </c>
      <c r="P151" s="79">
        <f t="shared" si="36"/>
        <v>8</v>
      </c>
      <c r="Q151" s="77">
        <f t="shared" si="37"/>
        <v>360</v>
      </c>
      <c r="R151" s="80">
        <f t="shared" si="38"/>
        <v>9</v>
      </c>
      <c r="S151" s="81">
        <v>261</v>
      </c>
      <c r="T151" s="85">
        <v>366</v>
      </c>
      <c r="U151" s="86">
        <v>312</v>
      </c>
      <c r="V151" s="86">
        <v>306</v>
      </c>
      <c r="W151" s="84">
        <v>348</v>
      </c>
      <c r="X151" s="83">
        <f t="shared" si="39"/>
        <v>8.1374999999999993</v>
      </c>
      <c r="Y151" s="41" t="s">
        <v>744</v>
      </c>
    </row>
    <row r="152" spans="1:25" ht="33" customHeight="1" thickBot="1" x14ac:dyDescent="0.5">
      <c r="A152" s="76">
        <f t="shared" si="30"/>
        <v>106</v>
      </c>
      <c r="B152" s="77" t="s">
        <v>114</v>
      </c>
      <c r="C152" s="78" t="s">
        <v>1308</v>
      </c>
      <c r="D152" s="79">
        <f t="shared" si="32"/>
        <v>8</v>
      </c>
      <c r="E152" s="77" t="s">
        <v>1308</v>
      </c>
      <c r="F152" s="79">
        <f t="shared" si="33"/>
        <v>8</v>
      </c>
      <c r="G152" s="77" t="s">
        <v>1308</v>
      </c>
      <c r="H152" s="79">
        <f t="shared" si="34"/>
        <v>8</v>
      </c>
      <c r="I152" s="77" t="s">
        <v>1309</v>
      </c>
      <c r="J152" s="79">
        <f t="shared" si="35"/>
        <v>9</v>
      </c>
      <c r="K152" s="77" t="s">
        <v>1309</v>
      </c>
      <c r="L152" s="79">
        <f t="shared" si="47"/>
        <v>9</v>
      </c>
      <c r="M152" s="77" t="s">
        <v>1309</v>
      </c>
      <c r="N152" s="79">
        <f t="shared" si="44"/>
        <v>9</v>
      </c>
      <c r="O152" s="77" t="s">
        <v>1309</v>
      </c>
      <c r="P152" s="79">
        <f t="shared" si="36"/>
        <v>9</v>
      </c>
      <c r="Q152" s="77">
        <f t="shared" si="37"/>
        <v>336</v>
      </c>
      <c r="R152" s="80">
        <f t="shared" si="38"/>
        <v>8.4</v>
      </c>
      <c r="S152" s="81">
        <v>218</v>
      </c>
      <c r="T152" s="85">
        <v>294</v>
      </c>
      <c r="U152" s="86">
        <v>264</v>
      </c>
      <c r="V152" s="86">
        <v>296</v>
      </c>
      <c r="W152" s="84">
        <v>358</v>
      </c>
      <c r="X152" s="83">
        <f t="shared" si="39"/>
        <v>7.3583333333333334</v>
      </c>
      <c r="Y152" s="41" t="s">
        <v>745</v>
      </c>
    </row>
    <row r="153" spans="1:25" ht="33" customHeight="1" thickBot="1" x14ac:dyDescent="0.5">
      <c r="A153" s="76">
        <f t="shared" si="30"/>
        <v>107</v>
      </c>
      <c r="B153" s="77" t="s">
        <v>115</v>
      </c>
      <c r="C153" s="78" t="s">
        <v>1309</v>
      </c>
      <c r="D153" s="79">
        <f t="shared" si="32"/>
        <v>9</v>
      </c>
      <c r="E153" s="77" t="s">
        <v>1308</v>
      </c>
      <c r="F153" s="79">
        <f t="shared" si="33"/>
        <v>8</v>
      </c>
      <c r="G153" s="77" t="s">
        <v>1308</v>
      </c>
      <c r="H153" s="79">
        <f t="shared" si="34"/>
        <v>8</v>
      </c>
      <c r="I153" s="77" t="s">
        <v>1311</v>
      </c>
      <c r="J153" s="79">
        <f t="shared" si="35"/>
        <v>10</v>
      </c>
      <c r="K153" s="77" t="s">
        <v>1309</v>
      </c>
      <c r="L153" s="79">
        <f t="shared" si="47"/>
        <v>9</v>
      </c>
      <c r="M153" s="77" t="s">
        <v>1309</v>
      </c>
      <c r="N153" s="79">
        <f t="shared" si="44"/>
        <v>9</v>
      </c>
      <c r="O153" s="77" t="s">
        <v>1310</v>
      </c>
      <c r="P153" s="79">
        <f t="shared" si="36"/>
        <v>7</v>
      </c>
      <c r="Q153" s="77">
        <f t="shared" si="37"/>
        <v>346</v>
      </c>
      <c r="R153" s="80">
        <f t="shared" si="38"/>
        <v>8.65</v>
      </c>
      <c r="S153" s="81">
        <v>248</v>
      </c>
      <c r="T153" s="85">
        <v>276</v>
      </c>
      <c r="U153" s="86">
        <v>260</v>
      </c>
      <c r="V153" s="86">
        <v>340</v>
      </c>
      <c r="W153" s="84">
        <v>340</v>
      </c>
      <c r="X153" s="83">
        <f t="shared" si="39"/>
        <v>7.541666666666667</v>
      </c>
      <c r="Y153" s="41" t="s">
        <v>746</v>
      </c>
    </row>
    <row r="154" spans="1:25" ht="33" customHeight="1" thickBot="1" x14ac:dyDescent="0.5">
      <c r="A154" s="76">
        <f t="shared" si="30"/>
        <v>108</v>
      </c>
      <c r="B154" s="77" t="s">
        <v>116</v>
      </c>
      <c r="C154" s="78" t="s">
        <v>1309</v>
      </c>
      <c r="D154" s="79">
        <f t="shared" si="32"/>
        <v>9</v>
      </c>
      <c r="E154" s="77" t="s">
        <v>1308</v>
      </c>
      <c r="F154" s="79">
        <f t="shared" si="33"/>
        <v>8</v>
      </c>
      <c r="G154" s="77" t="s">
        <v>1308</v>
      </c>
      <c r="H154" s="79">
        <f t="shared" si="34"/>
        <v>8</v>
      </c>
      <c r="I154" s="77" t="s">
        <v>1309</v>
      </c>
      <c r="J154" s="79">
        <f t="shared" si="35"/>
        <v>9</v>
      </c>
      <c r="K154" s="77" t="s">
        <v>1308</v>
      </c>
      <c r="L154" s="79">
        <f t="shared" si="47"/>
        <v>8</v>
      </c>
      <c r="M154" s="77" t="s">
        <v>1311</v>
      </c>
      <c r="N154" s="79">
        <f t="shared" si="44"/>
        <v>10</v>
      </c>
      <c r="O154" s="77" t="s">
        <v>1309</v>
      </c>
      <c r="P154" s="79">
        <f t="shared" si="36"/>
        <v>9</v>
      </c>
      <c r="Q154" s="77">
        <f t="shared" si="37"/>
        <v>340</v>
      </c>
      <c r="R154" s="80">
        <f t="shared" si="38"/>
        <v>8.5</v>
      </c>
      <c r="S154" s="81">
        <v>232</v>
      </c>
      <c r="T154" s="85">
        <v>312</v>
      </c>
      <c r="U154" s="88">
        <v>292</v>
      </c>
      <c r="V154" s="86">
        <v>344</v>
      </c>
      <c r="W154" s="84">
        <v>348</v>
      </c>
      <c r="X154" s="83">
        <f t="shared" si="39"/>
        <v>7.7833333333333332</v>
      </c>
      <c r="Y154" s="41" t="s">
        <v>747</v>
      </c>
    </row>
    <row r="155" spans="1:25" ht="33" customHeight="1" thickBot="1" x14ac:dyDescent="0.5">
      <c r="A155" s="76">
        <f t="shared" si="30"/>
        <v>109</v>
      </c>
      <c r="B155" s="77" t="s">
        <v>117</v>
      </c>
      <c r="C155" s="78" t="s">
        <v>1310</v>
      </c>
      <c r="D155" s="79">
        <f t="shared" si="32"/>
        <v>7</v>
      </c>
      <c r="E155" s="77" t="s">
        <v>1309</v>
      </c>
      <c r="F155" s="79">
        <f t="shared" si="33"/>
        <v>9</v>
      </c>
      <c r="G155" s="77" t="s">
        <v>1308</v>
      </c>
      <c r="H155" s="79">
        <f t="shared" si="34"/>
        <v>8</v>
      </c>
      <c r="I155" s="77" t="s">
        <v>1309</v>
      </c>
      <c r="J155" s="79">
        <f t="shared" si="35"/>
        <v>9</v>
      </c>
      <c r="K155" s="77" t="s">
        <v>1308</v>
      </c>
      <c r="L155" s="79">
        <f t="shared" si="47"/>
        <v>8</v>
      </c>
      <c r="M155" s="77" t="s">
        <v>1309</v>
      </c>
      <c r="N155" s="79">
        <f t="shared" si="44"/>
        <v>9</v>
      </c>
      <c r="O155" s="77" t="s">
        <v>1309</v>
      </c>
      <c r="P155" s="79">
        <f t="shared" si="36"/>
        <v>9</v>
      </c>
      <c r="Q155" s="77">
        <f t="shared" si="37"/>
        <v>330</v>
      </c>
      <c r="R155" s="80">
        <f t="shared" si="38"/>
        <v>8.25</v>
      </c>
      <c r="S155" s="81">
        <v>230</v>
      </c>
      <c r="T155" s="85">
        <v>308</v>
      </c>
      <c r="U155" s="86">
        <v>240</v>
      </c>
      <c r="V155" s="86">
        <v>288</v>
      </c>
      <c r="W155" s="84">
        <v>342</v>
      </c>
      <c r="X155" s="83">
        <f t="shared" si="39"/>
        <v>7.2416666666666663</v>
      </c>
      <c r="Y155" s="41" t="s">
        <v>748</v>
      </c>
    </row>
    <row r="156" spans="1:25" ht="45" customHeight="1" thickBot="1" x14ac:dyDescent="0.5">
      <c r="A156" s="76">
        <f t="shared" si="30"/>
        <v>110</v>
      </c>
      <c r="B156" s="77" t="s">
        <v>118</v>
      </c>
      <c r="C156" s="78" t="s">
        <v>1308</v>
      </c>
      <c r="D156" s="79">
        <f t="shared" si="32"/>
        <v>8</v>
      </c>
      <c r="E156" s="77" t="s">
        <v>1309</v>
      </c>
      <c r="F156" s="79">
        <f t="shared" si="33"/>
        <v>9</v>
      </c>
      <c r="G156" s="77" t="s">
        <v>1309</v>
      </c>
      <c r="H156" s="79">
        <f t="shared" si="34"/>
        <v>9</v>
      </c>
      <c r="I156" s="77" t="s">
        <v>1309</v>
      </c>
      <c r="J156" s="79">
        <f t="shared" si="35"/>
        <v>9</v>
      </c>
      <c r="K156" s="77" t="s">
        <v>1311</v>
      </c>
      <c r="L156" s="79">
        <f t="shared" si="47"/>
        <v>10</v>
      </c>
      <c r="M156" s="77" t="s">
        <v>1309</v>
      </c>
      <c r="N156" s="79">
        <f t="shared" si="44"/>
        <v>9</v>
      </c>
      <c r="O156" s="77" t="s">
        <v>1309</v>
      </c>
      <c r="P156" s="79">
        <f t="shared" si="36"/>
        <v>9</v>
      </c>
      <c r="Q156" s="77">
        <f t="shared" si="37"/>
        <v>358</v>
      </c>
      <c r="R156" s="80">
        <f t="shared" si="38"/>
        <v>8.9499999999999993</v>
      </c>
      <c r="S156" s="81">
        <v>311</v>
      </c>
      <c r="T156" s="85">
        <v>384</v>
      </c>
      <c r="U156" s="86">
        <v>344</v>
      </c>
      <c r="V156" s="182">
        <v>356</v>
      </c>
      <c r="W156" s="84">
        <v>354</v>
      </c>
      <c r="X156" s="83">
        <f t="shared" si="39"/>
        <v>8.7791666666666668</v>
      </c>
      <c r="Y156" s="41" t="s">
        <v>749</v>
      </c>
    </row>
    <row r="157" spans="1:25" ht="39.75" customHeight="1" thickBot="1" x14ac:dyDescent="0.65">
      <c r="A157" s="76">
        <f t="shared" si="30"/>
        <v>111</v>
      </c>
      <c r="B157" s="77" t="s">
        <v>119</v>
      </c>
      <c r="C157" s="156" t="s">
        <v>635</v>
      </c>
      <c r="D157" s="79">
        <f t="shared" si="32"/>
        <v>0</v>
      </c>
      <c r="E157" s="157" t="s">
        <v>635</v>
      </c>
      <c r="F157" s="79">
        <f t="shared" si="33"/>
        <v>0</v>
      </c>
      <c r="G157" s="157" t="s">
        <v>635</v>
      </c>
      <c r="H157" s="79">
        <f t="shared" si="34"/>
        <v>0</v>
      </c>
      <c r="I157" s="157" t="s">
        <v>635</v>
      </c>
      <c r="J157" s="79">
        <f t="shared" si="35"/>
        <v>0</v>
      </c>
      <c r="K157" s="157" t="s">
        <v>635</v>
      </c>
      <c r="L157" s="79">
        <f t="shared" si="47"/>
        <v>0</v>
      </c>
      <c r="M157" s="77" t="s">
        <v>1309</v>
      </c>
      <c r="N157" s="79">
        <f t="shared" si="44"/>
        <v>9</v>
      </c>
      <c r="O157" s="77" t="s">
        <v>1308</v>
      </c>
      <c r="P157" s="79">
        <f t="shared" si="36"/>
        <v>8</v>
      </c>
      <c r="Q157" s="77">
        <f t="shared" si="37"/>
        <v>34</v>
      </c>
      <c r="R157" s="80">
        <f t="shared" si="38"/>
        <v>0.85</v>
      </c>
      <c r="S157" s="162">
        <v>75</v>
      </c>
      <c r="T157" s="85">
        <v>36</v>
      </c>
      <c r="U157" s="90">
        <v>97</v>
      </c>
      <c r="V157" s="163">
        <v>56</v>
      </c>
      <c r="W157" s="173">
        <v>108</v>
      </c>
      <c r="X157" s="83">
        <f t="shared" si="39"/>
        <v>1.6916666666666667</v>
      </c>
      <c r="Y157" s="41" t="s">
        <v>750</v>
      </c>
    </row>
    <row r="158" spans="1:25" ht="33" customHeight="1" thickBot="1" x14ac:dyDescent="0.5">
      <c r="A158" s="76">
        <f>A157+1</f>
        <v>112</v>
      </c>
      <c r="B158" s="77" t="s">
        <v>120</v>
      </c>
      <c r="C158" s="78" t="s">
        <v>1308</v>
      </c>
      <c r="D158" s="79">
        <f t="shared" si="32"/>
        <v>8</v>
      </c>
      <c r="E158" s="77" t="s">
        <v>1310</v>
      </c>
      <c r="F158" s="79">
        <f t="shared" si="33"/>
        <v>7</v>
      </c>
      <c r="G158" s="77" t="s">
        <v>1308</v>
      </c>
      <c r="H158" s="79">
        <f t="shared" si="34"/>
        <v>8</v>
      </c>
      <c r="I158" s="77" t="s">
        <v>1309</v>
      </c>
      <c r="J158" s="79">
        <f t="shared" si="35"/>
        <v>9</v>
      </c>
      <c r="K158" s="77" t="s">
        <v>1310</v>
      </c>
      <c r="L158" s="79">
        <f t="shared" si="47"/>
        <v>7</v>
      </c>
      <c r="M158" s="77" t="s">
        <v>1309</v>
      </c>
      <c r="N158" s="79">
        <f t="shared" si="44"/>
        <v>9</v>
      </c>
      <c r="O158" s="77" t="s">
        <v>1309</v>
      </c>
      <c r="P158" s="79">
        <f t="shared" si="36"/>
        <v>9</v>
      </c>
      <c r="Q158" s="77">
        <f t="shared" si="37"/>
        <v>316</v>
      </c>
      <c r="R158" s="80">
        <f t="shared" si="38"/>
        <v>7.9</v>
      </c>
      <c r="S158" s="81">
        <v>243</v>
      </c>
      <c r="T158" s="85">
        <v>288</v>
      </c>
      <c r="U158" s="86">
        <v>270</v>
      </c>
      <c r="V158" s="86">
        <v>296</v>
      </c>
      <c r="W158" s="84">
        <v>304</v>
      </c>
      <c r="X158" s="83">
        <f t="shared" si="39"/>
        <v>7.1541666666666668</v>
      </c>
      <c r="Y158" s="41" t="s">
        <v>751</v>
      </c>
    </row>
    <row r="159" spans="1:25" ht="33" customHeight="1" thickBot="1" x14ac:dyDescent="0.5">
      <c r="A159" s="76">
        <f t="shared" ref="A159:A161" si="48">A158+1</f>
        <v>113</v>
      </c>
      <c r="B159" s="77" t="s">
        <v>121</v>
      </c>
      <c r="C159" s="78" t="s">
        <v>1309</v>
      </c>
      <c r="D159" s="79">
        <f t="shared" si="32"/>
        <v>9</v>
      </c>
      <c r="E159" s="77" t="s">
        <v>1308</v>
      </c>
      <c r="F159" s="79">
        <f t="shared" si="33"/>
        <v>8</v>
      </c>
      <c r="G159" s="77" t="s">
        <v>1308</v>
      </c>
      <c r="H159" s="79">
        <f t="shared" si="34"/>
        <v>8</v>
      </c>
      <c r="I159" s="77" t="s">
        <v>1311</v>
      </c>
      <c r="J159" s="79">
        <f t="shared" si="35"/>
        <v>10</v>
      </c>
      <c r="K159" s="77" t="s">
        <v>1309</v>
      </c>
      <c r="L159" s="79">
        <f t="shared" si="47"/>
        <v>9</v>
      </c>
      <c r="M159" s="77" t="s">
        <v>1309</v>
      </c>
      <c r="N159" s="79">
        <f t="shared" si="44"/>
        <v>9</v>
      </c>
      <c r="O159" s="77" t="s">
        <v>1308</v>
      </c>
      <c r="P159" s="79">
        <f t="shared" si="36"/>
        <v>8</v>
      </c>
      <c r="Q159" s="77">
        <f t="shared" si="37"/>
        <v>348</v>
      </c>
      <c r="R159" s="80">
        <f t="shared" si="38"/>
        <v>8.6999999999999993</v>
      </c>
      <c r="S159" s="81">
        <v>243</v>
      </c>
      <c r="T159" s="85">
        <v>316</v>
      </c>
      <c r="U159" s="86">
        <v>312</v>
      </c>
      <c r="V159" s="86">
        <v>322</v>
      </c>
      <c r="W159" s="84">
        <v>356</v>
      </c>
      <c r="X159" s="83">
        <f t="shared" si="39"/>
        <v>7.9041666666666668</v>
      </c>
      <c r="Y159" s="41" t="s">
        <v>752</v>
      </c>
    </row>
    <row r="160" spans="1:25" ht="33" customHeight="1" thickBot="1" x14ac:dyDescent="0.5">
      <c r="A160" s="76">
        <f t="shared" si="48"/>
        <v>114</v>
      </c>
      <c r="B160" s="77" t="s">
        <v>122</v>
      </c>
      <c r="C160" s="78" t="s">
        <v>1308</v>
      </c>
      <c r="D160" s="79">
        <f t="shared" si="32"/>
        <v>8</v>
      </c>
      <c r="E160" s="77" t="s">
        <v>1309</v>
      </c>
      <c r="F160" s="79">
        <f t="shared" si="33"/>
        <v>9</v>
      </c>
      <c r="G160" s="77" t="s">
        <v>1309</v>
      </c>
      <c r="H160" s="79">
        <f t="shared" si="34"/>
        <v>9</v>
      </c>
      <c r="I160" s="77" t="s">
        <v>1311</v>
      </c>
      <c r="J160" s="79">
        <f t="shared" si="35"/>
        <v>10</v>
      </c>
      <c r="K160" s="77" t="s">
        <v>1311</v>
      </c>
      <c r="L160" s="79">
        <f t="shared" si="47"/>
        <v>10</v>
      </c>
      <c r="M160" s="77" t="s">
        <v>1309</v>
      </c>
      <c r="N160" s="79">
        <f t="shared" si="44"/>
        <v>9</v>
      </c>
      <c r="O160" s="77" t="s">
        <v>1308</v>
      </c>
      <c r="P160" s="79">
        <f t="shared" si="36"/>
        <v>8</v>
      </c>
      <c r="Q160" s="77">
        <f t="shared" si="37"/>
        <v>362</v>
      </c>
      <c r="R160" s="80">
        <f t="shared" si="38"/>
        <v>9.0500000000000007</v>
      </c>
      <c r="S160" s="81">
        <v>257</v>
      </c>
      <c r="T160" s="85">
        <v>312</v>
      </c>
      <c r="U160" s="86">
        <v>268</v>
      </c>
      <c r="V160" s="86">
        <v>358</v>
      </c>
      <c r="W160" s="84">
        <v>378</v>
      </c>
      <c r="X160" s="83">
        <f t="shared" si="39"/>
        <v>8.0625</v>
      </c>
      <c r="Y160" s="41" t="s">
        <v>753</v>
      </c>
    </row>
    <row r="161" spans="1:25" ht="33" customHeight="1" thickBot="1" x14ac:dyDescent="0.5">
      <c r="A161" s="76">
        <f t="shared" si="48"/>
        <v>115</v>
      </c>
      <c r="B161" s="77" t="s">
        <v>123</v>
      </c>
      <c r="C161" s="78" t="s">
        <v>1308</v>
      </c>
      <c r="D161" s="79">
        <f t="shared" si="32"/>
        <v>8</v>
      </c>
      <c r="E161" s="77" t="s">
        <v>1310</v>
      </c>
      <c r="F161" s="79">
        <f t="shared" si="33"/>
        <v>7</v>
      </c>
      <c r="G161" s="77" t="s">
        <v>1308</v>
      </c>
      <c r="H161" s="79">
        <f t="shared" si="34"/>
        <v>8</v>
      </c>
      <c r="I161" s="77" t="s">
        <v>1311</v>
      </c>
      <c r="J161" s="79">
        <f t="shared" si="35"/>
        <v>10</v>
      </c>
      <c r="K161" s="157" t="s">
        <v>1308</v>
      </c>
      <c r="L161" s="79">
        <f t="shared" si="47"/>
        <v>8</v>
      </c>
      <c r="M161" s="77" t="s">
        <v>1309</v>
      </c>
      <c r="N161" s="79">
        <f t="shared" si="44"/>
        <v>9</v>
      </c>
      <c r="O161" s="77" t="s">
        <v>1308</v>
      </c>
      <c r="P161" s="79">
        <f t="shared" si="36"/>
        <v>8</v>
      </c>
      <c r="Q161" s="77">
        <f t="shared" si="37"/>
        <v>326</v>
      </c>
      <c r="R161" s="80">
        <f t="shared" si="38"/>
        <v>8.15</v>
      </c>
      <c r="S161" s="81">
        <v>289</v>
      </c>
      <c r="T161" s="85">
        <v>316</v>
      </c>
      <c r="U161" s="86">
        <v>318</v>
      </c>
      <c r="V161" s="86">
        <v>306</v>
      </c>
      <c r="W161" s="84">
        <v>346</v>
      </c>
      <c r="X161" s="83">
        <f t="shared" si="39"/>
        <v>7.9208333333333334</v>
      </c>
      <c r="Y161" s="41" t="s">
        <v>754</v>
      </c>
    </row>
    <row r="162" spans="1:25" ht="33" customHeight="1" thickBot="1" x14ac:dyDescent="0.5">
      <c r="A162" s="76">
        <v>116</v>
      </c>
      <c r="B162" s="77" t="s">
        <v>124</v>
      </c>
      <c r="C162" s="77" t="s">
        <v>1308</v>
      </c>
      <c r="D162" s="79">
        <f t="shared" si="32"/>
        <v>8</v>
      </c>
      <c r="E162" s="77" t="s">
        <v>1308</v>
      </c>
      <c r="F162" s="79">
        <f t="shared" si="33"/>
        <v>8</v>
      </c>
      <c r="G162" s="77" t="s">
        <v>1309</v>
      </c>
      <c r="H162" s="79">
        <f t="shared" si="34"/>
        <v>9</v>
      </c>
      <c r="I162" s="77" t="s">
        <v>1309</v>
      </c>
      <c r="J162" s="79">
        <f t="shared" si="35"/>
        <v>9</v>
      </c>
      <c r="K162" s="157" t="s">
        <v>1309</v>
      </c>
      <c r="L162" s="79">
        <f t="shared" si="47"/>
        <v>9</v>
      </c>
      <c r="M162" s="77" t="s">
        <v>1309</v>
      </c>
      <c r="N162" s="77">
        <f t="shared" si="44"/>
        <v>9</v>
      </c>
      <c r="O162" s="77" t="s">
        <v>1308</v>
      </c>
      <c r="P162" s="79">
        <f t="shared" si="36"/>
        <v>8</v>
      </c>
      <c r="Q162" s="77">
        <f t="shared" si="37"/>
        <v>342</v>
      </c>
      <c r="R162" s="80">
        <f t="shared" si="38"/>
        <v>8.5500000000000007</v>
      </c>
      <c r="S162" s="81">
        <v>245</v>
      </c>
      <c r="T162" s="86">
        <v>280</v>
      </c>
      <c r="U162" s="77">
        <v>292</v>
      </c>
      <c r="V162" s="77">
        <v>330</v>
      </c>
      <c r="W162" s="84">
        <v>364</v>
      </c>
      <c r="X162" s="83">
        <f t="shared" si="39"/>
        <v>7.7208333333333332</v>
      </c>
      <c r="Y162" s="41" t="s">
        <v>755</v>
      </c>
    </row>
    <row r="163" spans="1:25" ht="33" customHeight="1" x14ac:dyDescent="0.25"/>
    <row r="164" spans="1:25" ht="33" customHeight="1" x14ac:dyDescent="0.25"/>
    <row r="165" spans="1:25" s="98" customFormat="1" ht="33" customHeight="1" thickBot="1" x14ac:dyDescent="0.5">
      <c r="Y165" s="99"/>
    </row>
  </sheetData>
  <mergeCells count="76">
    <mergeCell ref="B44:X44"/>
    <mergeCell ref="B43:X43"/>
    <mergeCell ref="B84:X84"/>
    <mergeCell ref="B85:X85"/>
    <mergeCell ref="I46:J46"/>
    <mergeCell ref="K46:L46"/>
    <mergeCell ref="M46:N46"/>
    <mergeCell ref="O46:P46"/>
    <mergeCell ref="I45:J45"/>
    <mergeCell ref="C46:D46"/>
    <mergeCell ref="E46:F46"/>
    <mergeCell ref="G46:H46"/>
    <mergeCell ref="K45:L45"/>
    <mergeCell ref="M45:N45"/>
    <mergeCell ref="O45:P45"/>
    <mergeCell ref="Q45:R45"/>
    <mergeCell ref="A4:A5"/>
    <mergeCell ref="M5:N5"/>
    <mergeCell ref="O5:P5"/>
    <mergeCell ref="B4:B5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B2:X2"/>
    <mergeCell ref="B3:X3"/>
    <mergeCell ref="M4:N4"/>
    <mergeCell ref="O4:P4"/>
    <mergeCell ref="Q4:R4"/>
    <mergeCell ref="A45:A46"/>
    <mergeCell ref="B45:B46"/>
    <mergeCell ref="C45:D45"/>
    <mergeCell ref="E45:F45"/>
    <mergeCell ref="G45:H45"/>
    <mergeCell ref="B128:X128"/>
    <mergeCell ref="O86:P86"/>
    <mergeCell ref="Q129:R129"/>
    <mergeCell ref="A129:A130"/>
    <mergeCell ref="B129:B130"/>
    <mergeCell ref="C129:D129"/>
    <mergeCell ref="E129:F129"/>
    <mergeCell ref="Q86:R86"/>
    <mergeCell ref="C87:D87"/>
    <mergeCell ref="E87:F87"/>
    <mergeCell ref="G87:H87"/>
    <mergeCell ref="I87:J87"/>
    <mergeCell ref="K87:L87"/>
    <mergeCell ref="M87:N87"/>
    <mergeCell ref="O87:P87"/>
    <mergeCell ref="G86:H86"/>
    <mergeCell ref="A86:A87"/>
    <mergeCell ref="B86:B87"/>
    <mergeCell ref="C86:D86"/>
    <mergeCell ref="E86:F86"/>
    <mergeCell ref="B127:X127"/>
    <mergeCell ref="I86:J86"/>
    <mergeCell ref="K86:L86"/>
    <mergeCell ref="M86:N86"/>
    <mergeCell ref="K130:L130"/>
    <mergeCell ref="M130:N130"/>
    <mergeCell ref="O130:P130"/>
    <mergeCell ref="G129:H129"/>
    <mergeCell ref="C130:D130"/>
    <mergeCell ref="E130:F130"/>
    <mergeCell ref="G130:H130"/>
    <mergeCell ref="I130:J130"/>
    <mergeCell ref="I129:J129"/>
    <mergeCell ref="K129:L129"/>
    <mergeCell ref="M129:N129"/>
    <mergeCell ref="O129:P129"/>
  </mergeCells>
  <dataValidations disablePrompts="1" count="1">
    <dataValidation type="textLength" operator="greaterThan" showInputMessage="1" showErrorMessage="1" errorTitle="Grade Point" error="Dont Change." promptTitle="Grade Point" prompt="This is Grade Point obtained" sqref="F131:F162 P131:P162 D131:D162 H131:H162 L131:L162 J131:J162 J6:J35 L6:L35 H6:H35 D6:D35 P6:P35 F6:F35 N131:N161 L47:L76 H47:H76 D47:D76 P47:P76 F47:F76 N47:N76 N6:N35 J126 L126 H126 D126 P126 F126 N126 J47:J76 N88:N118 F88:F118 P88:P118 D88:D118 H88:H118 L88:L118 J88:J118">
      <formula1>10</formula1>
    </dataValidation>
  </dataValidations>
  <pageMargins left="1.1023622047244095" right="0.84121621621621623" top="0.74803149606299213" bottom="0.74803149606299213" header="0.31496062992125984" footer="0.31496062992125984"/>
  <pageSetup paperSize="5" scale="36" orientation="landscape" r:id="rId1"/>
  <headerFooter>
    <oddHeader xml:space="preserve">&amp;C&amp;"Bookman Old Style,Bold"&amp;28NATIONAL INSTITUTE OF TECHNOLOGY: SILCHAR                      
Provisional B.Tech 6th Semester End Sem (CIVIL ENGG.) Tabulation Sheet - May 2017                      
</oddHeader>
    <oddFooter>&amp;L&amp;"-,Bold"&amp;20 1ST TABULATOR                                  2ND TABULATOR&amp;C&amp;"Bookman Old Style,Bold"&amp;24ASSTT. REGISTRAR, (ACAD)&amp;R&amp;"Bookman Old Style,Bold"&amp;20REGISTRAR                                                                      DEAN, (ACAD)</oddFooter>
  </headerFooter>
  <rowBreaks count="2" manualBreakCount="2">
    <brk id="82" max="24" man="1"/>
    <brk id="124" max="23" man="1"/>
  </rowBreaks>
  <colBreaks count="1" manualBreakCount="1">
    <brk id="25" min="1" max="1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9"/>
  <sheetViews>
    <sheetView view="pageLayout" zoomScale="51" zoomScaleNormal="62" zoomScalePageLayoutView="51" workbookViewId="0">
      <selection activeCell="Q5" sqref="Q5"/>
    </sheetView>
  </sheetViews>
  <sheetFormatPr defaultRowHeight="15" x14ac:dyDescent="0.25"/>
  <cols>
    <col min="1" max="1" width="8.140625" customWidth="1"/>
    <col min="2" max="2" width="17.7109375" customWidth="1"/>
    <col min="3" max="3" width="10.85546875" customWidth="1"/>
    <col min="4" max="4" width="12" customWidth="1"/>
    <col min="5" max="5" width="10.42578125" customWidth="1"/>
    <col min="6" max="6" width="11.28515625" customWidth="1"/>
    <col min="7" max="8" width="11.42578125" customWidth="1"/>
    <col min="9" max="9" width="11.140625" customWidth="1"/>
    <col min="10" max="10" width="11.42578125" customWidth="1"/>
    <col min="11" max="11" width="10.140625" customWidth="1"/>
    <col min="12" max="12" width="11.140625" customWidth="1"/>
    <col min="13" max="13" width="10.5703125" customWidth="1"/>
    <col min="14" max="14" width="11.140625" customWidth="1"/>
    <col min="15" max="15" width="10.5703125" customWidth="1"/>
    <col min="16" max="16" width="11.140625" customWidth="1"/>
    <col min="17" max="18" width="11" customWidth="1"/>
    <col min="19" max="20" width="10.7109375" customWidth="1"/>
    <col min="21" max="23" width="12" customWidth="1"/>
    <col min="24" max="24" width="10.5703125" customWidth="1"/>
    <col min="25" max="25" width="25.5703125" customWidth="1"/>
  </cols>
  <sheetData>
    <row r="1" spans="1:25" ht="21" x14ac:dyDescent="0.3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113"/>
      <c r="X1" s="34"/>
    </row>
    <row r="2" spans="1:25" ht="21" x14ac:dyDescent="0.3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118"/>
      <c r="X2" s="34"/>
    </row>
    <row r="3" spans="1:25" ht="15.75" x14ac:dyDescent="0.25">
      <c r="A3" s="206" t="s">
        <v>128</v>
      </c>
      <c r="B3" s="206" t="s">
        <v>0</v>
      </c>
      <c r="C3" s="204" t="s">
        <v>1277</v>
      </c>
      <c r="D3" s="205"/>
      <c r="E3" s="204" t="s">
        <v>1278</v>
      </c>
      <c r="F3" s="205"/>
      <c r="G3" s="204" t="s">
        <v>1279</v>
      </c>
      <c r="H3" s="205"/>
      <c r="I3" s="204" t="s">
        <v>1280</v>
      </c>
      <c r="J3" s="205"/>
      <c r="K3" s="204" t="s">
        <v>1281</v>
      </c>
      <c r="L3" s="205"/>
      <c r="M3" s="204" t="s">
        <v>1282</v>
      </c>
      <c r="N3" s="205"/>
      <c r="O3" s="204" t="s">
        <v>1283</v>
      </c>
      <c r="P3" s="205"/>
      <c r="Q3" s="204" t="s">
        <v>1261</v>
      </c>
      <c r="R3" s="205"/>
      <c r="S3" s="8" t="s">
        <v>1</v>
      </c>
      <c r="T3" s="8" t="s">
        <v>2</v>
      </c>
      <c r="U3" s="8" t="s">
        <v>3</v>
      </c>
      <c r="V3" s="8" t="s">
        <v>125</v>
      </c>
      <c r="W3" s="8" t="s">
        <v>1260</v>
      </c>
      <c r="X3" s="8" t="s">
        <v>1262</v>
      </c>
    </row>
    <row r="4" spans="1:25" ht="50.25" customHeight="1" x14ac:dyDescent="0.25">
      <c r="A4" s="207"/>
      <c r="B4" s="207"/>
      <c r="C4" s="208" t="s">
        <v>1284</v>
      </c>
      <c r="D4" s="208"/>
      <c r="E4" s="208" t="s">
        <v>1285</v>
      </c>
      <c r="F4" s="208"/>
      <c r="G4" s="209" t="s">
        <v>1286</v>
      </c>
      <c r="H4" s="209"/>
      <c r="I4" s="208" t="s">
        <v>1287</v>
      </c>
      <c r="J4" s="208"/>
      <c r="K4" s="208" t="s">
        <v>1288</v>
      </c>
      <c r="L4" s="208"/>
      <c r="M4" s="208" t="s">
        <v>1289</v>
      </c>
      <c r="N4" s="208"/>
      <c r="O4" s="208" t="s">
        <v>1290</v>
      </c>
      <c r="P4" s="208"/>
      <c r="Q4" s="67" t="s">
        <v>4</v>
      </c>
      <c r="R4" s="8" t="s">
        <v>5</v>
      </c>
      <c r="S4" s="8" t="s">
        <v>6</v>
      </c>
      <c r="T4" s="8" t="s">
        <v>7</v>
      </c>
      <c r="U4" s="67" t="s">
        <v>4</v>
      </c>
      <c r="V4" s="67" t="s">
        <v>4</v>
      </c>
      <c r="W4" s="115" t="s">
        <v>4</v>
      </c>
      <c r="X4" s="8" t="s">
        <v>8</v>
      </c>
    </row>
    <row r="5" spans="1:25" ht="21" thickBot="1" x14ac:dyDescent="0.35">
      <c r="A5" s="27">
        <v>1</v>
      </c>
      <c r="B5" s="28" t="s">
        <v>129</v>
      </c>
      <c r="C5" s="30" t="s">
        <v>1311</v>
      </c>
      <c r="D5" s="29">
        <f t="shared" ref="D5:P21" si="0">IF(C5="AA",10, IF(C5="AB",9, IF(C5="BB",8, IF(C5="BC",7,IF(C5="CC",6, IF(C5="CD",5, IF(C5="DD",4,IF(C5="F",0))))))))</f>
        <v>10</v>
      </c>
      <c r="E5" s="28" t="s">
        <v>1311</v>
      </c>
      <c r="F5" s="29">
        <f t="shared" si="0"/>
        <v>10</v>
      </c>
      <c r="G5" s="28" t="s">
        <v>1309</v>
      </c>
      <c r="H5" s="29">
        <f t="shared" si="0"/>
        <v>9</v>
      </c>
      <c r="I5" s="28" t="s">
        <v>1311</v>
      </c>
      <c r="J5" s="29">
        <f t="shared" ref="J5:J36" si="1">IF(I5="AA",10, IF(I5="AB",9, IF(I5="BB",8, IF(I5="BC",7,IF(I5="CC",6, IF(I5="CD",5, IF(I5="DD",4,IF(I5="F",0))))))))</f>
        <v>10</v>
      </c>
      <c r="K5" s="28" t="s">
        <v>1311</v>
      </c>
      <c r="L5" s="29">
        <f t="shared" ref="L5:L36" si="2">IF(K5="AA",10, IF(K5="AB",9, IF(K5="BB",8, IF(K5="BC",7,IF(K5="CC",6, IF(K5="CD",5, IF(K5="DD",4,IF(K5="F",0))))))))</f>
        <v>10</v>
      </c>
      <c r="M5" s="28" t="s">
        <v>1311</v>
      </c>
      <c r="N5" s="29">
        <f t="shared" si="0"/>
        <v>10</v>
      </c>
      <c r="O5" s="28" t="s">
        <v>1311</v>
      </c>
      <c r="P5" s="29">
        <f t="shared" si="0"/>
        <v>10</v>
      </c>
      <c r="Q5" s="31">
        <f t="shared" ref="Q5:Q36" si="3">(D5*8+F5*8+H5*6+J5*6+L5*6+N5*3+P5*3)</f>
        <v>394</v>
      </c>
      <c r="R5" s="32">
        <f>Q5/40</f>
        <v>9.85</v>
      </c>
      <c r="S5" s="28">
        <v>366</v>
      </c>
      <c r="T5" s="31">
        <v>402</v>
      </c>
      <c r="U5" s="33">
        <v>400</v>
      </c>
      <c r="V5" s="33">
        <v>394</v>
      </c>
      <c r="W5" s="33">
        <v>400</v>
      </c>
      <c r="X5" s="119">
        <f>(Q5+S5+T5+U5+V5+W5)/240</f>
        <v>9.8166666666666664</v>
      </c>
      <c r="Y5" s="43" t="s">
        <v>764</v>
      </c>
    </row>
    <row r="6" spans="1:25" ht="21" thickBot="1" x14ac:dyDescent="0.35">
      <c r="A6" s="27">
        <f>A5+1</f>
        <v>2</v>
      </c>
      <c r="B6" s="28" t="s">
        <v>130</v>
      </c>
      <c r="C6" s="30" t="s">
        <v>1309</v>
      </c>
      <c r="D6" s="29">
        <f t="shared" si="0"/>
        <v>9</v>
      </c>
      <c r="E6" s="28" t="s">
        <v>1309</v>
      </c>
      <c r="F6" s="29">
        <f t="shared" si="0"/>
        <v>9</v>
      </c>
      <c r="G6" s="28" t="s">
        <v>1311</v>
      </c>
      <c r="H6" s="29">
        <f t="shared" si="0"/>
        <v>10</v>
      </c>
      <c r="I6" s="28" t="s">
        <v>1309</v>
      </c>
      <c r="J6" s="29">
        <f t="shared" si="1"/>
        <v>9</v>
      </c>
      <c r="K6" s="28" t="s">
        <v>1311</v>
      </c>
      <c r="L6" s="29">
        <f t="shared" si="2"/>
        <v>10</v>
      </c>
      <c r="M6" s="28" t="s">
        <v>1309</v>
      </c>
      <c r="N6" s="29">
        <f t="shared" si="0"/>
        <v>9</v>
      </c>
      <c r="O6" s="28" t="s">
        <v>1311</v>
      </c>
      <c r="P6" s="29">
        <f t="shared" si="0"/>
        <v>10</v>
      </c>
      <c r="Q6" s="31">
        <f t="shared" si="3"/>
        <v>375</v>
      </c>
      <c r="R6" s="32">
        <f t="shared" ref="R6:R74" si="4">Q6/40</f>
        <v>9.375</v>
      </c>
      <c r="S6" s="28">
        <v>346</v>
      </c>
      <c r="T6" s="31">
        <v>372</v>
      </c>
      <c r="U6" s="33">
        <v>358</v>
      </c>
      <c r="V6" s="33">
        <v>354</v>
      </c>
      <c r="W6" s="33">
        <v>386</v>
      </c>
      <c r="X6" s="119">
        <f t="shared" ref="X6:X39" si="5">(Q6+S6+T6+U6+V6+W6)/240</f>
        <v>9.1291666666666664</v>
      </c>
      <c r="Y6" s="43" t="s">
        <v>765</v>
      </c>
    </row>
    <row r="7" spans="1:25" ht="21" thickBot="1" x14ac:dyDescent="0.35">
      <c r="A7" s="27">
        <f t="shared" ref="A7:A75" si="6">A6+1</f>
        <v>3</v>
      </c>
      <c r="B7" s="28" t="s">
        <v>131</v>
      </c>
      <c r="C7" s="30" t="s">
        <v>1308</v>
      </c>
      <c r="D7" s="29">
        <f t="shared" si="0"/>
        <v>8</v>
      </c>
      <c r="E7" s="28" t="s">
        <v>1311</v>
      </c>
      <c r="F7" s="29">
        <f t="shared" si="0"/>
        <v>10</v>
      </c>
      <c r="G7" s="28" t="s">
        <v>1311</v>
      </c>
      <c r="H7" s="29">
        <f t="shared" si="0"/>
        <v>10</v>
      </c>
      <c r="I7" s="28" t="s">
        <v>1309</v>
      </c>
      <c r="J7" s="29">
        <f t="shared" si="1"/>
        <v>9</v>
      </c>
      <c r="K7" s="28" t="s">
        <v>1308</v>
      </c>
      <c r="L7" s="29">
        <f t="shared" si="2"/>
        <v>8</v>
      </c>
      <c r="M7" s="28" t="s">
        <v>1311</v>
      </c>
      <c r="N7" s="29">
        <f t="shared" si="0"/>
        <v>10</v>
      </c>
      <c r="O7" s="28" t="s">
        <v>1311</v>
      </c>
      <c r="P7" s="29">
        <f t="shared" si="0"/>
        <v>10</v>
      </c>
      <c r="Q7" s="31">
        <f t="shared" si="3"/>
        <v>366</v>
      </c>
      <c r="R7" s="32">
        <f t="shared" si="4"/>
        <v>9.15</v>
      </c>
      <c r="S7" s="28">
        <v>339</v>
      </c>
      <c r="T7" s="31">
        <v>366</v>
      </c>
      <c r="U7" s="33">
        <v>344</v>
      </c>
      <c r="V7" s="33">
        <v>372</v>
      </c>
      <c r="W7" s="33">
        <v>375</v>
      </c>
      <c r="X7" s="119">
        <f t="shared" si="5"/>
        <v>9.0083333333333329</v>
      </c>
      <c r="Y7" s="43" t="s">
        <v>766</v>
      </c>
    </row>
    <row r="8" spans="1:25" ht="21" thickBot="1" x14ac:dyDescent="0.35">
      <c r="A8" s="27">
        <f t="shared" si="6"/>
        <v>4</v>
      </c>
      <c r="B8" s="28" t="s">
        <v>132</v>
      </c>
      <c r="C8" s="30" t="s">
        <v>1309</v>
      </c>
      <c r="D8" s="29">
        <f t="shared" si="0"/>
        <v>9</v>
      </c>
      <c r="E8" s="28" t="s">
        <v>1311</v>
      </c>
      <c r="F8" s="29">
        <f t="shared" si="0"/>
        <v>10</v>
      </c>
      <c r="G8" s="28" t="s">
        <v>1311</v>
      </c>
      <c r="H8" s="29">
        <f t="shared" si="0"/>
        <v>10</v>
      </c>
      <c r="I8" s="28" t="s">
        <v>1309</v>
      </c>
      <c r="J8" s="29">
        <f t="shared" si="1"/>
        <v>9</v>
      </c>
      <c r="K8" s="28" t="s">
        <v>1311</v>
      </c>
      <c r="L8" s="29">
        <f t="shared" si="2"/>
        <v>10</v>
      </c>
      <c r="M8" s="28" t="s">
        <v>1309</v>
      </c>
      <c r="N8" s="29">
        <f t="shared" si="0"/>
        <v>9</v>
      </c>
      <c r="O8" s="28" t="s">
        <v>1311</v>
      </c>
      <c r="P8" s="29">
        <f t="shared" si="0"/>
        <v>10</v>
      </c>
      <c r="Q8" s="31">
        <f t="shared" si="3"/>
        <v>383</v>
      </c>
      <c r="R8" s="32">
        <f t="shared" si="4"/>
        <v>9.5749999999999993</v>
      </c>
      <c r="S8" s="28">
        <v>353</v>
      </c>
      <c r="T8" s="31">
        <v>404</v>
      </c>
      <c r="U8" s="33">
        <v>382</v>
      </c>
      <c r="V8" s="33">
        <v>394</v>
      </c>
      <c r="W8" s="33">
        <v>378</v>
      </c>
      <c r="X8" s="119">
        <f t="shared" si="5"/>
        <v>9.5583333333333336</v>
      </c>
      <c r="Y8" s="43" t="s">
        <v>767</v>
      </c>
    </row>
    <row r="9" spans="1:25" ht="21" thickBot="1" x14ac:dyDescent="0.35">
      <c r="A9" s="27">
        <f t="shared" si="6"/>
        <v>5</v>
      </c>
      <c r="B9" s="28" t="s">
        <v>133</v>
      </c>
      <c r="C9" s="30" t="s">
        <v>1309</v>
      </c>
      <c r="D9" s="29">
        <f t="shared" si="0"/>
        <v>9</v>
      </c>
      <c r="E9" s="28" t="s">
        <v>1308</v>
      </c>
      <c r="F9" s="29">
        <f t="shared" si="0"/>
        <v>8</v>
      </c>
      <c r="G9" s="28" t="s">
        <v>1309</v>
      </c>
      <c r="H9" s="29">
        <f t="shared" si="0"/>
        <v>9</v>
      </c>
      <c r="I9" s="28" t="s">
        <v>1309</v>
      </c>
      <c r="J9" s="29">
        <f t="shared" si="1"/>
        <v>9</v>
      </c>
      <c r="K9" s="28" t="s">
        <v>1309</v>
      </c>
      <c r="L9" s="29">
        <f t="shared" si="2"/>
        <v>9</v>
      </c>
      <c r="M9" s="28" t="s">
        <v>1309</v>
      </c>
      <c r="N9" s="29">
        <f t="shared" si="0"/>
        <v>9</v>
      </c>
      <c r="O9" s="28" t="s">
        <v>1311</v>
      </c>
      <c r="P9" s="29">
        <f t="shared" si="0"/>
        <v>10</v>
      </c>
      <c r="Q9" s="31">
        <f t="shared" si="3"/>
        <v>355</v>
      </c>
      <c r="R9" s="32">
        <f t="shared" si="4"/>
        <v>8.875</v>
      </c>
      <c r="S9" s="28">
        <v>300</v>
      </c>
      <c r="T9" s="31">
        <v>376</v>
      </c>
      <c r="U9" s="33">
        <v>360</v>
      </c>
      <c r="V9" s="33">
        <v>384</v>
      </c>
      <c r="W9" s="33">
        <v>351</v>
      </c>
      <c r="X9" s="119">
        <f t="shared" si="5"/>
        <v>8.8583333333333325</v>
      </c>
      <c r="Y9" s="43" t="s">
        <v>768</v>
      </c>
    </row>
    <row r="10" spans="1:25" ht="21" thickBot="1" x14ac:dyDescent="0.35">
      <c r="A10" s="27">
        <f t="shared" si="6"/>
        <v>6</v>
      </c>
      <c r="B10" s="28" t="s">
        <v>134</v>
      </c>
      <c r="C10" s="30" t="s">
        <v>1308</v>
      </c>
      <c r="D10" s="29">
        <f t="shared" si="0"/>
        <v>8</v>
      </c>
      <c r="E10" s="28" t="s">
        <v>1309</v>
      </c>
      <c r="F10" s="29">
        <f t="shared" si="0"/>
        <v>9</v>
      </c>
      <c r="G10" s="28" t="s">
        <v>1309</v>
      </c>
      <c r="H10" s="29">
        <f t="shared" si="0"/>
        <v>9</v>
      </c>
      <c r="I10" s="28" t="s">
        <v>1308</v>
      </c>
      <c r="J10" s="29">
        <f t="shared" si="1"/>
        <v>8</v>
      </c>
      <c r="K10" s="28" t="s">
        <v>1309</v>
      </c>
      <c r="L10" s="29">
        <f t="shared" si="2"/>
        <v>9</v>
      </c>
      <c r="M10" s="28" t="s">
        <v>1311</v>
      </c>
      <c r="N10" s="29">
        <f t="shared" si="0"/>
        <v>10</v>
      </c>
      <c r="O10" s="28" t="s">
        <v>1311</v>
      </c>
      <c r="P10" s="29">
        <f t="shared" si="0"/>
        <v>10</v>
      </c>
      <c r="Q10" s="31">
        <f t="shared" si="3"/>
        <v>352</v>
      </c>
      <c r="R10" s="32">
        <f t="shared" si="4"/>
        <v>8.8000000000000007</v>
      </c>
      <c r="S10" s="28">
        <v>306</v>
      </c>
      <c r="T10" s="31">
        <v>332</v>
      </c>
      <c r="U10" s="33">
        <v>308</v>
      </c>
      <c r="V10" s="33">
        <v>352</v>
      </c>
      <c r="W10" s="33">
        <v>354</v>
      </c>
      <c r="X10" s="119">
        <f t="shared" si="5"/>
        <v>8.35</v>
      </c>
      <c r="Y10" s="43" t="s">
        <v>769</v>
      </c>
    </row>
    <row r="11" spans="1:25" ht="21" thickBot="1" x14ac:dyDescent="0.35">
      <c r="A11" s="27">
        <f t="shared" si="6"/>
        <v>7</v>
      </c>
      <c r="B11" s="28" t="s">
        <v>135</v>
      </c>
      <c r="C11" s="30" t="s">
        <v>1309</v>
      </c>
      <c r="D11" s="29">
        <f t="shared" si="0"/>
        <v>9</v>
      </c>
      <c r="E11" s="28" t="s">
        <v>1311</v>
      </c>
      <c r="F11" s="29">
        <f t="shared" si="0"/>
        <v>10</v>
      </c>
      <c r="G11" s="28" t="s">
        <v>1308</v>
      </c>
      <c r="H11" s="29">
        <f t="shared" si="0"/>
        <v>8</v>
      </c>
      <c r="I11" s="28" t="s">
        <v>1309</v>
      </c>
      <c r="J11" s="29">
        <f t="shared" si="1"/>
        <v>9</v>
      </c>
      <c r="K11" s="28" t="s">
        <v>1309</v>
      </c>
      <c r="L11" s="29">
        <f t="shared" si="2"/>
        <v>9</v>
      </c>
      <c r="M11" s="28" t="s">
        <v>1309</v>
      </c>
      <c r="N11" s="29">
        <f t="shared" si="0"/>
        <v>9</v>
      </c>
      <c r="O11" s="28" t="s">
        <v>1309</v>
      </c>
      <c r="P11" s="29">
        <f t="shared" si="0"/>
        <v>9</v>
      </c>
      <c r="Q11" s="31">
        <f t="shared" si="3"/>
        <v>362</v>
      </c>
      <c r="R11" s="32">
        <f t="shared" si="4"/>
        <v>9.0500000000000007</v>
      </c>
      <c r="S11" s="28">
        <v>345</v>
      </c>
      <c r="T11" s="31">
        <v>376</v>
      </c>
      <c r="U11" s="33">
        <v>364</v>
      </c>
      <c r="V11" s="33">
        <v>364</v>
      </c>
      <c r="W11" s="33">
        <v>374</v>
      </c>
      <c r="X11" s="119">
        <f t="shared" si="5"/>
        <v>9.1041666666666661</v>
      </c>
      <c r="Y11" s="43" t="s">
        <v>770</v>
      </c>
    </row>
    <row r="12" spans="1:25" ht="21" thickBot="1" x14ac:dyDescent="0.35">
      <c r="A12" s="27">
        <f t="shared" si="6"/>
        <v>8</v>
      </c>
      <c r="B12" s="28" t="s">
        <v>136</v>
      </c>
      <c r="C12" s="30" t="s">
        <v>1311</v>
      </c>
      <c r="D12" s="29">
        <f t="shared" si="0"/>
        <v>10</v>
      </c>
      <c r="E12" s="28" t="s">
        <v>1309</v>
      </c>
      <c r="F12" s="29">
        <f t="shared" si="0"/>
        <v>9</v>
      </c>
      <c r="G12" s="28" t="s">
        <v>1309</v>
      </c>
      <c r="H12" s="29">
        <f t="shared" si="0"/>
        <v>9</v>
      </c>
      <c r="I12" s="28" t="s">
        <v>1310</v>
      </c>
      <c r="J12" s="29">
        <f t="shared" si="1"/>
        <v>7</v>
      </c>
      <c r="K12" s="28" t="s">
        <v>1308</v>
      </c>
      <c r="L12" s="29">
        <f t="shared" si="2"/>
        <v>8</v>
      </c>
      <c r="M12" s="28" t="s">
        <v>1309</v>
      </c>
      <c r="N12" s="29">
        <f t="shared" si="0"/>
        <v>9</v>
      </c>
      <c r="O12" s="28" t="s">
        <v>1309</v>
      </c>
      <c r="P12" s="29">
        <f t="shared" si="0"/>
        <v>9</v>
      </c>
      <c r="Q12" s="31">
        <f t="shared" si="3"/>
        <v>350</v>
      </c>
      <c r="R12" s="32">
        <f t="shared" si="4"/>
        <v>8.75</v>
      </c>
      <c r="S12" s="28">
        <v>294</v>
      </c>
      <c r="T12" s="31">
        <v>272</v>
      </c>
      <c r="U12" s="33">
        <v>258</v>
      </c>
      <c r="V12" s="33">
        <v>290</v>
      </c>
      <c r="W12" s="33">
        <v>303</v>
      </c>
      <c r="X12" s="119">
        <f t="shared" si="5"/>
        <v>7.3624999999999998</v>
      </c>
      <c r="Y12" s="43" t="s">
        <v>771</v>
      </c>
    </row>
    <row r="13" spans="1:25" ht="21" thickBot="1" x14ac:dyDescent="0.35">
      <c r="A13" s="27">
        <f t="shared" si="6"/>
        <v>9</v>
      </c>
      <c r="B13" s="28" t="s">
        <v>137</v>
      </c>
      <c r="C13" s="30" t="s">
        <v>1309</v>
      </c>
      <c r="D13" s="29">
        <f t="shared" si="0"/>
        <v>9</v>
      </c>
      <c r="E13" s="28" t="s">
        <v>1311</v>
      </c>
      <c r="F13" s="29">
        <f t="shared" si="0"/>
        <v>10</v>
      </c>
      <c r="G13" s="28" t="s">
        <v>1311</v>
      </c>
      <c r="H13" s="29">
        <f t="shared" si="0"/>
        <v>10</v>
      </c>
      <c r="I13" s="28" t="s">
        <v>1308</v>
      </c>
      <c r="J13" s="29">
        <f t="shared" si="1"/>
        <v>8</v>
      </c>
      <c r="K13" s="28" t="s">
        <v>1309</v>
      </c>
      <c r="L13" s="29">
        <f t="shared" si="2"/>
        <v>9</v>
      </c>
      <c r="M13" s="28" t="s">
        <v>1309</v>
      </c>
      <c r="N13" s="29">
        <f t="shared" si="0"/>
        <v>9</v>
      </c>
      <c r="O13" s="28" t="s">
        <v>1309</v>
      </c>
      <c r="P13" s="29">
        <f t="shared" si="0"/>
        <v>9</v>
      </c>
      <c r="Q13" s="31">
        <f t="shared" si="3"/>
        <v>368</v>
      </c>
      <c r="R13" s="32">
        <f t="shared" si="4"/>
        <v>9.1999999999999993</v>
      </c>
      <c r="S13" s="28">
        <v>313</v>
      </c>
      <c r="T13" s="31">
        <v>364</v>
      </c>
      <c r="U13" s="33">
        <v>356</v>
      </c>
      <c r="V13" s="33">
        <v>344</v>
      </c>
      <c r="W13" s="33">
        <v>372</v>
      </c>
      <c r="X13" s="119">
        <f t="shared" si="5"/>
        <v>8.8208333333333329</v>
      </c>
      <c r="Y13" s="43" t="s">
        <v>772</v>
      </c>
    </row>
    <row r="14" spans="1:25" ht="21" thickBot="1" x14ac:dyDescent="0.35">
      <c r="A14" s="27">
        <f t="shared" si="6"/>
        <v>10</v>
      </c>
      <c r="B14" s="28" t="s">
        <v>138</v>
      </c>
      <c r="C14" s="30" t="s">
        <v>1308</v>
      </c>
      <c r="D14" s="29">
        <f t="shared" si="0"/>
        <v>8</v>
      </c>
      <c r="E14" s="28" t="s">
        <v>1310</v>
      </c>
      <c r="F14" s="29">
        <f t="shared" si="0"/>
        <v>7</v>
      </c>
      <c r="G14" s="28" t="s">
        <v>1308</v>
      </c>
      <c r="H14" s="29">
        <f t="shared" si="0"/>
        <v>8</v>
      </c>
      <c r="I14" s="28" t="s">
        <v>1310</v>
      </c>
      <c r="J14" s="29">
        <f t="shared" si="1"/>
        <v>7</v>
      </c>
      <c r="K14" s="28" t="s">
        <v>1311</v>
      </c>
      <c r="L14" s="29">
        <f t="shared" si="2"/>
        <v>10</v>
      </c>
      <c r="M14" s="28" t="s">
        <v>1309</v>
      </c>
      <c r="N14" s="29">
        <f t="shared" si="0"/>
        <v>9</v>
      </c>
      <c r="O14" s="28" t="s">
        <v>1309</v>
      </c>
      <c r="P14" s="29">
        <f t="shared" si="0"/>
        <v>9</v>
      </c>
      <c r="Q14" s="31">
        <f t="shared" si="3"/>
        <v>324</v>
      </c>
      <c r="R14" s="32">
        <f t="shared" si="4"/>
        <v>8.1</v>
      </c>
      <c r="S14" s="28">
        <v>305</v>
      </c>
      <c r="T14" s="31">
        <v>384</v>
      </c>
      <c r="U14" s="33">
        <v>356</v>
      </c>
      <c r="V14" s="33">
        <v>370</v>
      </c>
      <c r="W14" s="33">
        <v>363</v>
      </c>
      <c r="X14" s="119">
        <f t="shared" si="5"/>
        <v>8.7583333333333329</v>
      </c>
      <c r="Y14" s="43" t="s">
        <v>773</v>
      </c>
    </row>
    <row r="15" spans="1:25" ht="21" thickBot="1" x14ac:dyDescent="0.35">
      <c r="A15" s="27">
        <f t="shared" si="6"/>
        <v>11</v>
      </c>
      <c r="B15" s="28" t="s">
        <v>139</v>
      </c>
      <c r="C15" s="30" t="s">
        <v>1308</v>
      </c>
      <c r="D15" s="29">
        <f t="shared" si="0"/>
        <v>8</v>
      </c>
      <c r="E15" s="28" t="s">
        <v>1328</v>
      </c>
      <c r="F15" s="29">
        <f t="shared" si="0"/>
        <v>6</v>
      </c>
      <c r="G15" s="28" t="s">
        <v>1308</v>
      </c>
      <c r="H15" s="29">
        <f t="shared" si="0"/>
        <v>8</v>
      </c>
      <c r="I15" s="28" t="s">
        <v>1310</v>
      </c>
      <c r="J15" s="29">
        <f t="shared" si="1"/>
        <v>7</v>
      </c>
      <c r="K15" s="28" t="s">
        <v>1332</v>
      </c>
      <c r="L15" s="29">
        <f t="shared" si="2"/>
        <v>4</v>
      </c>
      <c r="M15" s="28" t="s">
        <v>1309</v>
      </c>
      <c r="N15" s="29">
        <f t="shared" si="0"/>
        <v>9</v>
      </c>
      <c r="O15" s="28" t="s">
        <v>1309</v>
      </c>
      <c r="P15" s="29">
        <f t="shared" si="0"/>
        <v>9</v>
      </c>
      <c r="Q15" s="31">
        <f t="shared" si="3"/>
        <v>280</v>
      </c>
      <c r="R15" s="32">
        <f t="shared" si="4"/>
        <v>7</v>
      </c>
      <c r="S15" s="28">
        <v>215</v>
      </c>
      <c r="T15" s="31">
        <v>272</v>
      </c>
      <c r="U15" s="10">
        <v>204</v>
      </c>
      <c r="V15" s="33">
        <v>256</v>
      </c>
      <c r="W15" s="33">
        <v>264</v>
      </c>
      <c r="X15" s="119">
        <f t="shared" si="5"/>
        <v>6.2125000000000004</v>
      </c>
      <c r="Y15" s="43" t="s">
        <v>774</v>
      </c>
    </row>
    <row r="16" spans="1:25" ht="21" thickBot="1" x14ac:dyDescent="0.35">
      <c r="A16" s="27">
        <f t="shared" si="6"/>
        <v>12</v>
      </c>
      <c r="B16" s="28" t="s">
        <v>140</v>
      </c>
      <c r="C16" s="30" t="s">
        <v>1308</v>
      </c>
      <c r="D16" s="29">
        <f t="shared" si="0"/>
        <v>8</v>
      </c>
      <c r="E16" s="28" t="s">
        <v>1308</v>
      </c>
      <c r="F16" s="29">
        <f t="shared" si="0"/>
        <v>8</v>
      </c>
      <c r="G16" s="28" t="s">
        <v>1310</v>
      </c>
      <c r="H16" s="29">
        <f t="shared" si="0"/>
        <v>7</v>
      </c>
      <c r="I16" s="28" t="s">
        <v>1308</v>
      </c>
      <c r="J16" s="29">
        <f t="shared" si="1"/>
        <v>8</v>
      </c>
      <c r="K16" s="28" t="s">
        <v>1310</v>
      </c>
      <c r="L16" s="29">
        <f t="shared" si="2"/>
        <v>7</v>
      </c>
      <c r="M16" s="28" t="s">
        <v>1309</v>
      </c>
      <c r="N16" s="29">
        <f t="shared" si="0"/>
        <v>9</v>
      </c>
      <c r="O16" s="28" t="s">
        <v>1309</v>
      </c>
      <c r="P16" s="29">
        <f t="shared" si="0"/>
        <v>9</v>
      </c>
      <c r="Q16" s="31">
        <f t="shared" si="3"/>
        <v>314</v>
      </c>
      <c r="R16" s="32">
        <f t="shared" si="4"/>
        <v>7.85</v>
      </c>
      <c r="S16" s="28">
        <v>279</v>
      </c>
      <c r="T16" s="31">
        <v>320</v>
      </c>
      <c r="U16" s="33">
        <v>282</v>
      </c>
      <c r="V16" s="33">
        <v>308</v>
      </c>
      <c r="W16" s="33">
        <v>339</v>
      </c>
      <c r="X16" s="119">
        <f t="shared" si="5"/>
        <v>7.6749999999999998</v>
      </c>
      <c r="Y16" s="43" t="s">
        <v>775</v>
      </c>
    </row>
    <row r="17" spans="1:25" ht="21" thickBot="1" x14ac:dyDescent="0.35">
      <c r="A17" s="27">
        <f t="shared" si="6"/>
        <v>13</v>
      </c>
      <c r="B17" s="28" t="s">
        <v>141</v>
      </c>
      <c r="C17" s="30" t="s">
        <v>1308</v>
      </c>
      <c r="D17" s="29">
        <f t="shared" si="0"/>
        <v>8</v>
      </c>
      <c r="E17" s="28" t="s">
        <v>1309</v>
      </c>
      <c r="F17" s="29">
        <f t="shared" si="0"/>
        <v>9</v>
      </c>
      <c r="G17" s="28" t="s">
        <v>1308</v>
      </c>
      <c r="H17" s="29">
        <f t="shared" si="0"/>
        <v>8</v>
      </c>
      <c r="I17" s="28" t="s">
        <v>1308</v>
      </c>
      <c r="J17" s="29">
        <f t="shared" si="1"/>
        <v>8</v>
      </c>
      <c r="K17" s="28" t="s">
        <v>1311</v>
      </c>
      <c r="L17" s="29">
        <f t="shared" si="2"/>
        <v>10</v>
      </c>
      <c r="M17" s="28" t="s">
        <v>1309</v>
      </c>
      <c r="N17" s="29">
        <f t="shared" si="0"/>
        <v>9</v>
      </c>
      <c r="O17" s="28" t="s">
        <v>1309</v>
      </c>
      <c r="P17" s="29">
        <f t="shared" si="0"/>
        <v>9</v>
      </c>
      <c r="Q17" s="31">
        <f t="shared" si="3"/>
        <v>346</v>
      </c>
      <c r="R17" s="32">
        <f t="shared" si="4"/>
        <v>8.65</v>
      </c>
      <c r="S17" s="28">
        <v>339</v>
      </c>
      <c r="T17" s="31">
        <v>372</v>
      </c>
      <c r="U17" s="33">
        <v>348</v>
      </c>
      <c r="V17" s="33">
        <v>352</v>
      </c>
      <c r="W17" s="33">
        <v>357</v>
      </c>
      <c r="X17" s="119">
        <f t="shared" si="5"/>
        <v>8.8083333333333336</v>
      </c>
      <c r="Y17" s="43" t="s">
        <v>776</v>
      </c>
    </row>
    <row r="18" spans="1:25" ht="21" thickBot="1" x14ac:dyDescent="0.35">
      <c r="A18" s="27">
        <f t="shared" si="6"/>
        <v>14</v>
      </c>
      <c r="B18" s="28" t="s">
        <v>142</v>
      </c>
      <c r="C18" s="30" t="s">
        <v>1308</v>
      </c>
      <c r="D18" s="29">
        <f t="shared" si="0"/>
        <v>8</v>
      </c>
      <c r="E18" s="28" t="s">
        <v>1310</v>
      </c>
      <c r="F18" s="29">
        <f t="shared" si="0"/>
        <v>7</v>
      </c>
      <c r="G18" s="28" t="s">
        <v>1309</v>
      </c>
      <c r="H18" s="29">
        <f t="shared" si="0"/>
        <v>9</v>
      </c>
      <c r="I18" s="28" t="s">
        <v>1309</v>
      </c>
      <c r="J18" s="29">
        <f t="shared" si="1"/>
        <v>9</v>
      </c>
      <c r="K18" s="28" t="s">
        <v>1310</v>
      </c>
      <c r="L18" s="29">
        <f t="shared" si="2"/>
        <v>7</v>
      </c>
      <c r="M18" s="28" t="s">
        <v>1309</v>
      </c>
      <c r="N18" s="29">
        <f t="shared" si="0"/>
        <v>9</v>
      </c>
      <c r="O18" s="28" t="s">
        <v>1311</v>
      </c>
      <c r="P18" s="29">
        <f t="shared" si="0"/>
        <v>10</v>
      </c>
      <c r="Q18" s="31">
        <f t="shared" si="3"/>
        <v>327</v>
      </c>
      <c r="R18" s="32">
        <f t="shared" si="4"/>
        <v>8.1750000000000007</v>
      </c>
      <c r="S18" s="28">
        <v>273</v>
      </c>
      <c r="T18" s="31">
        <v>286</v>
      </c>
      <c r="U18" s="33">
        <v>254</v>
      </c>
      <c r="V18" s="33">
        <v>314</v>
      </c>
      <c r="W18" s="33">
        <v>357</v>
      </c>
      <c r="X18" s="119">
        <f t="shared" si="5"/>
        <v>7.5458333333333334</v>
      </c>
      <c r="Y18" s="43" t="s">
        <v>777</v>
      </c>
    </row>
    <row r="19" spans="1:25" ht="21" thickBot="1" x14ac:dyDescent="0.35">
      <c r="A19" s="27">
        <f t="shared" si="6"/>
        <v>15</v>
      </c>
      <c r="B19" s="28" t="s">
        <v>143</v>
      </c>
      <c r="C19" s="30" t="s">
        <v>1308</v>
      </c>
      <c r="D19" s="29">
        <f t="shared" si="0"/>
        <v>8</v>
      </c>
      <c r="E19" s="28" t="s">
        <v>1310</v>
      </c>
      <c r="F19" s="29">
        <f t="shared" si="0"/>
        <v>7</v>
      </c>
      <c r="G19" s="28" t="s">
        <v>1309</v>
      </c>
      <c r="H19" s="29">
        <f t="shared" si="0"/>
        <v>9</v>
      </c>
      <c r="I19" s="28" t="s">
        <v>1308</v>
      </c>
      <c r="J19" s="29">
        <f t="shared" si="1"/>
        <v>8</v>
      </c>
      <c r="K19" s="28" t="s">
        <v>1308</v>
      </c>
      <c r="L19" s="29">
        <f t="shared" si="2"/>
        <v>8</v>
      </c>
      <c r="M19" s="28" t="s">
        <v>1311</v>
      </c>
      <c r="N19" s="29">
        <f t="shared" si="0"/>
        <v>10</v>
      </c>
      <c r="O19" s="28" t="s">
        <v>1311</v>
      </c>
      <c r="P19" s="29">
        <f t="shared" si="0"/>
        <v>10</v>
      </c>
      <c r="Q19" s="31">
        <f t="shared" si="3"/>
        <v>330</v>
      </c>
      <c r="R19" s="32">
        <f t="shared" si="4"/>
        <v>8.25</v>
      </c>
      <c r="S19" s="28">
        <v>337</v>
      </c>
      <c r="T19" s="31">
        <v>348</v>
      </c>
      <c r="U19" s="33">
        <v>378</v>
      </c>
      <c r="V19" s="33">
        <v>332</v>
      </c>
      <c r="W19" s="33">
        <v>389</v>
      </c>
      <c r="X19" s="119">
        <f t="shared" si="5"/>
        <v>8.8083333333333336</v>
      </c>
      <c r="Y19" s="43" t="s">
        <v>778</v>
      </c>
    </row>
    <row r="20" spans="1:25" ht="21" thickBot="1" x14ac:dyDescent="0.35">
      <c r="A20" s="27">
        <f t="shared" si="6"/>
        <v>16</v>
      </c>
      <c r="B20" s="28" t="s">
        <v>144</v>
      </c>
      <c r="C20" s="30" t="s">
        <v>1309</v>
      </c>
      <c r="D20" s="29">
        <f t="shared" si="0"/>
        <v>9</v>
      </c>
      <c r="E20" s="28" t="s">
        <v>1309</v>
      </c>
      <c r="F20" s="29">
        <f t="shared" si="0"/>
        <v>9</v>
      </c>
      <c r="G20" s="28" t="s">
        <v>1311</v>
      </c>
      <c r="H20" s="29">
        <f t="shared" si="0"/>
        <v>10</v>
      </c>
      <c r="I20" s="28" t="s">
        <v>1309</v>
      </c>
      <c r="J20" s="29">
        <f t="shared" si="1"/>
        <v>9</v>
      </c>
      <c r="K20" s="28" t="s">
        <v>1311</v>
      </c>
      <c r="L20" s="29">
        <f t="shared" si="2"/>
        <v>10</v>
      </c>
      <c r="M20" s="28" t="s">
        <v>1309</v>
      </c>
      <c r="N20" s="29">
        <f t="shared" si="0"/>
        <v>9</v>
      </c>
      <c r="O20" s="28" t="s">
        <v>1311</v>
      </c>
      <c r="P20" s="29">
        <f t="shared" si="0"/>
        <v>10</v>
      </c>
      <c r="Q20" s="31">
        <f t="shared" si="3"/>
        <v>375</v>
      </c>
      <c r="R20" s="32">
        <f t="shared" si="4"/>
        <v>9.375</v>
      </c>
      <c r="S20" s="28">
        <v>330</v>
      </c>
      <c r="T20" s="31">
        <v>346</v>
      </c>
      <c r="U20" s="33">
        <v>370</v>
      </c>
      <c r="V20" s="33">
        <v>390</v>
      </c>
      <c r="W20" s="33">
        <v>394</v>
      </c>
      <c r="X20" s="119">
        <f t="shared" si="5"/>
        <v>9.1875</v>
      </c>
      <c r="Y20" s="43" t="s">
        <v>779</v>
      </c>
    </row>
    <row r="21" spans="1:25" ht="21" thickBot="1" x14ac:dyDescent="0.35">
      <c r="A21" s="27">
        <f t="shared" si="6"/>
        <v>17</v>
      </c>
      <c r="B21" s="28" t="s">
        <v>145</v>
      </c>
      <c r="C21" s="30" t="s">
        <v>1308</v>
      </c>
      <c r="D21" s="29">
        <f t="shared" si="0"/>
        <v>8</v>
      </c>
      <c r="E21" s="28" t="s">
        <v>1310</v>
      </c>
      <c r="F21" s="29">
        <f t="shared" si="0"/>
        <v>7</v>
      </c>
      <c r="G21" s="28" t="s">
        <v>1308</v>
      </c>
      <c r="H21" s="29">
        <f t="shared" si="0"/>
        <v>8</v>
      </c>
      <c r="I21" s="28" t="s">
        <v>1310</v>
      </c>
      <c r="J21" s="29">
        <f t="shared" si="1"/>
        <v>7</v>
      </c>
      <c r="K21" s="28" t="s">
        <v>1310</v>
      </c>
      <c r="L21" s="29">
        <f t="shared" si="2"/>
        <v>7</v>
      </c>
      <c r="M21" s="28" t="s">
        <v>1309</v>
      </c>
      <c r="N21" s="29">
        <f t="shared" si="0"/>
        <v>9</v>
      </c>
      <c r="O21" s="28" t="s">
        <v>1309</v>
      </c>
      <c r="P21" s="29">
        <f t="shared" si="0"/>
        <v>9</v>
      </c>
      <c r="Q21" s="31">
        <f t="shared" si="3"/>
        <v>306</v>
      </c>
      <c r="R21" s="32">
        <f t="shared" si="4"/>
        <v>7.65</v>
      </c>
      <c r="S21" s="28">
        <v>248</v>
      </c>
      <c r="T21" s="31">
        <v>266</v>
      </c>
      <c r="U21" s="33">
        <v>204</v>
      </c>
      <c r="V21" s="33">
        <v>256</v>
      </c>
      <c r="W21" s="33">
        <v>247</v>
      </c>
      <c r="X21" s="119">
        <f t="shared" si="5"/>
        <v>6.3624999999999998</v>
      </c>
      <c r="Y21" s="43" t="s">
        <v>780</v>
      </c>
    </row>
    <row r="22" spans="1:25" ht="21" thickBot="1" x14ac:dyDescent="0.35">
      <c r="A22" s="27">
        <f t="shared" si="6"/>
        <v>18</v>
      </c>
      <c r="B22" s="28" t="s">
        <v>146</v>
      </c>
      <c r="C22" s="30" t="s">
        <v>1309</v>
      </c>
      <c r="D22" s="29">
        <f t="shared" ref="D22:D92" si="7">IF(C22="AA",10, IF(C22="AB",9, IF(C22="BB",8, IF(C22="BC",7,IF(C22="CC",6, IF(C22="CD",5, IF(C22="DD",4,IF(C22="F",0))))))))</f>
        <v>9</v>
      </c>
      <c r="E22" s="28" t="s">
        <v>1310</v>
      </c>
      <c r="F22" s="29">
        <f t="shared" ref="F22:F92" si="8">IF(E22="AA",10, IF(E22="AB",9, IF(E22="BB",8, IF(E22="BC",7,IF(E22="CC",6, IF(E22="CD",5, IF(E22="DD",4,IF(E22="F",0))))))))</f>
        <v>7</v>
      </c>
      <c r="G22" s="28" t="s">
        <v>1308</v>
      </c>
      <c r="H22" s="29">
        <f t="shared" ref="H22:H92" si="9">IF(G22="AA",10, IF(G22="AB",9, IF(G22="BB",8, IF(G22="BC",7,IF(G22="CC",6, IF(G22="CD",5, IF(G22="DD",4,IF(G22="F",0))))))))</f>
        <v>8</v>
      </c>
      <c r="I22" s="28" t="s">
        <v>1308</v>
      </c>
      <c r="J22" s="29">
        <f t="shared" si="1"/>
        <v>8</v>
      </c>
      <c r="K22" s="28" t="s">
        <v>1308</v>
      </c>
      <c r="L22" s="29">
        <f t="shared" si="2"/>
        <v>8</v>
      </c>
      <c r="M22" s="28" t="s">
        <v>1311</v>
      </c>
      <c r="N22" s="29">
        <f t="shared" ref="N22:N92" si="10">IF(M22="AA",10, IF(M22="AB",9, IF(M22="BB",8, IF(M22="BC",7,IF(M22="CC",6, IF(M22="CD",5, IF(M22="DD",4,IF(M22="F",0))))))))</f>
        <v>10</v>
      </c>
      <c r="O22" s="28" t="s">
        <v>1311</v>
      </c>
      <c r="P22" s="29">
        <f t="shared" ref="P22:P92" si="11">IF(O22="AA",10, IF(O22="AB",9, IF(O22="BB",8, IF(O22="BC",7,IF(O22="CC",6, IF(O22="CD",5, IF(O22="DD",4,IF(O22="F",0))))))))</f>
        <v>10</v>
      </c>
      <c r="Q22" s="31">
        <f t="shared" si="3"/>
        <v>332</v>
      </c>
      <c r="R22" s="32">
        <f t="shared" si="4"/>
        <v>8.3000000000000007</v>
      </c>
      <c r="S22" s="28">
        <v>300</v>
      </c>
      <c r="T22" s="31">
        <v>358</v>
      </c>
      <c r="U22" s="33">
        <v>326</v>
      </c>
      <c r="V22" s="33">
        <v>326</v>
      </c>
      <c r="W22" s="33">
        <v>344</v>
      </c>
      <c r="X22" s="119">
        <f t="shared" si="5"/>
        <v>8.2750000000000004</v>
      </c>
      <c r="Y22" s="43" t="s">
        <v>781</v>
      </c>
    </row>
    <row r="23" spans="1:25" ht="21" thickBot="1" x14ac:dyDescent="0.35">
      <c r="A23" s="27">
        <f t="shared" si="6"/>
        <v>19</v>
      </c>
      <c r="B23" s="28" t="s">
        <v>147</v>
      </c>
      <c r="C23" s="30" t="s">
        <v>1308</v>
      </c>
      <c r="D23" s="29">
        <f t="shared" si="7"/>
        <v>8</v>
      </c>
      <c r="E23" s="28" t="s">
        <v>1308</v>
      </c>
      <c r="F23" s="29">
        <f t="shared" si="8"/>
        <v>8</v>
      </c>
      <c r="G23" s="28" t="s">
        <v>1308</v>
      </c>
      <c r="H23" s="29">
        <f t="shared" si="9"/>
        <v>8</v>
      </c>
      <c r="I23" s="28" t="s">
        <v>1310</v>
      </c>
      <c r="J23" s="29">
        <f t="shared" si="1"/>
        <v>7</v>
      </c>
      <c r="K23" s="28" t="s">
        <v>1310</v>
      </c>
      <c r="L23" s="29">
        <f t="shared" si="2"/>
        <v>7</v>
      </c>
      <c r="M23" s="28" t="s">
        <v>1309</v>
      </c>
      <c r="N23" s="29">
        <f t="shared" si="10"/>
        <v>9</v>
      </c>
      <c r="O23" s="28" t="s">
        <v>1309</v>
      </c>
      <c r="P23" s="29">
        <f t="shared" si="11"/>
        <v>9</v>
      </c>
      <c r="Q23" s="31">
        <f t="shared" si="3"/>
        <v>314</v>
      </c>
      <c r="R23" s="32">
        <f t="shared" si="4"/>
        <v>7.85</v>
      </c>
      <c r="S23" s="28">
        <v>218</v>
      </c>
      <c r="T23" s="31">
        <v>242</v>
      </c>
      <c r="U23" s="33">
        <v>218</v>
      </c>
      <c r="V23" s="33">
        <v>276</v>
      </c>
      <c r="W23" s="33">
        <v>304</v>
      </c>
      <c r="X23" s="119">
        <f t="shared" si="5"/>
        <v>6.55</v>
      </c>
      <c r="Y23" s="43" t="s">
        <v>782</v>
      </c>
    </row>
    <row r="24" spans="1:25" ht="21" thickBot="1" x14ac:dyDescent="0.35">
      <c r="A24" s="27">
        <f t="shared" si="6"/>
        <v>20</v>
      </c>
      <c r="B24" s="28" t="s">
        <v>148</v>
      </c>
      <c r="C24" s="30" t="s">
        <v>1308</v>
      </c>
      <c r="D24" s="29">
        <f t="shared" si="7"/>
        <v>8</v>
      </c>
      <c r="E24" s="28" t="s">
        <v>1308</v>
      </c>
      <c r="F24" s="29">
        <f t="shared" si="8"/>
        <v>8</v>
      </c>
      <c r="G24" s="28" t="s">
        <v>1311</v>
      </c>
      <c r="H24" s="29">
        <f t="shared" si="9"/>
        <v>10</v>
      </c>
      <c r="I24" s="28" t="s">
        <v>1309</v>
      </c>
      <c r="J24" s="29">
        <f t="shared" si="1"/>
        <v>9</v>
      </c>
      <c r="K24" s="28" t="s">
        <v>1311</v>
      </c>
      <c r="L24" s="29">
        <f t="shared" si="2"/>
        <v>10</v>
      </c>
      <c r="M24" s="28" t="s">
        <v>1309</v>
      </c>
      <c r="N24" s="29">
        <f t="shared" si="10"/>
        <v>9</v>
      </c>
      <c r="O24" s="28" t="s">
        <v>1309</v>
      </c>
      <c r="P24" s="29">
        <f t="shared" si="11"/>
        <v>9</v>
      </c>
      <c r="Q24" s="31">
        <f t="shared" si="3"/>
        <v>356</v>
      </c>
      <c r="R24" s="32">
        <f t="shared" si="4"/>
        <v>8.9</v>
      </c>
      <c r="S24" s="28">
        <v>274</v>
      </c>
      <c r="T24" s="31">
        <v>354</v>
      </c>
      <c r="U24" s="33">
        <v>264</v>
      </c>
      <c r="V24" s="33">
        <v>278</v>
      </c>
      <c r="W24" s="33">
        <v>357</v>
      </c>
      <c r="X24" s="119">
        <f t="shared" si="5"/>
        <v>7.8458333333333332</v>
      </c>
      <c r="Y24" s="43" t="s">
        <v>783</v>
      </c>
    </row>
    <row r="25" spans="1:25" ht="21" thickBot="1" x14ac:dyDescent="0.35">
      <c r="A25" s="27">
        <f t="shared" si="6"/>
        <v>21</v>
      </c>
      <c r="B25" s="28" t="s">
        <v>149</v>
      </c>
      <c r="C25" s="30" t="s">
        <v>1328</v>
      </c>
      <c r="D25" s="29">
        <f t="shared" si="7"/>
        <v>6</v>
      </c>
      <c r="E25" s="28" t="s">
        <v>1336</v>
      </c>
      <c r="F25" s="29">
        <f t="shared" si="8"/>
        <v>5</v>
      </c>
      <c r="G25" s="28" t="s">
        <v>1328</v>
      </c>
      <c r="H25" s="29">
        <f t="shared" si="9"/>
        <v>6</v>
      </c>
      <c r="I25" s="28" t="s">
        <v>1336</v>
      </c>
      <c r="J25" s="29">
        <f t="shared" si="1"/>
        <v>5</v>
      </c>
      <c r="K25" s="28" t="s">
        <v>1328</v>
      </c>
      <c r="L25" s="29">
        <f t="shared" si="2"/>
        <v>6</v>
      </c>
      <c r="M25" s="28" t="s">
        <v>1308</v>
      </c>
      <c r="N25" s="29">
        <f t="shared" si="10"/>
        <v>8</v>
      </c>
      <c r="O25" s="28" t="s">
        <v>1308</v>
      </c>
      <c r="P25" s="29">
        <f t="shared" si="11"/>
        <v>8</v>
      </c>
      <c r="Q25" s="31">
        <f t="shared" si="3"/>
        <v>238</v>
      </c>
      <c r="R25" s="32">
        <f t="shared" si="4"/>
        <v>5.95</v>
      </c>
      <c r="S25" s="28">
        <v>231</v>
      </c>
      <c r="T25" s="31">
        <v>278</v>
      </c>
      <c r="U25" s="33">
        <v>242</v>
      </c>
      <c r="V25" s="10">
        <v>242</v>
      </c>
      <c r="W25" s="10">
        <v>297</v>
      </c>
      <c r="X25" s="119">
        <f t="shared" si="5"/>
        <v>6.3666666666666663</v>
      </c>
      <c r="Y25" s="43" t="s">
        <v>784</v>
      </c>
    </row>
    <row r="26" spans="1:25" ht="21" thickBot="1" x14ac:dyDescent="0.35">
      <c r="A26" s="27">
        <f t="shared" si="6"/>
        <v>22</v>
      </c>
      <c r="B26" s="28" t="s">
        <v>150</v>
      </c>
      <c r="C26" s="30" t="s">
        <v>1309</v>
      </c>
      <c r="D26" s="29">
        <f t="shared" si="7"/>
        <v>9</v>
      </c>
      <c r="E26" s="28" t="s">
        <v>1308</v>
      </c>
      <c r="F26" s="29">
        <f t="shared" si="8"/>
        <v>8</v>
      </c>
      <c r="G26" s="28" t="s">
        <v>1309</v>
      </c>
      <c r="H26" s="29">
        <f t="shared" si="9"/>
        <v>9</v>
      </c>
      <c r="I26" s="28" t="s">
        <v>1310</v>
      </c>
      <c r="J26" s="29">
        <f t="shared" si="1"/>
        <v>7</v>
      </c>
      <c r="K26" s="28" t="s">
        <v>1328</v>
      </c>
      <c r="L26" s="29">
        <f t="shared" si="2"/>
        <v>6</v>
      </c>
      <c r="M26" s="28" t="s">
        <v>1309</v>
      </c>
      <c r="N26" s="29">
        <f t="shared" si="10"/>
        <v>9</v>
      </c>
      <c r="O26" s="28" t="s">
        <v>1309</v>
      </c>
      <c r="P26" s="29">
        <f t="shared" si="11"/>
        <v>9</v>
      </c>
      <c r="Q26" s="31">
        <f t="shared" si="3"/>
        <v>322</v>
      </c>
      <c r="R26" s="32">
        <f t="shared" si="4"/>
        <v>8.0500000000000007</v>
      </c>
      <c r="S26" s="28">
        <v>310</v>
      </c>
      <c r="T26" s="31">
        <v>332</v>
      </c>
      <c r="U26" s="33">
        <v>294</v>
      </c>
      <c r="V26" s="33">
        <v>358</v>
      </c>
      <c r="W26" s="33">
        <v>332</v>
      </c>
      <c r="X26" s="119">
        <f t="shared" si="5"/>
        <v>8.1166666666666671</v>
      </c>
      <c r="Y26" s="43" t="s">
        <v>785</v>
      </c>
    </row>
    <row r="27" spans="1:25" ht="26.25" thickBot="1" x14ac:dyDescent="0.35">
      <c r="A27" s="27">
        <f>A26+1</f>
        <v>23</v>
      </c>
      <c r="B27" s="31" t="s">
        <v>151</v>
      </c>
      <c r="C27" s="30" t="s">
        <v>1308</v>
      </c>
      <c r="D27" s="101">
        <f t="shared" si="7"/>
        <v>8</v>
      </c>
      <c r="E27" s="31" t="s">
        <v>1310</v>
      </c>
      <c r="F27" s="101">
        <f t="shared" si="8"/>
        <v>7</v>
      </c>
      <c r="G27" s="31" t="s">
        <v>1308</v>
      </c>
      <c r="H27" s="101">
        <f t="shared" si="9"/>
        <v>8</v>
      </c>
      <c r="I27" s="31" t="s">
        <v>1328</v>
      </c>
      <c r="J27" s="101">
        <f t="shared" si="1"/>
        <v>6</v>
      </c>
      <c r="K27" s="31" t="s">
        <v>1336</v>
      </c>
      <c r="L27" s="101">
        <f t="shared" si="2"/>
        <v>5</v>
      </c>
      <c r="M27" s="31" t="s">
        <v>1308</v>
      </c>
      <c r="N27" s="101">
        <f t="shared" si="10"/>
        <v>8</v>
      </c>
      <c r="O27" s="31" t="s">
        <v>1309</v>
      </c>
      <c r="P27" s="101">
        <f t="shared" si="11"/>
        <v>9</v>
      </c>
      <c r="Q27" s="31">
        <f t="shared" si="3"/>
        <v>285</v>
      </c>
      <c r="R27" s="102">
        <f t="shared" si="4"/>
        <v>7.125</v>
      </c>
      <c r="S27" s="31">
        <v>248</v>
      </c>
      <c r="T27" s="31">
        <v>282</v>
      </c>
      <c r="U27" s="33">
        <v>272</v>
      </c>
      <c r="V27" s="33">
        <v>252</v>
      </c>
      <c r="W27" s="33">
        <v>298</v>
      </c>
      <c r="X27" s="119">
        <f t="shared" si="5"/>
        <v>6.8208333333333337</v>
      </c>
      <c r="Y27" s="43" t="s">
        <v>786</v>
      </c>
    </row>
    <row r="28" spans="1:25" ht="21" thickBot="1" x14ac:dyDescent="0.35">
      <c r="A28" s="27">
        <f t="shared" ref="A28:A34" si="12">A27+1</f>
        <v>24</v>
      </c>
      <c r="B28" s="31" t="s">
        <v>152</v>
      </c>
      <c r="C28" s="30" t="s">
        <v>1308</v>
      </c>
      <c r="D28" s="101">
        <f t="shared" si="7"/>
        <v>8</v>
      </c>
      <c r="E28" s="31" t="s">
        <v>1310</v>
      </c>
      <c r="F28" s="101">
        <f t="shared" si="8"/>
        <v>7</v>
      </c>
      <c r="G28" s="31" t="s">
        <v>1309</v>
      </c>
      <c r="H28" s="101">
        <f t="shared" si="9"/>
        <v>9</v>
      </c>
      <c r="I28" s="31" t="s">
        <v>1308</v>
      </c>
      <c r="J28" s="101">
        <f t="shared" si="1"/>
        <v>8</v>
      </c>
      <c r="K28" s="31" t="s">
        <v>1332</v>
      </c>
      <c r="L28" s="101">
        <f t="shared" si="2"/>
        <v>4</v>
      </c>
      <c r="M28" s="31" t="s">
        <v>1308</v>
      </c>
      <c r="N28" s="101">
        <f t="shared" si="10"/>
        <v>8</v>
      </c>
      <c r="O28" s="31" t="s">
        <v>1309</v>
      </c>
      <c r="P28" s="101">
        <f t="shared" si="11"/>
        <v>9</v>
      </c>
      <c r="Q28" s="31">
        <f t="shared" si="3"/>
        <v>297</v>
      </c>
      <c r="R28" s="102">
        <f t="shared" si="4"/>
        <v>7.4249999999999998</v>
      </c>
      <c r="S28" s="31">
        <v>296</v>
      </c>
      <c r="T28" s="31">
        <v>288</v>
      </c>
      <c r="U28" s="33">
        <v>252</v>
      </c>
      <c r="V28" s="33">
        <v>316</v>
      </c>
      <c r="W28" s="33">
        <v>317</v>
      </c>
      <c r="X28" s="119">
        <f t="shared" si="5"/>
        <v>7.3583333333333334</v>
      </c>
      <c r="Y28" s="43" t="s">
        <v>787</v>
      </c>
    </row>
    <row r="29" spans="1:25" ht="21" thickBot="1" x14ac:dyDescent="0.35">
      <c r="A29" s="27">
        <f t="shared" si="12"/>
        <v>25</v>
      </c>
      <c r="B29" s="28" t="s">
        <v>153</v>
      </c>
      <c r="C29" s="30" t="s">
        <v>1309</v>
      </c>
      <c r="D29" s="29">
        <f t="shared" si="7"/>
        <v>9</v>
      </c>
      <c r="E29" s="28" t="s">
        <v>1311</v>
      </c>
      <c r="F29" s="29">
        <f t="shared" si="8"/>
        <v>10</v>
      </c>
      <c r="G29" s="28" t="s">
        <v>1311</v>
      </c>
      <c r="H29" s="29">
        <f t="shared" si="9"/>
        <v>10</v>
      </c>
      <c r="I29" s="28" t="s">
        <v>1309</v>
      </c>
      <c r="J29" s="29">
        <f t="shared" si="1"/>
        <v>9</v>
      </c>
      <c r="K29" s="28" t="s">
        <v>1311</v>
      </c>
      <c r="L29" s="29">
        <f t="shared" si="2"/>
        <v>10</v>
      </c>
      <c r="M29" s="28" t="s">
        <v>1311</v>
      </c>
      <c r="N29" s="29">
        <f t="shared" si="10"/>
        <v>10</v>
      </c>
      <c r="O29" s="28" t="s">
        <v>1311</v>
      </c>
      <c r="P29" s="29">
        <f t="shared" si="11"/>
        <v>10</v>
      </c>
      <c r="Q29" s="31">
        <f t="shared" si="3"/>
        <v>386</v>
      </c>
      <c r="R29" s="32">
        <f t="shared" si="4"/>
        <v>9.65</v>
      </c>
      <c r="S29" s="28">
        <v>323</v>
      </c>
      <c r="T29" s="31">
        <v>390</v>
      </c>
      <c r="U29" s="33">
        <v>358</v>
      </c>
      <c r="V29" s="33">
        <v>368</v>
      </c>
      <c r="W29" s="33">
        <v>358</v>
      </c>
      <c r="X29" s="119">
        <f t="shared" si="5"/>
        <v>9.0958333333333332</v>
      </c>
      <c r="Y29" s="43" t="s">
        <v>788</v>
      </c>
    </row>
    <row r="30" spans="1:25" ht="21" thickBot="1" x14ac:dyDescent="0.35">
      <c r="A30" s="27">
        <f t="shared" si="12"/>
        <v>26</v>
      </c>
      <c r="B30" s="28" t="s">
        <v>154</v>
      </c>
      <c r="C30" s="30" t="s">
        <v>1309</v>
      </c>
      <c r="D30" s="29">
        <f t="shared" si="7"/>
        <v>9</v>
      </c>
      <c r="E30" s="28" t="s">
        <v>1310</v>
      </c>
      <c r="F30" s="29">
        <f t="shared" si="8"/>
        <v>7</v>
      </c>
      <c r="G30" s="28" t="s">
        <v>1311</v>
      </c>
      <c r="H30" s="29">
        <f t="shared" si="9"/>
        <v>10</v>
      </c>
      <c r="I30" s="28" t="s">
        <v>1309</v>
      </c>
      <c r="J30" s="29">
        <f t="shared" si="1"/>
        <v>9</v>
      </c>
      <c r="K30" s="28" t="s">
        <v>1308</v>
      </c>
      <c r="L30" s="29">
        <f t="shared" si="2"/>
        <v>8</v>
      </c>
      <c r="M30" s="28" t="s">
        <v>1311</v>
      </c>
      <c r="N30" s="29">
        <f t="shared" si="10"/>
        <v>10</v>
      </c>
      <c r="O30" s="28" t="s">
        <v>1311</v>
      </c>
      <c r="P30" s="29">
        <f t="shared" si="11"/>
        <v>10</v>
      </c>
      <c r="Q30" s="31">
        <f t="shared" si="3"/>
        <v>350</v>
      </c>
      <c r="R30" s="32">
        <f t="shared" si="4"/>
        <v>8.75</v>
      </c>
      <c r="S30" s="28">
        <v>248</v>
      </c>
      <c r="T30" s="31">
        <v>292</v>
      </c>
      <c r="U30" s="33">
        <v>254</v>
      </c>
      <c r="V30" s="33">
        <v>272</v>
      </c>
      <c r="W30" s="33">
        <v>323</v>
      </c>
      <c r="X30" s="119">
        <f t="shared" si="5"/>
        <v>7.2458333333333336</v>
      </c>
      <c r="Y30" s="43" t="s">
        <v>789</v>
      </c>
    </row>
    <row r="31" spans="1:25" ht="21" thickBot="1" x14ac:dyDescent="0.35">
      <c r="A31" s="27">
        <f t="shared" si="12"/>
        <v>27</v>
      </c>
      <c r="B31" s="28" t="s">
        <v>155</v>
      </c>
      <c r="C31" s="30" t="s">
        <v>1310</v>
      </c>
      <c r="D31" s="29">
        <f t="shared" si="7"/>
        <v>7</v>
      </c>
      <c r="E31" s="28" t="s">
        <v>1336</v>
      </c>
      <c r="F31" s="29">
        <f t="shared" si="8"/>
        <v>5</v>
      </c>
      <c r="G31" s="28" t="s">
        <v>1308</v>
      </c>
      <c r="H31" s="29">
        <f t="shared" si="9"/>
        <v>8</v>
      </c>
      <c r="I31" s="28" t="s">
        <v>1336</v>
      </c>
      <c r="J31" s="29">
        <f t="shared" si="1"/>
        <v>5</v>
      </c>
      <c r="K31" s="28" t="s">
        <v>1332</v>
      </c>
      <c r="L31" s="29">
        <f t="shared" si="2"/>
        <v>4</v>
      </c>
      <c r="M31" s="28" t="s">
        <v>1309</v>
      </c>
      <c r="N31" s="29">
        <f t="shared" si="10"/>
        <v>9</v>
      </c>
      <c r="O31" s="28" t="s">
        <v>1309</v>
      </c>
      <c r="P31" s="29">
        <f t="shared" si="11"/>
        <v>9</v>
      </c>
      <c r="Q31" s="31">
        <f t="shared" si="3"/>
        <v>252</v>
      </c>
      <c r="R31" s="32">
        <f t="shared" si="4"/>
        <v>6.3</v>
      </c>
      <c r="S31" s="28">
        <v>274</v>
      </c>
      <c r="T31" s="31">
        <v>314</v>
      </c>
      <c r="U31" s="33">
        <v>258</v>
      </c>
      <c r="V31" s="33">
        <v>320</v>
      </c>
      <c r="W31" s="170">
        <v>281</v>
      </c>
      <c r="X31" s="119">
        <f t="shared" si="5"/>
        <v>7.0791666666666666</v>
      </c>
      <c r="Y31" s="43" t="s">
        <v>790</v>
      </c>
    </row>
    <row r="32" spans="1:25" ht="21" thickBot="1" x14ac:dyDescent="0.35">
      <c r="A32" s="27">
        <f t="shared" si="12"/>
        <v>28</v>
      </c>
      <c r="B32" s="28" t="s">
        <v>156</v>
      </c>
      <c r="C32" s="30" t="s">
        <v>1309</v>
      </c>
      <c r="D32" s="29">
        <f t="shared" si="7"/>
        <v>9</v>
      </c>
      <c r="E32" s="28" t="s">
        <v>1310</v>
      </c>
      <c r="F32" s="29">
        <f t="shared" si="8"/>
        <v>7</v>
      </c>
      <c r="G32" s="28" t="s">
        <v>1309</v>
      </c>
      <c r="H32" s="29">
        <f t="shared" si="9"/>
        <v>9</v>
      </c>
      <c r="I32" s="103" t="s">
        <v>1311</v>
      </c>
      <c r="J32" s="29">
        <f t="shared" si="1"/>
        <v>10</v>
      </c>
      <c r="K32" s="28" t="s">
        <v>1311</v>
      </c>
      <c r="L32" s="29">
        <f t="shared" si="2"/>
        <v>10</v>
      </c>
      <c r="M32" s="28" t="s">
        <v>1311</v>
      </c>
      <c r="N32" s="29">
        <f t="shared" si="10"/>
        <v>10</v>
      </c>
      <c r="O32" s="28" t="s">
        <v>1311</v>
      </c>
      <c r="P32" s="29">
        <f t="shared" si="11"/>
        <v>10</v>
      </c>
      <c r="Q32" s="31">
        <f t="shared" si="3"/>
        <v>362</v>
      </c>
      <c r="R32" s="32">
        <f t="shared" si="4"/>
        <v>9.0500000000000007</v>
      </c>
      <c r="S32" s="28">
        <v>337</v>
      </c>
      <c r="T32" s="31">
        <v>380</v>
      </c>
      <c r="U32" s="33">
        <v>358</v>
      </c>
      <c r="V32" s="33">
        <v>392</v>
      </c>
      <c r="W32" s="33">
        <v>388</v>
      </c>
      <c r="X32" s="119">
        <f t="shared" si="5"/>
        <v>9.2375000000000007</v>
      </c>
      <c r="Y32" s="43" t="s">
        <v>791</v>
      </c>
    </row>
    <row r="33" spans="1:25" ht="21" thickBot="1" x14ac:dyDescent="0.35">
      <c r="A33" s="27">
        <f t="shared" si="12"/>
        <v>29</v>
      </c>
      <c r="B33" s="28" t="s">
        <v>157</v>
      </c>
      <c r="C33" s="30" t="s">
        <v>1310</v>
      </c>
      <c r="D33" s="29">
        <f t="shared" si="7"/>
        <v>7</v>
      </c>
      <c r="E33" s="28" t="s">
        <v>1328</v>
      </c>
      <c r="F33" s="29">
        <f t="shared" si="8"/>
        <v>6</v>
      </c>
      <c r="G33" s="28" t="s">
        <v>1308</v>
      </c>
      <c r="H33" s="29">
        <f t="shared" si="9"/>
        <v>8</v>
      </c>
      <c r="I33" s="28" t="s">
        <v>1310</v>
      </c>
      <c r="J33" s="29">
        <f t="shared" si="1"/>
        <v>7</v>
      </c>
      <c r="K33" s="28" t="s">
        <v>1332</v>
      </c>
      <c r="L33" s="29">
        <f t="shared" si="2"/>
        <v>4</v>
      </c>
      <c r="M33" s="28" t="s">
        <v>1309</v>
      </c>
      <c r="N33" s="29">
        <f t="shared" si="10"/>
        <v>9</v>
      </c>
      <c r="O33" s="28" t="s">
        <v>1311</v>
      </c>
      <c r="P33" s="29">
        <f t="shared" si="11"/>
        <v>10</v>
      </c>
      <c r="Q33" s="31">
        <f t="shared" si="3"/>
        <v>275</v>
      </c>
      <c r="R33" s="32">
        <f t="shared" si="4"/>
        <v>6.875</v>
      </c>
      <c r="S33" s="28">
        <v>235</v>
      </c>
      <c r="T33" s="31">
        <v>302</v>
      </c>
      <c r="U33" s="33">
        <v>186</v>
      </c>
      <c r="V33" s="10">
        <v>248</v>
      </c>
      <c r="W33" s="170">
        <v>218</v>
      </c>
      <c r="X33" s="119">
        <f t="shared" si="5"/>
        <v>6.1</v>
      </c>
      <c r="Y33" s="43" t="s">
        <v>792</v>
      </c>
    </row>
    <row r="34" spans="1:25" ht="21" thickBot="1" x14ac:dyDescent="0.35">
      <c r="A34" s="27">
        <f t="shared" si="12"/>
        <v>30</v>
      </c>
      <c r="B34" s="28" t="s">
        <v>158</v>
      </c>
      <c r="C34" s="30" t="s">
        <v>1310</v>
      </c>
      <c r="D34" s="29">
        <f t="shared" si="7"/>
        <v>7</v>
      </c>
      <c r="E34" s="28" t="s">
        <v>1308</v>
      </c>
      <c r="F34" s="29">
        <f t="shared" si="8"/>
        <v>8</v>
      </c>
      <c r="G34" s="28" t="s">
        <v>1308</v>
      </c>
      <c r="H34" s="29">
        <f t="shared" si="9"/>
        <v>8</v>
      </c>
      <c r="I34" s="28" t="s">
        <v>1310</v>
      </c>
      <c r="J34" s="29">
        <f t="shared" si="1"/>
        <v>7</v>
      </c>
      <c r="K34" s="28" t="s">
        <v>1328</v>
      </c>
      <c r="L34" s="29">
        <f t="shared" si="2"/>
        <v>6</v>
      </c>
      <c r="M34" s="28" t="s">
        <v>1309</v>
      </c>
      <c r="N34" s="29">
        <f t="shared" si="10"/>
        <v>9</v>
      </c>
      <c r="O34" s="28" t="s">
        <v>1309</v>
      </c>
      <c r="P34" s="29">
        <f t="shared" si="11"/>
        <v>9</v>
      </c>
      <c r="Q34" s="31">
        <f t="shared" si="3"/>
        <v>300</v>
      </c>
      <c r="R34" s="32">
        <f t="shared" si="4"/>
        <v>7.5</v>
      </c>
      <c r="S34" s="28">
        <v>301</v>
      </c>
      <c r="T34" s="31">
        <v>334</v>
      </c>
      <c r="U34" s="33">
        <v>270</v>
      </c>
      <c r="V34" s="33">
        <v>330</v>
      </c>
      <c r="W34" s="33">
        <v>298</v>
      </c>
      <c r="X34" s="119">
        <f t="shared" si="5"/>
        <v>7.6375000000000002</v>
      </c>
      <c r="Y34" s="43" t="s">
        <v>793</v>
      </c>
    </row>
    <row r="35" spans="1:25" ht="21" thickBot="1" x14ac:dyDescent="0.35">
      <c r="A35" s="27">
        <f t="shared" si="6"/>
        <v>31</v>
      </c>
      <c r="B35" s="28" t="s">
        <v>159</v>
      </c>
      <c r="C35" s="30" t="s">
        <v>1309</v>
      </c>
      <c r="D35" s="29">
        <f t="shared" si="7"/>
        <v>9</v>
      </c>
      <c r="E35" s="28" t="s">
        <v>1308</v>
      </c>
      <c r="F35" s="29">
        <f t="shared" si="8"/>
        <v>8</v>
      </c>
      <c r="G35" s="28" t="s">
        <v>1309</v>
      </c>
      <c r="H35" s="29">
        <f t="shared" si="9"/>
        <v>9</v>
      </c>
      <c r="I35" s="28" t="s">
        <v>1309</v>
      </c>
      <c r="J35" s="29">
        <f t="shared" si="1"/>
        <v>9</v>
      </c>
      <c r="K35" s="28" t="s">
        <v>1311</v>
      </c>
      <c r="L35" s="29">
        <f t="shared" si="2"/>
        <v>10</v>
      </c>
      <c r="M35" s="28" t="s">
        <v>1308</v>
      </c>
      <c r="N35" s="29">
        <f t="shared" si="10"/>
        <v>8</v>
      </c>
      <c r="O35" s="28" t="s">
        <v>1311</v>
      </c>
      <c r="P35" s="29">
        <f t="shared" si="11"/>
        <v>10</v>
      </c>
      <c r="Q35" s="31">
        <f t="shared" si="3"/>
        <v>358</v>
      </c>
      <c r="R35" s="32">
        <f t="shared" si="4"/>
        <v>8.9499999999999993</v>
      </c>
      <c r="S35" s="28">
        <v>301</v>
      </c>
      <c r="T35" s="31">
        <v>390</v>
      </c>
      <c r="U35" s="33">
        <v>350</v>
      </c>
      <c r="V35" s="33">
        <v>380</v>
      </c>
      <c r="W35" s="33">
        <v>366</v>
      </c>
      <c r="X35" s="119">
        <f t="shared" si="5"/>
        <v>8.9375</v>
      </c>
      <c r="Y35" s="43" t="s">
        <v>794</v>
      </c>
    </row>
    <row r="36" spans="1:25" ht="21" thickBot="1" x14ac:dyDescent="0.35">
      <c r="A36" s="27">
        <f t="shared" si="6"/>
        <v>32</v>
      </c>
      <c r="B36" s="28" t="s">
        <v>160</v>
      </c>
      <c r="C36" s="30" t="s">
        <v>1309</v>
      </c>
      <c r="D36" s="29">
        <f t="shared" si="7"/>
        <v>9</v>
      </c>
      <c r="E36" s="28" t="s">
        <v>1309</v>
      </c>
      <c r="F36" s="29">
        <f t="shared" si="8"/>
        <v>9</v>
      </c>
      <c r="G36" s="28" t="s">
        <v>1309</v>
      </c>
      <c r="H36" s="29">
        <f t="shared" si="9"/>
        <v>9</v>
      </c>
      <c r="I36" s="28" t="s">
        <v>1308</v>
      </c>
      <c r="J36" s="29">
        <f t="shared" si="1"/>
        <v>8</v>
      </c>
      <c r="K36" s="28" t="s">
        <v>1309</v>
      </c>
      <c r="L36" s="29">
        <f t="shared" si="2"/>
        <v>9</v>
      </c>
      <c r="M36" s="28" t="s">
        <v>1311</v>
      </c>
      <c r="N36" s="29">
        <f t="shared" si="10"/>
        <v>10</v>
      </c>
      <c r="O36" s="28" t="s">
        <v>1309</v>
      </c>
      <c r="P36" s="29">
        <f t="shared" si="11"/>
        <v>9</v>
      </c>
      <c r="Q36" s="31">
        <f t="shared" si="3"/>
        <v>357</v>
      </c>
      <c r="R36" s="32">
        <f t="shared" si="4"/>
        <v>8.9250000000000007</v>
      </c>
      <c r="S36" s="28">
        <v>335</v>
      </c>
      <c r="T36" s="31">
        <v>392</v>
      </c>
      <c r="U36" s="33">
        <v>368</v>
      </c>
      <c r="V36" s="33">
        <v>392</v>
      </c>
      <c r="W36" s="33">
        <v>358</v>
      </c>
      <c r="X36" s="119">
        <f t="shared" si="5"/>
        <v>9.1750000000000007</v>
      </c>
      <c r="Y36" s="43" t="s">
        <v>795</v>
      </c>
    </row>
    <row r="37" spans="1:25" ht="21" thickBot="1" x14ac:dyDescent="0.35">
      <c r="A37" s="27">
        <f>A36+1</f>
        <v>33</v>
      </c>
      <c r="B37" s="28" t="s">
        <v>161</v>
      </c>
      <c r="C37" s="30" t="s">
        <v>1308</v>
      </c>
      <c r="D37" s="29">
        <f t="shared" si="7"/>
        <v>8</v>
      </c>
      <c r="E37" s="28" t="s">
        <v>1309</v>
      </c>
      <c r="F37" s="29">
        <f t="shared" si="8"/>
        <v>9</v>
      </c>
      <c r="G37" s="28" t="s">
        <v>1309</v>
      </c>
      <c r="H37" s="29">
        <f t="shared" si="9"/>
        <v>9</v>
      </c>
      <c r="I37" s="28" t="s">
        <v>1308</v>
      </c>
      <c r="J37" s="29">
        <f t="shared" ref="J37:J73" si="13">IF(I37="AA",10, IF(I37="AB",9, IF(I37="BB",8, IF(I37="BC",7,IF(I37="CC",6, IF(I37="CD",5, IF(I37="DD",4,IF(I37="F",0))))))))</f>
        <v>8</v>
      </c>
      <c r="K37" s="28" t="s">
        <v>1310</v>
      </c>
      <c r="L37" s="29">
        <f t="shared" ref="L37:L73" si="14">IF(K37="AA",10, IF(K37="AB",9, IF(K37="BB",8, IF(K37="BC",7,IF(K37="CC",6, IF(K37="CD",5, IF(K37="DD",4,IF(K37="F",0))))))))</f>
        <v>7</v>
      </c>
      <c r="M37" s="28" t="s">
        <v>1309</v>
      </c>
      <c r="N37" s="29">
        <f t="shared" si="10"/>
        <v>9</v>
      </c>
      <c r="O37" s="28" t="s">
        <v>1309</v>
      </c>
      <c r="P37" s="29">
        <f t="shared" si="11"/>
        <v>9</v>
      </c>
      <c r="Q37" s="31">
        <f t="shared" ref="Q37:Q73" si="15">(D37*8+F37*8+H37*6+J37*6+L37*6+N37*3+P37*3)</f>
        <v>334</v>
      </c>
      <c r="R37" s="32">
        <f t="shared" si="4"/>
        <v>8.35</v>
      </c>
      <c r="S37" s="28">
        <v>284</v>
      </c>
      <c r="T37" s="31">
        <v>324</v>
      </c>
      <c r="U37" s="33">
        <v>288</v>
      </c>
      <c r="V37" s="33">
        <v>326</v>
      </c>
      <c r="W37" s="33">
        <v>363</v>
      </c>
      <c r="X37" s="119">
        <f t="shared" si="5"/>
        <v>7.9958333333333336</v>
      </c>
      <c r="Y37" s="43" t="s">
        <v>699</v>
      </c>
    </row>
    <row r="38" spans="1:25" ht="21" thickBot="1" x14ac:dyDescent="0.35">
      <c r="A38" s="27">
        <f t="shared" si="6"/>
        <v>34</v>
      </c>
      <c r="B38" s="28" t="s">
        <v>162</v>
      </c>
      <c r="C38" s="30" t="s">
        <v>1308</v>
      </c>
      <c r="D38" s="29">
        <f t="shared" si="7"/>
        <v>8</v>
      </c>
      <c r="E38" s="28" t="s">
        <v>1309</v>
      </c>
      <c r="F38" s="29">
        <f t="shared" si="8"/>
        <v>9</v>
      </c>
      <c r="G38" s="28" t="s">
        <v>1308</v>
      </c>
      <c r="H38" s="29">
        <f t="shared" si="9"/>
        <v>8</v>
      </c>
      <c r="I38" s="28" t="s">
        <v>1308</v>
      </c>
      <c r="J38" s="29">
        <f t="shared" si="13"/>
        <v>8</v>
      </c>
      <c r="K38" s="28" t="s">
        <v>1311</v>
      </c>
      <c r="L38" s="29">
        <f t="shared" si="14"/>
        <v>10</v>
      </c>
      <c r="M38" s="28" t="s">
        <v>1309</v>
      </c>
      <c r="N38" s="29">
        <f t="shared" si="10"/>
        <v>9</v>
      </c>
      <c r="O38" s="28" t="s">
        <v>1309</v>
      </c>
      <c r="P38" s="29">
        <f t="shared" si="11"/>
        <v>9</v>
      </c>
      <c r="Q38" s="31">
        <f t="shared" si="15"/>
        <v>346</v>
      </c>
      <c r="R38" s="32">
        <f t="shared" si="4"/>
        <v>8.65</v>
      </c>
      <c r="S38" s="28">
        <v>288</v>
      </c>
      <c r="T38" s="31">
        <v>322</v>
      </c>
      <c r="U38" s="33">
        <v>320</v>
      </c>
      <c r="V38" s="33">
        <v>342</v>
      </c>
      <c r="W38" s="33">
        <v>367</v>
      </c>
      <c r="X38" s="119">
        <f t="shared" si="5"/>
        <v>8.2708333333333339</v>
      </c>
      <c r="Y38" s="43" t="s">
        <v>796</v>
      </c>
    </row>
    <row r="39" spans="1:25" ht="21" thickBot="1" x14ac:dyDescent="0.35">
      <c r="A39" s="27">
        <f t="shared" si="6"/>
        <v>35</v>
      </c>
      <c r="B39" s="28" t="s">
        <v>163</v>
      </c>
      <c r="C39" s="30" t="s">
        <v>1351</v>
      </c>
      <c r="D39" s="29" t="b">
        <f t="shared" si="7"/>
        <v>0</v>
      </c>
      <c r="E39" s="28" t="s">
        <v>1308</v>
      </c>
      <c r="F39" s="29">
        <f t="shared" si="8"/>
        <v>8</v>
      </c>
      <c r="G39" s="28" t="s">
        <v>1308</v>
      </c>
      <c r="H39" s="29">
        <f t="shared" si="9"/>
        <v>8</v>
      </c>
      <c r="I39" s="28" t="s">
        <v>1308</v>
      </c>
      <c r="J39" s="29">
        <f t="shared" si="13"/>
        <v>8</v>
      </c>
      <c r="K39" s="28" t="s">
        <v>1309</v>
      </c>
      <c r="L39" s="29">
        <f t="shared" si="14"/>
        <v>9</v>
      </c>
      <c r="M39" s="28" t="s">
        <v>1311</v>
      </c>
      <c r="N39" s="29">
        <f t="shared" si="10"/>
        <v>10</v>
      </c>
      <c r="O39" s="28" t="s">
        <v>1311</v>
      </c>
      <c r="P39" s="29">
        <f t="shared" si="11"/>
        <v>10</v>
      </c>
      <c r="Q39" s="31">
        <f t="shared" si="15"/>
        <v>274</v>
      </c>
      <c r="R39" s="32">
        <f t="shared" si="4"/>
        <v>6.85</v>
      </c>
      <c r="S39" s="28">
        <v>267</v>
      </c>
      <c r="T39" s="31">
        <v>320</v>
      </c>
      <c r="U39" s="33">
        <v>252</v>
      </c>
      <c r="V39" s="33">
        <v>290</v>
      </c>
      <c r="W39" s="33">
        <v>352</v>
      </c>
      <c r="X39" s="119">
        <f t="shared" si="5"/>
        <v>7.3125</v>
      </c>
      <c r="Y39" s="43" t="s">
        <v>797</v>
      </c>
    </row>
    <row r="40" spans="1:25" ht="21" customHeight="1" thickBot="1" x14ac:dyDescent="0.35">
      <c r="A40" s="104"/>
      <c r="B40" s="104"/>
      <c r="C40" s="104"/>
      <c r="D40" s="105"/>
      <c r="E40" s="104"/>
      <c r="F40" s="105"/>
      <c r="G40" s="104"/>
      <c r="H40" s="105"/>
      <c r="I40" s="104"/>
      <c r="J40" s="105"/>
      <c r="K40" s="104"/>
      <c r="L40" s="105"/>
      <c r="M40" s="104"/>
      <c r="N40" s="105"/>
      <c r="O40" s="104"/>
      <c r="P40" s="105"/>
      <c r="Q40" s="106"/>
      <c r="R40" s="107"/>
      <c r="S40" s="104"/>
      <c r="T40" s="106"/>
      <c r="U40" s="108"/>
      <c r="V40" s="108"/>
      <c r="W40" s="108"/>
      <c r="X40" s="100"/>
      <c r="Y40" s="43"/>
    </row>
    <row r="41" spans="1:25" ht="21" thickBot="1" x14ac:dyDescent="0.35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113"/>
      <c r="X41" s="100"/>
      <c r="Y41" s="43"/>
    </row>
    <row r="42" spans="1:25" ht="21" thickBot="1" x14ac:dyDescent="0.35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114"/>
      <c r="X42" s="100"/>
      <c r="Y42" s="43"/>
    </row>
    <row r="43" spans="1:25" ht="15.75" x14ac:dyDescent="0.25">
      <c r="A43" s="206" t="s">
        <v>128</v>
      </c>
      <c r="B43" s="206" t="s">
        <v>0</v>
      </c>
      <c r="C43" s="204" t="s">
        <v>1277</v>
      </c>
      <c r="D43" s="205"/>
      <c r="E43" s="204" t="s">
        <v>1278</v>
      </c>
      <c r="F43" s="205"/>
      <c r="G43" s="204" t="s">
        <v>1279</v>
      </c>
      <c r="H43" s="205"/>
      <c r="I43" s="204" t="s">
        <v>1280</v>
      </c>
      <c r="J43" s="205"/>
      <c r="K43" s="204" t="s">
        <v>1281</v>
      </c>
      <c r="L43" s="205"/>
      <c r="M43" s="204" t="s">
        <v>1282</v>
      </c>
      <c r="N43" s="205"/>
      <c r="O43" s="204" t="s">
        <v>1283</v>
      </c>
      <c r="P43" s="205"/>
      <c r="Q43" s="204" t="s">
        <v>1261</v>
      </c>
      <c r="R43" s="205"/>
      <c r="S43" s="8" t="s">
        <v>1</v>
      </c>
      <c r="T43" s="8" t="s">
        <v>2</v>
      </c>
      <c r="U43" s="8" t="s">
        <v>3</v>
      </c>
      <c r="V43" s="8" t="s">
        <v>125</v>
      </c>
      <c r="W43" s="8" t="s">
        <v>1260</v>
      </c>
      <c r="X43" s="8" t="s">
        <v>1262</v>
      </c>
    </row>
    <row r="44" spans="1:25" ht="50.25" customHeight="1" x14ac:dyDescent="0.25">
      <c r="A44" s="207"/>
      <c r="B44" s="207"/>
      <c r="C44" s="208" t="s">
        <v>1284</v>
      </c>
      <c r="D44" s="208"/>
      <c r="E44" s="208" t="s">
        <v>1285</v>
      </c>
      <c r="F44" s="208"/>
      <c r="G44" s="209" t="s">
        <v>1286</v>
      </c>
      <c r="H44" s="209"/>
      <c r="I44" s="208" t="s">
        <v>1287</v>
      </c>
      <c r="J44" s="208"/>
      <c r="K44" s="208" t="s">
        <v>1288</v>
      </c>
      <c r="L44" s="208"/>
      <c r="M44" s="208" t="s">
        <v>1289</v>
      </c>
      <c r="N44" s="208"/>
      <c r="O44" s="208" t="s">
        <v>1290</v>
      </c>
      <c r="P44" s="208"/>
      <c r="Q44" s="115" t="s">
        <v>4</v>
      </c>
      <c r="R44" s="8" t="s">
        <v>5</v>
      </c>
      <c r="S44" s="8" t="s">
        <v>6</v>
      </c>
      <c r="T44" s="8" t="s">
        <v>7</v>
      </c>
      <c r="U44" s="115" t="s">
        <v>4</v>
      </c>
      <c r="V44" s="115" t="s">
        <v>4</v>
      </c>
      <c r="W44" s="115" t="s">
        <v>4</v>
      </c>
      <c r="X44" s="8" t="s">
        <v>8</v>
      </c>
    </row>
    <row r="45" spans="1:25" ht="21" thickBot="1" x14ac:dyDescent="0.35">
      <c r="A45" s="27">
        <f>A39+1</f>
        <v>36</v>
      </c>
      <c r="B45" s="28" t="s">
        <v>164</v>
      </c>
      <c r="C45" s="30" t="s">
        <v>1311</v>
      </c>
      <c r="D45" s="29">
        <f t="shared" si="7"/>
        <v>10</v>
      </c>
      <c r="E45" s="28" t="s">
        <v>1308</v>
      </c>
      <c r="F45" s="29">
        <f t="shared" si="8"/>
        <v>8</v>
      </c>
      <c r="G45" s="28" t="s">
        <v>1311</v>
      </c>
      <c r="H45" s="29">
        <f t="shared" si="9"/>
        <v>10</v>
      </c>
      <c r="I45" s="28" t="s">
        <v>1309</v>
      </c>
      <c r="J45" s="29">
        <f t="shared" si="13"/>
        <v>9</v>
      </c>
      <c r="K45" s="28" t="s">
        <v>1311</v>
      </c>
      <c r="L45" s="29">
        <f t="shared" si="14"/>
        <v>10</v>
      </c>
      <c r="M45" s="28" t="s">
        <v>1311</v>
      </c>
      <c r="N45" s="29">
        <f t="shared" si="10"/>
        <v>10</v>
      </c>
      <c r="O45" s="28" t="s">
        <v>1311</v>
      </c>
      <c r="P45" s="29">
        <f t="shared" si="11"/>
        <v>10</v>
      </c>
      <c r="Q45" s="31">
        <f t="shared" si="15"/>
        <v>378</v>
      </c>
      <c r="R45" s="32">
        <f t="shared" si="4"/>
        <v>9.4499999999999993</v>
      </c>
      <c r="S45" s="28">
        <v>350</v>
      </c>
      <c r="T45" s="31">
        <v>366</v>
      </c>
      <c r="U45" s="33">
        <v>378</v>
      </c>
      <c r="V45" s="33">
        <v>392</v>
      </c>
      <c r="W45" s="33">
        <v>391</v>
      </c>
      <c r="X45" s="119">
        <f>(Q45+S45+T45+U45+V45+W45)/240</f>
        <v>9.3958333333333339</v>
      </c>
      <c r="Y45" s="43" t="s">
        <v>798</v>
      </c>
    </row>
    <row r="46" spans="1:25" ht="21" thickBot="1" x14ac:dyDescent="0.35">
      <c r="A46" s="27">
        <f t="shared" si="6"/>
        <v>37</v>
      </c>
      <c r="B46" s="28" t="s">
        <v>165</v>
      </c>
      <c r="C46" s="30" t="s">
        <v>1309</v>
      </c>
      <c r="D46" s="29">
        <f t="shared" si="7"/>
        <v>9</v>
      </c>
      <c r="E46" s="28" t="s">
        <v>1308</v>
      </c>
      <c r="F46" s="29">
        <f t="shared" si="8"/>
        <v>8</v>
      </c>
      <c r="G46" s="28" t="s">
        <v>1308</v>
      </c>
      <c r="H46" s="29">
        <f t="shared" si="9"/>
        <v>8</v>
      </c>
      <c r="I46" s="28" t="s">
        <v>1309</v>
      </c>
      <c r="J46" s="29">
        <f t="shared" si="13"/>
        <v>9</v>
      </c>
      <c r="K46" s="28" t="s">
        <v>1311</v>
      </c>
      <c r="L46" s="29">
        <f t="shared" si="14"/>
        <v>10</v>
      </c>
      <c r="M46" s="28" t="s">
        <v>1309</v>
      </c>
      <c r="N46" s="29">
        <f t="shared" si="10"/>
        <v>9</v>
      </c>
      <c r="O46" s="28" t="s">
        <v>1309</v>
      </c>
      <c r="P46" s="29">
        <f t="shared" si="11"/>
        <v>9</v>
      </c>
      <c r="Q46" s="31">
        <f t="shared" si="15"/>
        <v>352</v>
      </c>
      <c r="R46" s="32">
        <f t="shared" si="4"/>
        <v>8.8000000000000007</v>
      </c>
      <c r="S46" s="28">
        <v>303</v>
      </c>
      <c r="T46" s="31">
        <v>350</v>
      </c>
      <c r="U46" s="33">
        <v>322</v>
      </c>
      <c r="V46" s="33">
        <v>328</v>
      </c>
      <c r="W46" s="33">
        <v>349</v>
      </c>
      <c r="X46" s="119">
        <f t="shared" ref="X46:X82" si="16">(Q46+S46+T46+U46+V46+W46)/240</f>
        <v>8.35</v>
      </c>
      <c r="Y46" s="43" t="s">
        <v>799</v>
      </c>
    </row>
    <row r="47" spans="1:25" ht="21" thickBot="1" x14ac:dyDescent="0.35">
      <c r="A47" s="27">
        <f t="shared" si="6"/>
        <v>38</v>
      </c>
      <c r="B47" s="28" t="s">
        <v>166</v>
      </c>
      <c r="C47" s="30" t="s">
        <v>1309</v>
      </c>
      <c r="D47" s="29">
        <f t="shared" si="7"/>
        <v>9</v>
      </c>
      <c r="E47" s="28" t="s">
        <v>1308</v>
      </c>
      <c r="F47" s="29">
        <f t="shared" si="8"/>
        <v>8</v>
      </c>
      <c r="G47" s="28" t="s">
        <v>1308</v>
      </c>
      <c r="H47" s="29">
        <f t="shared" si="9"/>
        <v>8</v>
      </c>
      <c r="I47" s="28" t="s">
        <v>1308</v>
      </c>
      <c r="J47" s="29">
        <f t="shared" si="13"/>
        <v>8</v>
      </c>
      <c r="K47" s="28" t="s">
        <v>1310</v>
      </c>
      <c r="L47" s="29">
        <f t="shared" si="14"/>
        <v>7</v>
      </c>
      <c r="M47" s="28" t="s">
        <v>1309</v>
      </c>
      <c r="N47" s="29">
        <f t="shared" si="10"/>
        <v>9</v>
      </c>
      <c r="O47" s="28" t="s">
        <v>1311</v>
      </c>
      <c r="P47" s="29">
        <f t="shared" si="11"/>
        <v>10</v>
      </c>
      <c r="Q47" s="31">
        <f t="shared" si="15"/>
        <v>331</v>
      </c>
      <c r="R47" s="32">
        <f t="shared" si="4"/>
        <v>8.2750000000000004</v>
      </c>
      <c r="S47" s="28">
        <v>256</v>
      </c>
      <c r="T47" s="31">
        <v>332</v>
      </c>
      <c r="U47" s="33">
        <v>284</v>
      </c>
      <c r="V47" s="33">
        <v>330</v>
      </c>
      <c r="W47" s="33">
        <v>329</v>
      </c>
      <c r="X47" s="119">
        <f t="shared" si="16"/>
        <v>7.7583333333333337</v>
      </c>
      <c r="Y47" s="44" t="s">
        <v>800</v>
      </c>
    </row>
    <row r="48" spans="1:25" ht="26.25" thickBot="1" x14ac:dyDescent="0.35">
      <c r="A48" s="27">
        <f t="shared" si="6"/>
        <v>39</v>
      </c>
      <c r="B48" s="28" t="s">
        <v>167</v>
      </c>
      <c r="C48" s="30" t="s">
        <v>1309</v>
      </c>
      <c r="D48" s="29">
        <f t="shared" si="7"/>
        <v>9</v>
      </c>
      <c r="E48" s="28" t="s">
        <v>1308</v>
      </c>
      <c r="F48" s="29">
        <f t="shared" si="8"/>
        <v>8</v>
      </c>
      <c r="G48" s="28" t="s">
        <v>1309</v>
      </c>
      <c r="H48" s="29">
        <f t="shared" si="9"/>
        <v>9</v>
      </c>
      <c r="I48" s="28" t="s">
        <v>1310</v>
      </c>
      <c r="J48" s="29">
        <f t="shared" si="13"/>
        <v>7</v>
      </c>
      <c r="K48" s="28" t="s">
        <v>1328</v>
      </c>
      <c r="L48" s="29">
        <f t="shared" si="14"/>
        <v>6</v>
      </c>
      <c r="M48" s="28" t="s">
        <v>1309</v>
      </c>
      <c r="N48" s="29">
        <f t="shared" si="10"/>
        <v>9</v>
      </c>
      <c r="O48" s="28" t="s">
        <v>1309</v>
      </c>
      <c r="P48" s="29">
        <f t="shared" si="11"/>
        <v>9</v>
      </c>
      <c r="Q48" s="31">
        <f t="shared" si="15"/>
        <v>322</v>
      </c>
      <c r="R48" s="32">
        <f t="shared" si="4"/>
        <v>8.0500000000000007</v>
      </c>
      <c r="S48" s="28">
        <v>233</v>
      </c>
      <c r="T48" s="31">
        <v>312</v>
      </c>
      <c r="U48" s="33">
        <v>276</v>
      </c>
      <c r="V48" s="33">
        <v>274</v>
      </c>
      <c r="W48" s="33">
        <v>309</v>
      </c>
      <c r="X48" s="119">
        <f t="shared" si="16"/>
        <v>7.1916666666666664</v>
      </c>
      <c r="Y48" s="43" t="s">
        <v>801</v>
      </c>
    </row>
    <row r="49" spans="1:25" ht="21" thickBot="1" x14ac:dyDescent="0.35">
      <c r="A49" s="27">
        <f t="shared" si="6"/>
        <v>40</v>
      </c>
      <c r="B49" s="28" t="s">
        <v>168</v>
      </c>
      <c r="C49" s="30" t="s">
        <v>1309</v>
      </c>
      <c r="D49" s="29">
        <f t="shared" si="7"/>
        <v>9</v>
      </c>
      <c r="E49" s="28" t="s">
        <v>1309</v>
      </c>
      <c r="F49" s="29">
        <f t="shared" si="8"/>
        <v>9</v>
      </c>
      <c r="G49" s="28" t="s">
        <v>1309</v>
      </c>
      <c r="H49" s="29">
        <f t="shared" si="9"/>
        <v>9</v>
      </c>
      <c r="I49" s="28" t="s">
        <v>1308</v>
      </c>
      <c r="J49" s="29">
        <f t="shared" si="13"/>
        <v>8</v>
      </c>
      <c r="K49" s="28" t="s">
        <v>1308</v>
      </c>
      <c r="L49" s="29">
        <f t="shared" si="14"/>
        <v>8</v>
      </c>
      <c r="M49" s="28" t="s">
        <v>1309</v>
      </c>
      <c r="N49" s="29">
        <f t="shared" si="10"/>
        <v>9</v>
      </c>
      <c r="O49" s="28" t="s">
        <v>1309</v>
      </c>
      <c r="P49" s="29">
        <f t="shared" si="11"/>
        <v>9</v>
      </c>
      <c r="Q49" s="31">
        <f t="shared" si="15"/>
        <v>348</v>
      </c>
      <c r="R49" s="32">
        <f t="shared" si="4"/>
        <v>8.6999999999999993</v>
      </c>
      <c r="S49" s="28">
        <v>274</v>
      </c>
      <c r="T49" s="31">
        <v>324</v>
      </c>
      <c r="U49" s="33">
        <v>286</v>
      </c>
      <c r="V49" s="33">
        <v>320</v>
      </c>
      <c r="W49" s="33">
        <v>338</v>
      </c>
      <c r="X49" s="119">
        <f t="shared" si="16"/>
        <v>7.875</v>
      </c>
      <c r="Y49" s="43" t="s">
        <v>802</v>
      </c>
    </row>
    <row r="50" spans="1:25" ht="21" thickBot="1" x14ac:dyDescent="0.35">
      <c r="A50" s="27">
        <f t="shared" si="6"/>
        <v>41</v>
      </c>
      <c r="B50" s="28" t="s">
        <v>169</v>
      </c>
      <c r="C50" s="30" t="s">
        <v>1308</v>
      </c>
      <c r="D50" s="29">
        <f t="shared" si="7"/>
        <v>8</v>
      </c>
      <c r="E50" s="28" t="s">
        <v>1308</v>
      </c>
      <c r="F50" s="29">
        <f t="shared" si="8"/>
        <v>8</v>
      </c>
      <c r="G50" s="28" t="s">
        <v>1309</v>
      </c>
      <c r="H50" s="29">
        <f t="shared" si="9"/>
        <v>9</v>
      </c>
      <c r="I50" s="28" t="s">
        <v>1308</v>
      </c>
      <c r="J50" s="29">
        <f t="shared" si="13"/>
        <v>8</v>
      </c>
      <c r="K50" s="28" t="s">
        <v>1311</v>
      </c>
      <c r="L50" s="29">
        <f t="shared" si="14"/>
        <v>10</v>
      </c>
      <c r="M50" s="28" t="s">
        <v>1311</v>
      </c>
      <c r="N50" s="29">
        <f t="shared" si="10"/>
        <v>10</v>
      </c>
      <c r="O50" s="28" t="s">
        <v>1311</v>
      </c>
      <c r="P50" s="29">
        <f t="shared" si="11"/>
        <v>10</v>
      </c>
      <c r="Q50" s="31">
        <f t="shared" si="15"/>
        <v>350</v>
      </c>
      <c r="R50" s="32">
        <f t="shared" si="4"/>
        <v>8.75</v>
      </c>
      <c r="S50" s="28">
        <v>304</v>
      </c>
      <c r="T50" s="31">
        <v>352</v>
      </c>
      <c r="U50" s="33">
        <v>336</v>
      </c>
      <c r="V50" s="33">
        <v>346</v>
      </c>
      <c r="W50" s="33">
        <v>349</v>
      </c>
      <c r="X50" s="119">
        <f t="shared" si="16"/>
        <v>8.4875000000000007</v>
      </c>
      <c r="Y50" s="43" t="s">
        <v>803</v>
      </c>
    </row>
    <row r="51" spans="1:25" ht="26.25" thickBot="1" x14ac:dyDescent="0.35">
      <c r="A51" s="27">
        <f t="shared" si="6"/>
        <v>42</v>
      </c>
      <c r="B51" s="28" t="s">
        <v>170</v>
      </c>
      <c r="C51" s="30" t="s">
        <v>1309</v>
      </c>
      <c r="D51" s="29">
        <f t="shared" si="7"/>
        <v>9</v>
      </c>
      <c r="E51" s="28" t="s">
        <v>1309</v>
      </c>
      <c r="F51" s="29">
        <f t="shared" si="8"/>
        <v>9</v>
      </c>
      <c r="G51" s="28" t="s">
        <v>1309</v>
      </c>
      <c r="H51" s="29">
        <f t="shared" si="9"/>
        <v>9</v>
      </c>
      <c r="I51" s="28" t="s">
        <v>1308</v>
      </c>
      <c r="J51" s="29">
        <f t="shared" si="13"/>
        <v>8</v>
      </c>
      <c r="K51" s="28" t="s">
        <v>1308</v>
      </c>
      <c r="L51" s="29">
        <f t="shared" si="14"/>
        <v>8</v>
      </c>
      <c r="M51" s="28" t="s">
        <v>1308</v>
      </c>
      <c r="N51" s="29">
        <f t="shared" si="10"/>
        <v>8</v>
      </c>
      <c r="O51" s="28" t="s">
        <v>1309</v>
      </c>
      <c r="P51" s="29">
        <f t="shared" si="11"/>
        <v>9</v>
      </c>
      <c r="Q51" s="31">
        <f t="shared" si="15"/>
        <v>345</v>
      </c>
      <c r="R51" s="32">
        <f t="shared" si="4"/>
        <v>8.625</v>
      </c>
      <c r="S51" s="28">
        <v>270</v>
      </c>
      <c r="T51" s="31">
        <v>302</v>
      </c>
      <c r="U51" s="33">
        <v>310</v>
      </c>
      <c r="V51" s="33">
        <v>336</v>
      </c>
      <c r="W51" s="33">
        <v>358</v>
      </c>
      <c r="X51" s="119">
        <f t="shared" si="16"/>
        <v>8.0041666666666664</v>
      </c>
      <c r="Y51" s="43" t="s">
        <v>804</v>
      </c>
    </row>
    <row r="52" spans="1:25" ht="21" thickBot="1" x14ac:dyDescent="0.35">
      <c r="A52" s="27">
        <f t="shared" si="6"/>
        <v>43</v>
      </c>
      <c r="B52" s="28" t="s">
        <v>171</v>
      </c>
      <c r="C52" s="30" t="s">
        <v>1308</v>
      </c>
      <c r="D52" s="29">
        <f t="shared" si="7"/>
        <v>8</v>
      </c>
      <c r="E52" s="28" t="s">
        <v>1309</v>
      </c>
      <c r="F52" s="29">
        <f t="shared" si="8"/>
        <v>9</v>
      </c>
      <c r="G52" s="28" t="s">
        <v>1308</v>
      </c>
      <c r="H52" s="29">
        <f t="shared" si="9"/>
        <v>8</v>
      </c>
      <c r="I52" s="28" t="s">
        <v>1308</v>
      </c>
      <c r="J52" s="29">
        <f t="shared" si="13"/>
        <v>8</v>
      </c>
      <c r="K52" s="28" t="s">
        <v>1310</v>
      </c>
      <c r="L52" s="29">
        <f t="shared" si="14"/>
        <v>7</v>
      </c>
      <c r="M52" s="28" t="s">
        <v>1308</v>
      </c>
      <c r="N52" s="29">
        <f t="shared" si="10"/>
        <v>8</v>
      </c>
      <c r="O52" s="28" t="s">
        <v>1311</v>
      </c>
      <c r="P52" s="29">
        <f t="shared" si="11"/>
        <v>10</v>
      </c>
      <c r="Q52" s="31">
        <f t="shared" si="15"/>
        <v>328</v>
      </c>
      <c r="R52" s="32">
        <f t="shared" si="4"/>
        <v>8.1999999999999993</v>
      </c>
      <c r="S52" s="28">
        <v>314</v>
      </c>
      <c r="T52" s="31">
        <v>376</v>
      </c>
      <c r="U52" s="33">
        <v>350</v>
      </c>
      <c r="V52" s="33">
        <v>338</v>
      </c>
      <c r="W52" s="33">
        <v>377</v>
      </c>
      <c r="X52" s="119">
        <f t="shared" si="16"/>
        <v>8.6791666666666671</v>
      </c>
      <c r="Y52" s="43" t="s">
        <v>805</v>
      </c>
    </row>
    <row r="53" spans="1:25" ht="21" thickBot="1" x14ac:dyDescent="0.35">
      <c r="A53" s="27">
        <f t="shared" si="6"/>
        <v>44</v>
      </c>
      <c r="B53" s="28" t="s">
        <v>172</v>
      </c>
      <c r="C53" s="30" t="s">
        <v>1311</v>
      </c>
      <c r="D53" s="29">
        <f t="shared" si="7"/>
        <v>10</v>
      </c>
      <c r="E53" s="28" t="s">
        <v>1311</v>
      </c>
      <c r="F53" s="29">
        <f t="shared" si="8"/>
        <v>10</v>
      </c>
      <c r="G53" s="28" t="s">
        <v>1309</v>
      </c>
      <c r="H53" s="29">
        <f t="shared" si="9"/>
        <v>9</v>
      </c>
      <c r="I53" s="28" t="s">
        <v>1308</v>
      </c>
      <c r="J53" s="29">
        <f t="shared" si="13"/>
        <v>8</v>
      </c>
      <c r="K53" s="28" t="s">
        <v>1309</v>
      </c>
      <c r="L53" s="29">
        <f t="shared" si="14"/>
        <v>9</v>
      </c>
      <c r="M53" s="28" t="s">
        <v>1309</v>
      </c>
      <c r="N53" s="29">
        <f t="shared" si="10"/>
        <v>9</v>
      </c>
      <c r="O53" s="28" t="s">
        <v>1309</v>
      </c>
      <c r="P53" s="29">
        <f t="shared" si="11"/>
        <v>9</v>
      </c>
      <c r="Q53" s="31">
        <f t="shared" si="15"/>
        <v>370</v>
      </c>
      <c r="R53" s="32">
        <f t="shared" si="4"/>
        <v>9.25</v>
      </c>
      <c r="S53" s="28">
        <v>271</v>
      </c>
      <c r="T53" s="31">
        <v>336</v>
      </c>
      <c r="U53" s="33">
        <v>316</v>
      </c>
      <c r="V53" s="33">
        <v>374</v>
      </c>
      <c r="W53" s="33">
        <v>347</v>
      </c>
      <c r="X53" s="119">
        <f t="shared" si="16"/>
        <v>8.3916666666666675</v>
      </c>
      <c r="Y53" s="43" t="s">
        <v>806</v>
      </c>
    </row>
    <row r="54" spans="1:25" ht="21" thickBot="1" x14ac:dyDescent="0.35">
      <c r="A54" s="27">
        <f>A53+1</f>
        <v>45</v>
      </c>
      <c r="B54" s="28" t="s">
        <v>173</v>
      </c>
      <c r="C54" s="30" t="s">
        <v>1311</v>
      </c>
      <c r="D54" s="29">
        <f>IF(C54="AA",10, IF(C54="AB",9, IF(C54="BB",8, IF(C54="BC",7,IF(C54="CC",6, IF(C54="CD",5, IF(C54="DD",4,IF(C54="F",0))))))))</f>
        <v>10</v>
      </c>
      <c r="E54" s="28" t="s">
        <v>1309</v>
      </c>
      <c r="F54" s="29">
        <f>IF(E54="AA",10, IF(E54="AB",9, IF(E54="BB",8, IF(E54="BC",7,IF(E54="CC",6, IF(E54="CD",5, IF(E54="DD",4,IF(E54="F",0))))))))</f>
        <v>9</v>
      </c>
      <c r="G54" s="28" t="s">
        <v>1309</v>
      </c>
      <c r="H54" s="29">
        <f>IF(G54="AA",10, IF(G54="AB",9, IF(G54="BB",8, IF(G54="BC",7,IF(G54="CC",6, IF(G54="CD",5, IF(G54="DD",4,IF(G54="F",0))))))))</f>
        <v>9</v>
      </c>
      <c r="I54" s="28" t="s">
        <v>1309</v>
      </c>
      <c r="J54" s="29">
        <f t="shared" si="13"/>
        <v>9</v>
      </c>
      <c r="K54" s="28" t="s">
        <v>1311</v>
      </c>
      <c r="L54" s="29">
        <f t="shared" si="14"/>
        <v>10</v>
      </c>
      <c r="M54" s="28" t="s">
        <v>1309</v>
      </c>
      <c r="N54" s="29">
        <f>IF(M54="AA",10, IF(M54="AB",9, IF(M54="BB",8, IF(M54="BC",7,IF(M54="CC",6, IF(M54="CD",5, IF(M54="DD",4,IF(M54="F",0))))))))</f>
        <v>9</v>
      </c>
      <c r="O54" s="28" t="s">
        <v>1309</v>
      </c>
      <c r="P54" s="29">
        <f t="shared" si="11"/>
        <v>9</v>
      </c>
      <c r="Q54" s="31">
        <f t="shared" si="15"/>
        <v>374</v>
      </c>
      <c r="R54" s="32">
        <f t="shared" si="4"/>
        <v>9.35</v>
      </c>
      <c r="S54" s="28">
        <v>301</v>
      </c>
      <c r="T54" s="31">
        <v>324</v>
      </c>
      <c r="U54" s="33">
        <v>274</v>
      </c>
      <c r="V54" s="33">
        <v>326</v>
      </c>
      <c r="W54" s="33">
        <v>334</v>
      </c>
      <c r="X54" s="119">
        <f t="shared" si="16"/>
        <v>8.0541666666666671</v>
      </c>
      <c r="Y54" s="43" t="s">
        <v>807</v>
      </c>
    </row>
    <row r="55" spans="1:25" ht="21" thickBot="1" x14ac:dyDescent="0.35">
      <c r="A55" s="27">
        <f>A54+1</f>
        <v>46</v>
      </c>
      <c r="B55" s="28" t="s">
        <v>174</v>
      </c>
      <c r="C55" s="30" t="s">
        <v>1309</v>
      </c>
      <c r="D55" s="29">
        <f t="shared" ref="D55:D61" si="17">IF(C55="AA",10, IF(C55="AB",9, IF(C55="BB",8, IF(C55="BC",7,IF(C55="CC",6, IF(C55="CD",5, IF(C55="DD",4,IF(C55="F",0))))))))</f>
        <v>9</v>
      </c>
      <c r="E55" s="28" t="s">
        <v>1311</v>
      </c>
      <c r="F55" s="29">
        <f t="shared" ref="F55:F61" si="18">IF(E55="AA",10, IF(E55="AB",9, IF(E55="BB",8, IF(E55="BC",7,IF(E55="CC",6, IF(E55="CD",5, IF(E55="DD",4,IF(E55="F",0))))))))</f>
        <v>10</v>
      </c>
      <c r="G55" s="28" t="s">
        <v>1311</v>
      </c>
      <c r="H55" s="29">
        <f t="shared" ref="H55:H61" si="19">IF(G55="AA",10, IF(G55="AB",9, IF(G55="BB",8, IF(G55="BC",7,IF(G55="CC",6, IF(G55="CD",5, IF(G55="DD",4,IF(G55="F",0))))))))</f>
        <v>10</v>
      </c>
      <c r="I55" s="28" t="s">
        <v>1309</v>
      </c>
      <c r="J55" s="29">
        <f t="shared" si="13"/>
        <v>9</v>
      </c>
      <c r="K55" s="28" t="s">
        <v>1309</v>
      </c>
      <c r="L55" s="29">
        <f t="shared" si="14"/>
        <v>9</v>
      </c>
      <c r="M55" s="28" t="s">
        <v>1309</v>
      </c>
      <c r="N55" s="29">
        <f t="shared" ref="N55:N61" si="20">IF(M55="AA",10, IF(M55="AB",9, IF(M55="BB",8, IF(M55="BC",7,IF(M55="CC",6, IF(M55="CD",5, IF(M55="DD",4,IF(M55="F",0))))))))</f>
        <v>9</v>
      </c>
      <c r="O55" s="28" t="s">
        <v>1309</v>
      </c>
      <c r="P55" s="29">
        <f t="shared" si="11"/>
        <v>9</v>
      </c>
      <c r="Q55" s="31">
        <f t="shared" si="15"/>
        <v>374</v>
      </c>
      <c r="R55" s="32">
        <f t="shared" si="4"/>
        <v>9.35</v>
      </c>
      <c r="S55" s="28">
        <v>336</v>
      </c>
      <c r="T55" s="31">
        <v>390</v>
      </c>
      <c r="U55" s="33">
        <v>362</v>
      </c>
      <c r="V55" s="33">
        <v>390</v>
      </c>
      <c r="W55" s="33">
        <v>378</v>
      </c>
      <c r="X55" s="119">
        <f t="shared" si="16"/>
        <v>9.2916666666666661</v>
      </c>
      <c r="Y55" s="43" t="s">
        <v>808</v>
      </c>
    </row>
    <row r="56" spans="1:25" ht="21" thickBot="1" x14ac:dyDescent="0.35">
      <c r="A56" s="27">
        <f t="shared" ref="A56:A62" si="21">A55+1</f>
        <v>47</v>
      </c>
      <c r="B56" s="28" t="s">
        <v>175</v>
      </c>
      <c r="C56" s="30" t="s">
        <v>1309</v>
      </c>
      <c r="D56" s="29">
        <f t="shared" si="17"/>
        <v>9</v>
      </c>
      <c r="E56" s="28" t="s">
        <v>1308</v>
      </c>
      <c r="F56" s="29">
        <f t="shared" si="18"/>
        <v>8</v>
      </c>
      <c r="G56" s="28" t="s">
        <v>1309</v>
      </c>
      <c r="H56" s="29">
        <f t="shared" si="19"/>
        <v>9</v>
      </c>
      <c r="I56" s="28" t="s">
        <v>1309</v>
      </c>
      <c r="J56" s="29">
        <f t="shared" si="13"/>
        <v>9</v>
      </c>
      <c r="K56" s="28" t="s">
        <v>1309</v>
      </c>
      <c r="L56" s="29">
        <f t="shared" si="14"/>
        <v>9</v>
      </c>
      <c r="M56" s="28" t="s">
        <v>1309</v>
      </c>
      <c r="N56" s="29">
        <f t="shared" si="20"/>
        <v>9</v>
      </c>
      <c r="O56" s="28" t="s">
        <v>1311</v>
      </c>
      <c r="P56" s="29">
        <f t="shared" si="11"/>
        <v>10</v>
      </c>
      <c r="Q56" s="31">
        <f t="shared" si="15"/>
        <v>355</v>
      </c>
      <c r="R56" s="32">
        <f t="shared" si="4"/>
        <v>8.875</v>
      </c>
      <c r="S56" s="28">
        <v>273</v>
      </c>
      <c r="T56" s="31">
        <v>306</v>
      </c>
      <c r="U56" s="33">
        <v>338</v>
      </c>
      <c r="V56" s="33">
        <v>366</v>
      </c>
      <c r="W56" s="33">
        <v>349</v>
      </c>
      <c r="X56" s="119">
        <f t="shared" si="16"/>
        <v>8.2791666666666668</v>
      </c>
      <c r="Y56" s="43" t="s">
        <v>809</v>
      </c>
    </row>
    <row r="57" spans="1:25" ht="21" thickBot="1" x14ac:dyDescent="0.35">
      <c r="A57" s="27">
        <f t="shared" si="21"/>
        <v>48</v>
      </c>
      <c r="B57" s="28" t="s">
        <v>176</v>
      </c>
      <c r="C57" s="30" t="s">
        <v>1311</v>
      </c>
      <c r="D57" s="29">
        <f t="shared" si="17"/>
        <v>10</v>
      </c>
      <c r="E57" s="28" t="s">
        <v>1310</v>
      </c>
      <c r="F57" s="29">
        <f t="shared" si="18"/>
        <v>7</v>
      </c>
      <c r="G57" s="28" t="s">
        <v>1309</v>
      </c>
      <c r="H57" s="29">
        <f t="shared" si="19"/>
        <v>9</v>
      </c>
      <c r="I57" s="28" t="s">
        <v>1308</v>
      </c>
      <c r="J57" s="29">
        <f t="shared" si="13"/>
        <v>8</v>
      </c>
      <c r="K57" s="28" t="s">
        <v>1308</v>
      </c>
      <c r="L57" s="29">
        <f t="shared" si="14"/>
        <v>8</v>
      </c>
      <c r="M57" s="28" t="s">
        <v>1309</v>
      </c>
      <c r="N57" s="29">
        <f t="shared" si="20"/>
        <v>9</v>
      </c>
      <c r="O57" s="28" t="s">
        <v>1311</v>
      </c>
      <c r="P57" s="29">
        <f t="shared" si="11"/>
        <v>10</v>
      </c>
      <c r="Q57" s="31">
        <f t="shared" si="15"/>
        <v>343</v>
      </c>
      <c r="R57" s="32">
        <f t="shared" si="4"/>
        <v>8.5749999999999993</v>
      </c>
      <c r="S57" s="28">
        <v>345</v>
      </c>
      <c r="T57" s="31">
        <v>366</v>
      </c>
      <c r="U57" s="33">
        <v>354</v>
      </c>
      <c r="V57" s="33">
        <v>342</v>
      </c>
      <c r="W57" s="33">
        <v>364</v>
      </c>
      <c r="X57" s="119">
        <f t="shared" si="16"/>
        <v>8.8083333333333336</v>
      </c>
      <c r="Y57" s="43" t="s">
        <v>810</v>
      </c>
    </row>
    <row r="58" spans="1:25" ht="21" thickBot="1" x14ac:dyDescent="0.35">
      <c r="A58" s="27">
        <f t="shared" si="21"/>
        <v>49</v>
      </c>
      <c r="B58" s="28" t="s">
        <v>177</v>
      </c>
      <c r="C58" s="30" t="s">
        <v>1308</v>
      </c>
      <c r="D58" s="29">
        <f t="shared" si="17"/>
        <v>8</v>
      </c>
      <c r="E58" s="28" t="s">
        <v>1309</v>
      </c>
      <c r="F58" s="29">
        <f t="shared" si="18"/>
        <v>9</v>
      </c>
      <c r="G58" s="28" t="s">
        <v>1309</v>
      </c>
      <c r="H58" s="29">
        <f t="shared" si="19"/>
        <v>9</v>
      </c>
      <c r="I58" s="28" t="s">
        <v>1311</v>
      </c>
      <c r="J58" s="29">
        <f t="shared" si="13"/>
        <v>10</v>
      </c>
      <c r="K58" s="28" t="s">
        <v>1310</v>
      </c>
      <c r="L58" s="29">
        <f t="shared" si="14"/>
        <v>7</v>
      </c>
      <c r="M58" s="28" t="s">
        <v>1309</v>
      </c>
      <c r="N58" s="29">
        <f t="shared" si="20"/>
        <v>9</v>
      </c>
      <c r="O58" s="28" t="s">
        <v>1309</v>
      </c>
      <c r="P58" s="29">
        <f t="shared" si="11"/>
        <v>9</v>
      </c>
      <c r="Q58" s="31">
        <f t="shared" si="15"/>
        <v>346</v>
      </c>
      <c r="R58" s="32">
        <f t="shared" si="4"/>
        <v>8.65</v>
      </c>
      <c r="S58" s="28">
        <v>322</v>
      </c>
      <c r="T58" s="31">
        <v>334</v>
      </c>
      <c r="U58" s="33">
        <v>348</v>
      </c>
      <c r="V58" s="33">
        <v>336</v>
      </c>
      <c r="W58" s="33">
        <v>360</v>
      </c>
      <c r="X58" s="119">
        <f t="shared" si="16"/>
        <v>8.5250000000000004</v>
      </c>
      <c r="Y58" s="43" t="s">
        <v>811</v>
      </c>
    </row>
    <row r="59" spans="1:25" ht="21" thickBot="1" x14ac:dyDescent="0.35">
      <c r="A59" s="27">
        <f t="shared" si="21"/>
        <v>50</v>
      </c>
      <c r="B59" s="28" t="s">
        <v>178</v>
      </c>
      <c r="C59" s="30" t="s">
        <v>1308</v>
      </c>
      <c r="D59" s="29">
        <f t="shared" si="17"/>
        <v>8</v>
      </c>
      <c r="E59" s="28" t="s">
        <v>1309</v>
      </c>
      <c r="F59" s="29">
        <f t="shared" si="18"/>
        <v>9</v>
      </c>
      <c r="G59" s="28" t="s">
        <v>1308</v>
      </c>
      <c r="H59" s="29">
        <f t="shared" si="19"/>
        <v>8</v>
      </c>
      <c r="I59" s="28" t="s">
        <v>1310</v>
      </c>
      <c r="J59" s="29">
        <f t="shared" si="13"/>
        <v>7</v>
      </c>
      <c r="K59" s="28" t="s">
        <v>1309</v>
      </c>
      <c r="L59" s="29">
        <f t="shared" si="14"/>
        <v>9</v>
      </c>
      <c r="M59" s="28" t="s">
        <v>1308</v>
      </c>
      <c r="N59" s="29">
        <f t="shared" si="20"/>
        <v>8</v>
      </c>
      <c r="O59" s="28" t="s">
        <v>1309</v>
      </c>
      <c r="P59" s="29">
        <f t="shared" si="11"/>
        <v>9</v>
      </c>
      <c r="Q59" s="31">
        <f t="shared" si="15"/>
        <v>331</v>
      </c>
      <c r="R59" s="32">
        <f t="shared" si="4"/>
        <v>8.2750000000000004</v>
      </c>
      <c r="S59" s="28">
        <v>280</v>
      </c>
      <c r="T59" s="31">
        <v>360</v>
      </c>
      <c r="U59" s="33">
        <v>322</v>
      </c>
      <c r="V59" s="33">
        <v>334</v>
      </c>
      <c r="W59" s="33">
        <v>334</v>
      </c>
      <c r="X59" s="119">
        <f t="shared" si="16"/>
        <v>8.1708333333333325</v>
      </c>
      <c r="Y59" s="43" t="s">
        <v>812</v>
      </c>
    </row>
    <row r="60" spans="1:25" ht="21" thickBot="1" x14ac:dyDescent="0.35">
      <c r="A60" s="27">
        <f t="shared" si="21"/>
        <v>51</v>
      </c>
      <c r="B60" s="28" t="s">
        <v>179</v>
      </c>
      <c r="C60" s="30" t="s">
        <v>1311</v>
      </c>
      <c r="D60" s="29">
        <f t="shared" si="17"/>
        <v>10</v>
      </c>
      <c r="E60" s="28" t="s">
        <v>1311</v>
      </c>
      <c r="F60" s="29">
        <f t="shared" si="18"/>
        <v>10</v>
      </c>
      <c r="G60" s="28" t="s">
        <v>1311</v>
      </c>
      <c r="H60" s="29">
        <f t="shared" si="19"/>
        <v>10</v>
      </c>
      <c r="I60" s="28" t="s">
        <v>1311</v>
      </c>
      <c r="J60" s="29">
        <f t="shared" si="13"/>
        <v>10</v>
      </c>
      <c r="K60" s="28" t="s">
        <v>1311</v>
      </c>
      <c r="L60" s="29">
        <f t="shared" si="14"/>
        <v>10</v>
      </c>
      <c r="M60" s="28" t="s">
        <v>1311</v>
      </c>
      <c r="N60" s="29">
        <f t="shared" si="20"/>
        <v>10</v>
      </c>
      <c r="O60" s="28" t="s">
        <v>1311</v>
      </c>
      <c r="P60" s="29">
        <f t="shared" si="11"/>
        <v>10</v>
      </c>
      <c r="Q60" s="31">
        <f t="shared" si="15"/>
        <v>400</v>
      </c>
      <c r="R60" s="32">
        <f t="shared" si="4"/>
        <v>10</v>
      </c>
      <c r="S60" s="28">
        <v>356</v>
      </c>
      <c r="T60" s="31">
        <v>398</v>
      </c>
      <c r="U60" s="33">
        <v>376</v>
      </c>
      <c r="V60" s="33">
        <v>392</v>
      </c>
      <c r="W60" s="33">
        <v>400</v>
      </c>
      <c r="X60" s="119">
        <f t="shared" si="16"/>
        <v>9.6750000000000007</v>
      </c>
      <c r="Y60" s="43" t="s">
        <v>813</v>
      </c>
    </row>
    <row r="61" spans="1:25" ht="21" thickBot="1" x14ac:dyDescent="0.35">
      <c r="A61" s="27">
        <f t="shared" si="21"/>
        <v>52</v>
      </c>
      <c r="B61" s="28" t="s">
        <v>180</v>
      </c>
      <c r="C61" s="30" t="s">
        <v>1309</v>
      </c>
      <c r="D61" s="29">
        <f t="shared" si="17"/>
        <v>9</v>
      </c>
      <c r="E61" s="28" t="s">
        <v>1311</v>
      </c>
      <c r="F61" s="29">
        <f t="shared" si="18"/>
        <v>10</v>
      </c>
      <c r="G61" s="28" t="s">
        <v>1311</v>
      </c>
      <c r="H61" s="29">
        <f t="shared" si="19"/>
        <v>10</v>
      </c>
      <c r="I61" s="28" t="s">
        <v>1309</v>
      </c>
      <c r="J61" s="29">
        <f t="shared" si="13"/>
        <v>9</v>
      </c>
      <c r="K61" s="28" t="s">
        <v>1309</v>
      </c>
      <c r="L61" s="29">
        <f t="shared" si="14"/>
        <v>9</v>
      </c>
      <c r="M61" s="28" t="s">
        <v>1311</v>
      </c>
      <c r="N61" s="29">
        <f t="shared" si="20"/>
        <v>10</v>
      </c>
      <c r="O61" s="28" t="s">
        <v>1311</v>
      </c>
      <c r="P61" s="29">
        <f t="shared" si="11"/>
        <v>10</v>
      </c>
      <c r="Q61" s="31">
        <f t="shared" si="15"/>
        <v>380</v>
      </c>
      <c r="R61" s="32">
        <f t="shared" si="4"/>
        <v>9.5</v>
      </c>
      <c r="S61" s="28">
        <v>298</v>
      </c>
      <c r="T61" s="31">
        <v>318</v>
      </c>
      <c r="U61" s="33">
        <v>312</v>
      </c>
      <c r="V61" s="33">
        <v>346</v>
      </c>
      <c r="W61" s="33">
        <v>337</v>
      </c>
      <c r="X61" s="119">
        <f t="shared" si="16"/>
        <v>8.2958333333333325</v>
      </c>
      <c r="Y61" s="43" t="s">
        <v>814</v>
      </c>
    </row>
    <row r="62" spans="1:25" ht="21" thickBot="1" x14ac:dyDescent="0.35">
      <c r="A62" s="27">
        <f t="shared" si="21"/>
        <v>53</v>
      </c>
      <c r="B62" s="28" t="s">
        <v>181</v>
      </c>
      <c r="C62" s="30" t="s">
        <v>1308</v>
      </c>
      <c r="D62" s="29">
        <f t="shared" si="7"/>
        <v>8</v>
      </c>
      <c r="E62" s="28" t="s">
        <v>1308</v>
      </c>
      <c r="F62" s="29">
        <f t="shared" si="8"/>
        <v>8</v>
      </c>
      <c r="G62" s="28" t="s">
        <v>1308</v>
      </c>
      <c r="H62" s="29">
        <f t="shared" si="9"/>
        <v>8</v>
      </c>
      <c r="I62" s="28" t="s">
        <v>1310</v>
      </c>
      <c r="J62" s="29">
        <f t="shared" si="13"/>
        <v>7</v>
      </c>
      <c r="K62" s="28" t="s">
        <v>1310</v>
      </c>
      <c r="L62" s="29">
        <f t="shared" si="14"/>
        <v>7</v>
      </c>
      <c r="M62" s="28" t="s">
        <v>1309</v>
      </c>
      <c r="N62" s="29">
        <f t="shared" si="10"/>
        <v>9</v>
      </c>
      <c r="O62" s="28" t="s">
        <v>1309</v>
      </c>
      <c r="P62" s="29">
        <f t="shared" si="11"/>
        <v>9</v>
      </c>
      <c r="Q62" s="31">
        <f t="shared" si="15"/>
        <v>314</v>
      </c>
      <c r="R62" s="32">
        <f t="shared" si="4"/>
        <v>7.85</v>
      </c>
      <c r="S62" s="28">
        <v>228</v>
      </c>
      <c r="T62" s="31">
        <v>334</v>
      </c>
      <c r="U62" s="33">
        <v>286</v>
      </c>
      <c r="V62" s="33">
        <v>274</v>
      </c>
      <c r="W62" s="33">
        <v>260</v>
      </c>
      <c r="X62" s="119">
        <f t="shared" si="16"/>
        <v>7.0666666666666664</v>
      </c>
      <c r="Y62" s="43" t="s">
        <v>815</v>
      </c>
    </row>
    <row r="63" spans="1:25" ht="21" thickBot="1" x14ac:dyDescent="0.35">
      <c r="A63" s="27">
        <f t="shared" si="6"/>
        <v>54</v>
      </c>
      <c r="B63" s="28" t="s">
        <v>182</v>
      </c>
      <c r="C63" s="30" t="s">
        <v>1309</v>
      </c>
      <c r="D63" s="29">
        <f t="shared" si="7"/>
        <v>9</v>
      </c>
      <c r="E63" s="28" t="s">
        <v>1309</v>
      </c>
      <c r="F63" s="29">
        <f t="shared" si="8"/>
        <v>9</v>
      </c>
      <c r="G63" s="28" t="s">
        <v>1308</v>
      </c>
      <c r="H63" s="29">
        <f t="shared" si="9"/>
        <v>8</v>
      </c>
      <c r="I63" s="28" t="s">
        <v>1309</v>
      </c>
      <c r="J63" s="29">
        <f t="shared" si="13"/>
        <v>9</v>
      </c>
      <c r="K63" s="28" t="s">
        <v>1310</v>
      </c>
      <c r="L63" s="29">
        <f t="shared" si="14"/>
        <v>7</v>
      </c>
      <c r="M63" s="28" t="s">
        <v>1308</v>
      </c>
      <c r="N63" s="29">
        <f t="shared" si="10"/>
        <v>8</v>
      </c>
      <c r="O63" s="28" t="s">
        <v>1309</v>
      </c>
      <c r="P63" s="29">
        <f t="shared" si="11"/>
        <v>9</v>
      </c>
      <c r="Q63" s="31">
        <f t="shared" si="15"/>
        <v>339</v>
      </c>
      <c r="R63" s="32">
        <f t="shared" si="4"/>
        <v>8.4749999999999996</v>
      </c>
      <c r="S63" s="28">
        <v>244</v>
      </c>
      <c r="T63" s="31">
        <v>294</v>
      </c>
      <c r="U63" s="33">
        <v>266</v>
      </c>
      <c r="V63" s="33">
        <v>304</v>
      </c>
      <c r="W63" s="33">
        <v>343</v>
      </c>
      <c r="X63" s="119">
        <f t="shared" si="16"/>
        <v>7.458333333333333</v>
      </c>
      <c r="Y63" s="43" t="s">
        <v>816</v>
      </c>
    </row>
    <row r="64" spans="1:25" ht="21" thickBot="1" x14ac:dyDescent="0.35">
      <c r="A64" s="27">
        <f t="shared" si="6"/>
        <v>55</v>
      </c>
      <c r="B64" s="28" t="s">
        <v>183</v>
      </c>
      <c r="C64" s="30" t="s">
        <v>1311</v>
      </c>
      <c r="D64" s="29">
        <f t="shared" si="7"/>
        <v>10</v>
      </c>
      <c r="E64" s="28" t="s">
        <v>1311</v>
      </c>
      <c r="F64" s="29">
        <f t="shared" si="8"/>
        <v>10</v>
      </c>
      <c r="G64" s="28" t="s">
        <v>1311</v>
      </c>
      <c r="H64" s="29">
        <f t="shared" si="9"/>
        <v>10</v>
      </c>
      <c r="I64" s="28" t="s">
        <v>1309</v>
      </c>
      <c r="J64" s="29">
        <f t="shared" si="13"/>
        <v>9</v>
      </c>
      <c r="K64" s="28" t="s">
        <v>1311</v>
      </c>
      <c r="L64" s="29">
        <f t="shared" si="14"/>
        <v>10</v>
      </c>
      <c r="M64" s="28" t="s">
        <v>1309</v>
      </c>
      <c r="N64" s="29">
        <f t="shared" si="10"/>
        <v>9</v>
      </c>
      <c r="O64" s="28" t="s">
        <v>1311</v>
      </c>
      <c r="P64" s="29">
        <f t="shared" si="11"/>
        <v>10</v>
      </c>
      <c r="Q64" s="31">
        <f t="shared" si="15"/>
        <v>391</v>
      </c>
      <c r="R64" s="32">
        <f t="shared" si="4"/>
        <v>9.7750000000000004</v>
      </c>
      <c r="S64" s="28">
        <v>351</v>
      </c>
      <c r="T64" s="31">
        <v>406</v>
      </c>
      <c r="U64" s="33">
        <v>400</v>
      </c>
      <c r="V64" s="33">
        <v>370</v>
      </c>
      <c r="W64" s="33">
        <v>397</v>
      </c>
      <c r="X64" s="119">
        <f t="shared" si="16"/>
        <v>9.6458333333333339</v>
      </c>
      <c r="Y64" s="43" t="s">
        <v>817</v>
      </c>
    </row>
    <row r="65" spans="1:25" ht="21" thickBot="1" x14ac:dyDescent="0.35">
      <c r="A65" s="27">
        <f t="shared" si="6"/>
        <v>56</v>
      </c>
      <c r="B65" s="28" t="s">
        <v>184</v>
      </c>
      <c r="C65" s="30" t="s">
        <v>1309</v>
      </c>
      <c r="D65" s="29">
        <f t="shared" si="7"/>
        <v>9</v>
      </c>
      <c r="E65" s="28" t="s">
        <v>1309</v>
      </c>
      <c r="F65" s="29">
        <f t="shared" si="8"/>
        <v>9</v>
      </c>
      <c r="G65" s="28" t="s">
        <v>1309</v>
      </c>
      <c r="H65" s="29">
        <f t="shared" si="9"/>
        <v>9</v>
      </c>
      <c r="I65" s="28" t="s">
        <v>1309</v>
      </c>
      <c r="J65" s="29">
        <f t="shared" si="13"/>
        <v>9</v>
      </c>
      <c r="K65" s="28" t="s">
        <v>1309</v>
      </c>
      <c r="L65" s="29">
        <f t="shared" si="14"/>
        <v>9</v>
      </c>
      <c r="M65" s="28" t="s">
        <v>1309</v>
      </c>
      <c r="N65" s="29">
        <f t="shared" si="10"/>
        <v>9</v>
      </c>
      <c r="O65" s="28" t="s">
        <v>1309</v>
      </c>
      <c r="P65" s="29">
        <f t="shared" si="11"/>
        <v>9</v>
      </c>
      <c r="Q65" s="31">
        <f t="shared" si="15"/>
        <v>360</v>
      </c>
      <c r="R65" s="32">
        <f t="shared" si="4"/>
        <v>9</v>
      </c>
      <c r="S65" s="28">
        <v>250</v>
      </c>
      <c r="T65" s="31">
        <v>282</v>
      </c>
      <c r="U65" s="33">
        <v>320</v>
      </c>
      <c r="V65" s="33">
        <v>352</v>
      </c>
      <c r="W65" s="33">
        <v>355</v>
      </c>
      <c r="X65" s="119">
        <f t="shared" si="16"/>
        <v>7.9958333333333336</v>
      </c>
      <c r="Y65" s="43" t="s">
        <v>818</v>
      </c>
    </row>
    <row r="66" spans="1:25" ht="21" thickBot="1" x14ac:dyDescent="0.35">
      <c r="A66" s="27">
        <f t="shared" si="6"/>
        <v>57</v>
      </c>
      <c r="B66" s="28" t="s">
        <v>185</v>
      </c>
      <c r="C66" s="30" t="s">
        <v>1309</v>
      </c>
      <c r="D66" s="29">
        <f t="shared" si="7"/>
        <v>9</v>
      </c>
      <c r="E66" s="28" t="s">
        <v>1310</v>
      </c>
      <c r="F66" s="29">
        <f t="shared" si="8"/>
        <v>7</v>
      </c>
      <c r="G66" s="28" t="s">
        <v>1309</v>
      </c>
      <c r="H66" s="29">
        <f t="shared" si="9"/>
        <v>9</v>
      </c>
      <c r="I66" s="28" t="s">
        <v>1308</v>
      </c>
      <c r="J66" s="29">
        <f t="shared" si="13"/>
        <v>8</v>
      </c>
      <c r="K66" s="28" t="s">
        <v>1328</v>
      </c>
      <c r="L66" s="29">
        <f t="shared" si="14"/>
        <v>6</v>
      </c>
      <c r="M66" s="28" t="s">
        <v>1309</v>
      </c>
      <c r="N66" s="29">
        <f t="shared" si="10"/>
        <v>9</v>
      </c>
      <c r="O66" s="28" t="s">
        <v>1309</v>
      </c>
      <c r="P66" s="29">
        <f t="shared" si="11"/>
        <v>9</v>
      </c>
      <c r="Q66" s="31">
        <f t="shared" si="15"/>
        <v>320</v>
      </c>
      <c r="R66" s="32">
        <f t="shared" si="4"/>
        <v>8</v>
      </c>
      <c r="S66" s="28">
        <v>244</v>
      </c>
      <c r="T66" s="31">
        <v>324</v>
      </c>
      <c r="U66" s="33">
        <v>306</v>
      </c>
      <c r="V66" s="33">
        <v>352</v>
      </c>
      <c r="W66" s="33">
        <v>330</v>
      </c>
      <c r="X66" s="119">
        <f t="shared" si="16"/>
        <v>7.8166666666666664</v>
      </c>
      <c r="Y66" s="43" t="s">
        <v>819</v>
      </c>
    </row>
    <row r="67" spans="1:25" ht="26.25" thickBot="1" x14ac:dyDescent="0.35">
      <c r="A67" s="27">
        <f t="shared" si="6"/>
        <v>58</v>
      </c>
      <c r="B67" s="28" t="s">
        <v>186</v>
      </c>
      <c r="C67" s="30" t="s">
        <v>1308</v>
      </c>
      <c r="D67" s="29">
        <f t="shared" si="7"/>
        <v>8</v>
      </c>
      <c r="E67" s="28" t="s">
        <v>1309</v>
      </c>
      <c r="F67" s="29">
        <f t="shared" si="8"/>
        <v>9</v>
      </c>
      <c r="G67" s="28" t="s">
        <v>1309</v>
      </c>
      <c r="H67" s="29">
        <f t="shared" si="9"/>
        <v>9</v>
      </c>
      <c r="I67" s="28" t="s">
        <v>1308</v>
      </c>
      <c r="J67" s="29">
        <f t="shared" si="13"/>
        <v>8</v>
      </c>
      <c r="K67" s="28" t="s">
        <v>1309</v>
      </c>
      <c r="L67" s="29">
        <f t="shared" si="14"/>
        <v>9</v>
      </c>
      <c r="M67" s="28" t="s">
        <v>1309</v>
      </c>
      <c r="N67" s="29">
        <f t="shared" si="10"/>
        <v>9</v>
      </c>
      <c r="O67" s="28" t="s">
        <v>1309</v>
      </c>
      <c r="P67" s="29">
        <f t="shared" si="11"/>
        <v>9</v>
      </c>
      <c r="Q67" s="31">
        <f t="shared" si="15"/>
        <v>346</v>
      </c>
      <c r="R67" s="32">
        <f t="shared" si="4"/>
        <v>8.65</v>
      </c>
      <c r="S67" s="28">
        <v>298</v>
      </c>
      <c r="T67" s="31">
        <v>360</v>
      </c>
      <c r="U67" s="33">
        <v>328</v>
      </c>
      <c r="V67" s="33">
        <v>350</v>
      </c>
      <c r="W67" s="33">
        <v>367</v>
      </c>
      <c r="X67" s="119">
        <f t="shared" si="16"/>
        <v>8.5374999999999996</v>
      </c>
      <c r="Y67" s="43" t="s">
        <v>820</v>
      </c>
    </row>
    <row r="68" spans="1:25" ht="21" thickBot="1" x14ac:dyDescent="0.35">
      <c r="A68" s="27">
        <f t="shared" si="6"/>
        <v>59</v>
      </c>
      <c r="B68" s="28" t="s">
        <v>187</v>
      </c>
      <c r="C68" s="30" t="s">
        <v>1308</v>
      </c>
      <c r="D68" s="29">
        <f t="shared" si="7"/>
        <v>8</v>
      </c>
      <c r="E68" s="28" t="s">
        <v>1308</v>
      </c>
      <c r="F68" s="29">
        <f t="shared" si="8"/>
        <v>8</v>
      </c>
      <c r="G68" s="28" t="s">
        <v>1309</v>
      </c>
      <c r="H68" s="29">
        <f t="shared" si="9"/>
        <v>9</v>
      </c>
      <c r="I68" s="28" t="s">
        <v>1310</v>
      </c>
      <c r="J68" s="29">
        <f t="shared" si="13"/>
        <v>7</v>
      </c>
      <c r="K68" s="28" t="s">
        <v>1310</v>
      </c>
      <c r="L68" s="29">
        <f t="shared" si="14"/>
        <v>7</v>
      </c>
      <c r="M68" s="28" t="s">
        <v>1309</v>
      </c>
      <c r="N68" s="29">
        <f t="shared" si="10"/>
        <v>9</v>
      </c>
      <c r="O68" s="28" t="s">
        <v>1309</v>
      </c>
      <c r="P68" s="29">
        <f t="shared" si="11"/>
        <v>9</v>
      </c>
      <c r="Q68" s="31">
        <f t="shared" si="15"/>
        <v>320</v>
      </c>
      <c r="R68" s="32">
        <f t="shared" si="4"/>
        <v>8</v>
      </c>
      <c r="S68" s="28">
        <v>284</v>
      </c>
      <c r="T68" s="31">
        <v>344</v>
      </c>
      <c r="U68" s="33">
        <v>286</v>
      </c>
      <c r="V68" s="33">
        <v>286</v>
      </c>
      <c r="W68" s="33">
        <v>322</v>
      </c>
      <c r="X68" s="119">
        <f t="shared" si="16"/>
        <v>7.6749999999999998</v>
      </c>
      <c r="Y68" s="43" t="s">
        <v>821</v>
      </c>
    </row>
    <row r="69" spans="1:25" ht="21" thickBot="1" x14ac:dyDescent="0.35">
      <c r="A69" s="27">
        <f t="shared" si="6"/>
        <v>60</v>
      </c>
      <c r="B69" s="28" t="s">
        <v>188</v>
      </c>
      <c r="C69" s="30" t="s">
        <v>1311</v>
      </c>
      <c r="D69" s="29">
        <f t="shared" si="7"/>
        <v>10</v>
      </c>
      <c r="E69" s="28" t="s">
        <v>1310</v>
      </c>
      <c r="F69" s="29">
        <f t="shared" si="8"/>
        <v>7</v>
      </c>
      <c r="G69" s="28" t="s">
        <v>1309</v>
      </c>
      <c r="H69" s="29">
        <f t="shared" si="9"/>
        <v>9</v>
      </c>
      <c r="I69" s="28" t="s">
        <v>1308</v>
      </c>
      <c r="J69" s="29">
        <f t="shared" si="13"/>
        <v>8</v>
      </c>
      <c r="K69" s="28" t="s">
        <v>1308</v>
      </c>
      <c r="L69" s="29">
        <f t="shared" si="14"/>
        <v>8</v>
      </c>
      <c r="M69" s="28" t="s">
        <v>1309</v>
      </c>
      <c r="N69" s="29">
        <f t="shared" si="10"/>
        <v>9</v>
      </c>
      <c r="O69" s="28" t="s">
        <v>1311</v>
      </c>
      <c r="P69" s="29">
        <f t="shared" si="11"/>
        <v>10</v>
      </c>
      <c r="Q69" s="31">
        <f t="shared" si="15"/>
        <v>343</v>
      </c>
      <c r="R69" s="32">
        <f t="shared" si="4"/>
        <v>8.5749999999999993</v>
      </c>
      <c r="S69" s="28">
        <v>277</v>
      </c>
      <c r="T69" s="31">
        <v>322</v>
      </c>
      <c r="U69" s="33">
        <v>266</v>
      </c>
      <c r="V69" s="33">
        <v>314</v>
      </c>
      <c r="W69" s="33">
        <v>326</v>
      </c>
      <c r="X69" s="119">
        <f t="shared" si="16"/>
        <v>7.7</v>
      </c>
      <c r="Y69" s="43" t="s">
        <v>822</v>
      </c>
    </row>
    <row r="70" spans="1:25" ht="21" thickBot="1" x14ac:dyDescent="0.35">
      <c r="A70" s="27">
        <f t="shared" si="6"/>
        <v>61</v>
      </c>
      <c r="B70" s="28" t="s">
        <v>189</v>
      </c>
      <c r="C70" s="30" t="s">
        <v>1308</v>
      </c>
      <c r="D70" s="29">
        <f t="shared" si="7"/>
        <v>8</v>
      </c>
      <c r="E70" s="28" t="s">
        <v>1309</v>
      </c>
      <c r="F70" s="29">
        <f t="shared" si="8"/>
        <v>9</v>
      </c>
      <c r="G70" s="28" t="s">
        <v>1309</v>
      </c>
      <c r="H70" s="29">
        <f t="shared" si="9"/>
        <v>9</v>
      </c>
      <c r="I70" s="28" t="s">
        <v>1310</v>
      </c>
      <c r="J70" s="29">
        <f t="shared" si="13"/>
        <v>7</v>
      </c>
      <c r="K70" s="28" t="s">
        <v>1308</v>
      </c>
      <c r="L70" s="29">
        <f t="shared" si="14"/>
        <v>8</v>
      </c>
      <c r="M70" s="28" t="s">
        <v>1309</v>
      </c>
      <c r="N70" s="29">
        <f t="shared" si="10"/>
        <v>9</v>
      </c>
      <c r="O70" s="28" t="s">
        <v>1309</v>
      </c>
      <c r="P70" s="29">
        <f t="shared" si="11"/>
        <v>9</v>
      </c>
      <c r="Q70" s="31">
        <f t="shared" si="15"/>
        <v>334</v>
      </c>
      <c r="R70" s="32">
        <f t="shared" si="4"/>
        <v>8.35</v>
      </c>
      <c r="S70" s="28">
        <v>295</v>
      </c>
      <c r="T70" s="31">
        <v>350</v>
      </c>
      <c r="U70" s="33">
        <v>310</v>
      </c>
      <c r="V70" s="33">
        <v>314</v>
      </c>
      <c r="W70" s="33">
        <v>341</v>
      </c>
      <c r="X70" s="119">
        <f t="shared" si="16"/>
        <v>8.1</v>
      </c>
      <c r="Y70" s="43" t="s">
        <v>823</v>
      </c>
    </row>
    <row r="71" spans="1:25" ht="21" thickBot="1" x14ac:dyDescent="0.35">
      <c r="A71" s="27">
        <f t="shared" si="6"/>
        <v>62</v>
      </c>
      <c r="B71" s="28" t="s">
        <v>190</v>
      </c>
      <c r="C71" s="30" t="s">
        <v>1308</v>
      </c>
      <c r="D71" s="29">
        <f t="shared" si="7"/>
        <v>8</v>
      </c>
      <c r="E71" s="28" t="s">
        <v>1308</v>
      </c>
      <c r="F71" s="29">
        <f t="shared" si="8"/>
        <v>8</v>
      </c>
      <c r="G71" s="28" t="s">
        <v>1308</v>
      </c>
      <c r="H71" s="29">
        <f t="shared" si="9"/>
        <v>8</v>
      </c>
      <c r="I71" s="28" t="s">
        <v>1309</v>
      </c>
      <c r="J71" s="29">
        <f t="shared" si="13"/>
        <v>9</v>
      </c>
      <c r="K71" s="28" t="s">
        <v>1308</v>
      </c>
      <c r="L71" s="29">
        <f t="shared" si="14"/>
        <v>8</v>
      </c>
      <c r="M71" s="28" t="s">
        <v>1309</v>
      </c>
      <c r="N71" s="29">
        <f t="shared" si="10"/>
        <v>9</v>
      </c>
      <c r="O71" s="28" t="s">
        <v>1311</v>
      </c>
      <c r="P71" s="29">
        <f t="shared" si="11"/>
        <v>10</v>
      </c>
      <c r="Q71" s="31">
        <f t="shared" si="15"/>
        <v>335</v>
      </c>
      <c r="R71" s="32">
        <f t="shared" si="4"/>
        <v>8.375</v>
      </c>
      <c r="S71" s="28">
        <v>267</v>
      </c>
      <c r="T71" s="31">
        <v>308</v>
      </c>
      <c r="U71" s="33">
        <v>260</v>
      </c>
      <c r="V71" s="33">
        <v>322</v>
      </c>
      <c r="W71" s="33">
        <v>346</v>
      </c>
      <c r="X71" s="119">
        <f t="shared" si="16"/>
        <v>7.6583333333333332</v>
      </c>
      <c r="Y71" s="43" t="s">
        <v>824</v>
      </c>
    </row>
    <row r="72" spans="1:25" ht="21" thickBot="1" x14ac:dyDescent="0.35">
      <c r="A72" s="27">
        <f t="shared" si="6"/>
        <v>63</v>
      </c>
      <c r="B72" s="28" t="s">
        <v>191</v>
      </c>
      <c r="C72" s="30" t="s">
        <v>1309</v>
      </c>
      <c r="D72" s="29">
        <f t="shared" si="7"/>
        <v>9</v>
      </c>
      <c r="E72" s="28" t="s">
        <v>1308</v>
      </c>
      <c r="F72" s="29">
        <f t="shared" si="8"/>
        <v>8</v>
      </c>
      <c r="G72" s="28" t="s">
        <v>1308</v>
      </c>
      <c r="H72" s="29">
        <f t="shared" si="9"/>
        <v>8</v>
      </c>
      <c r="I72" s="28" t="s">
        <v>1308</v>
      </c>
      <c r="J72" s="29">
        <f t="shared" si="13"/>
        <v>8</v>
      </c>
      <c r="K72" s="103" t="s">
        <v>1309</v>
      </c>
      <c r="L72" s="29">
        <f t="shared" si="14"/>
        <v>9</v>
      </c>
      <c r="M72" s="28" t="s">
        <v>1308</v>
      </c>
      <c r="N72" s="29">
        <f t="shared" si="10"/>
        <v>8</v>
      </c>
      <c r="O72" s="28" t="s">
        <v>1309</v>
      </c>
      <c r="P72" s="29">
        <f t="shared" si="11"/>
        <v>9</v>
      </c>
      <c r="Q72" s="31">
        <f t="shared" si="15"/>
        <v>337</v>
      </c>
      <c r="R72" s="32">
        <f t="shared" si="4"/>
        <v>8.4250000000000007</v>
      </c>
      <c r="S72" s="28">
        <v>244</v>
      </c>
      <c r="T72" s="31">
        <v>352</v>
      </c>
      <c r="U72" s="33">
        <v>326</v>
      </c>
      <c r="V72" s="33">
        <v>336</v>
      </c>
      <c r="W72" s="33">
        <v>357</v>
      </c>
      <c r="X72" s="119">
        <f t="shared" si="16"/>
        <v>8.1333333333333329</v>
      </c>
      <c r="Y72" s="43" t="s">
        <v>825</v>
      </c>
    </row>
    <row r="73" spans="1:25" ht="21" thickBot="1" x14ac:dyDescent="0.35">
      <c r="A73" s="27">
        <f t="shared" si="6"/>
        <v>64</v>
      </c>
      <c r="B73" s="28" t="s">
        <v>192</v>
      </c>
      <c r="C73" s="30" t="s">
        <v>1328</v>
      </c>
      <c r="D73" s="29">
        <f t="shared" si="7"/>
        <v>6</v>
      </c>
      <c r="E73" s="28" t="s">
        <v>1336</v>
      </c>
      <c r="F73" s="29">
        <f t="shared" si="8"/>
        <v>5</v>
      </c>
      <c r="G73" s="28" t="s">
        <v>1336</v>
      </c>
      <c r="H73" s="29">
        <f t="shared" si="9"/>
        <v>5</v>
      </c>
      <c r="I73" s="28" t="s">
        <v>1336</v>
      </c>
      <c r="J73" s="29">
        <f t="shared" si="13"/>
        <v>5</v>
      </c>
      <c r="K73" s="28" t="s">
        <v>1336</v>
      </c>
      <c r="L73" s="29">
        <f t="shared" si="14"/>
        <v>5</v>
      </c>
      <c r="M73" s="28" t="s">
        <v>1309</v>
      </c>
      <c r="N73" s="29">
        <f t="shared" si="10"/>
        <v>9</v>
      </c>
      <c r="O73" s="28" t="s">
        <v>1309</v>
      </c>
      <c r="P73" s="29">
        <f t="shared" si="11"/>
        <v>9</v>
      </c>
      <c r="Q73" s="31">
        <f t="shared" si="15"/>
        <v>232</v>
      </c>
      <c r="R73" s="32">
        <f t="shared" si="4"/>
        <v>5.8</v>
      </c>
      <c r="S73" s="28">
        <v>188</v>
      </c>
      <c r="T73" s="31">
        <v>266</v>
      </c>
      <c r="U73" s="10">
        <v>196</v>
      </c>
      <c r="V73" s="33">
        <v>168</v>
      </c>
      <c r="W73" s="33">
        <v>216</v>
      </c>
      <c r="X73" s="119">
        <f t="shared" si="16"/>
        <v>5.2750000000000004</v>
      </c>
      <c r="Y73" s="43" t="s">
        <v>826</v>
      </c>
    </row>
    <row r="74" spans="1:25" ht="21" thickBot="1" x14ac:dyDescent="0.35">
      <c r="A74" s="27">
        <f t="shared" si="6"/>
        <v>65</v>
      </c>
      <c r="B74" s="28" t="s">
        <v>193</v>
      </c>
      <c r="C74" s="30" t="s">
        <v>1309</v>
      </c>
      <c r="D74" s="29">
        <f t="shared" si="7"/>
        <v>9</v>
      </c>
      <c r="E74" s="28" t="s">
        <v>1309</v>
      </c>
      <c r="F74" s="29">
        <f t="shared" si="8"/>
        <v>9</v>
      </c>
      <c r="G74" s="28" t="s">
        <v>1309</v>
      </c>
      <c r="H74" s="29">
        <f t="shared" si="9"/>
        <v>9</v>
      </c>
      <c r="I74" s="28" t="s">
        <v>1308</v>
      </c>
      <c r="J74" s="29">
        <f t="shared" ref="J74:J107" si="22">IF(I74="AA",10, IF(I74="AB",9, IF(I74="BB",8, IF(I74="BC",7,IF(I74="CC",6, IF(I74="CD",5, IF(I74="DD",4,IF(I74="F",0))))))))</f>
        <v>8</v>
      </c>
      <c r="K74" s="28" t="s">
        <v>1308</v>
      </c>
      <c r="L74" s="29">
        <f t="shared" ref="L74:L107" si="23">IF(K74="AA",10, IF(K74="AB",9, IF(K74="BB",8, IF(K74="BC",7,IF(K74="CC",6, IF(K74="CD",5, IF(K74="DD",4,IF(K74="F",0))))))))</f>
        <v>8</v>
      </c>
      <c r="M74" s="28" t="s">
        <v>1309</v>
      </c>
      <c r="N74" s="29">
        <f t="shared" si="10"/>
        <v>9</v>
      </c>
      <c r="O74" s="28" t="s">
        <v>1309</v>
      </c>
      <c r="P74" s="29">
        <f t="shared" si="11"/>
        <v>9</v>
      </c>
      <c r="Q74" s="31">
        <f t="shared" ref="Q74:Q107" si="24">(D74*8+F74*8+H74*6+J74*6+L74*6+N74*3+P74*3)</f>
        <v>348</v>
      </c>
      <c r="R74" s="32">
        <f t="shared" si="4"/>
        <v>8.6999999999999993</v>
      </c>
      <c r="S74" s="28">
        <v>300</v>
      </c>
      <c r="T74" s="31">
        <v>348</v>
      </c>
      <c r="U74" s="33">
        <v>314</v>
      </c>
      <c r="V74" s="33">
        <v>350</v>
      </c>
      <c r="W74" s="33">
        <v>358</v>
      </c>
      <c r="X74" s="119">
        <f t="shared" si="16"/>
        <v>8.4083333333333332</v>
      </c>
      <c r="Y74" s="43" t="s">
        <v>827</v>
      </c>
    </row>
    <row r="75" spans="1:25" ht="21" thickBot="1" x14ac:dyDescent="0.35">
      <c r="A75" s="27">
        <f t="shared" si="6"/>
        <v>66</v>
      </c>
      <c r="B75" s="28" t="s">
        <v>194</v>
      </c>
      <c r="C75" s="30" t="s">
        <v>1308</v>
      </c>
      <c r="D75" s="29">
        <f t="shared" si="7"/>
        <v>8</v>
      </c>
      <c r="E75" s="28" t="s">
        <v>1308</v>
      </c>
      <c r="F75" s="29">
        <f t="shared" si="8"/>
        <v>8</v>
      </c>
      <c r="G75" s="28" t="s">
        <v>1308</v>
      </c>
      <c r="H75" s="29">
        <f t="shared" si="9"/>
        <v>8</v>
      </c>
      <c r="I75" s="28" t="s">
        <v>1308</v>
      </c>
      <c r="J75" s="29">
        <f t="shared" si="22"/>
        <v>8</v>
      </c>
      <c r="K75" s="28" t="s">
        <v>1328</v>
      </c>
      <c r="L75" s="29">
        <f t="shared" si="23"/>
        <v>6</v>
      </c>
      <c r="M75" s="28" t="s">
        <v>1308</v>
      </c>
      <c r="N75" s="29">
        <f t="shared" si="10"/>
        <v>8</v>
      </c>
      <c r="O75" s="28" t="s">
        <v>1311</v>
      </c>
      <c r="P75" s="29">
        <f t="shared" si="11"/>
        <v>10</v>
      </c>
      <c r="Q75" s="31">
        <f t="shared" si="24"/>
        <v>314</v>
      </c>
      <c r="R75" s="32">
        <f t="shared" ref="R75:R146" si="25">Q75/40</f>
        <v>7.85</v>
      </c>
      <c r="S75" s="28">
        <v>267</v>
      </c>
      <c r="T75" s="31">
        <v>292</v>
      </c>
      <c r="U75" s="33">
        <v>258</v>
      </c>
      <c r="V75" s="33">
        <v>278</v>
      </c>
      <c r="W75" s="33">
        <v>288</v>
      </c>
      <c r="X75" s="119">
        <f t="shared" si="16"/>
        <v>7.0708333333333337</v>
      </c>
      <c r="Y75" s="43" t="s">
        <v>828</v>
      </c>
    </row>
    <row r="76" spans="1:25" ht="21" thickBot="1" x14ac:dyDescent="0.35">
      <c r="A76" s="27">
        <f t="shared" ref="A76:A147" si="26">A75+1</f>
        <v>67</v>
      </c>
      <c r="B76" s="28" t="s">
        <v>195</v>
      </c>
      <c r="C76" s="30" t="s">
        <v>1309</v>
      </c>
      <c r="D76" s="29">
        <f>IF(C76="AA",10, IF(C76="AB",9, IF(C76="BB",8, IF(C76="BC",7,IF(C76="CC",6, IF(C76="CD",5, IF(C76="DD",4,IF(C76="F",0))))))))</f>
        <v>9</v>
      </c>
      <c r="E76" s="28" t="s">
        <v>1309</v>
      </c>
      <c r="F76" s="29">
        <f>IF(E76="AA",10, IF(E76="AB",9, IF(E76="BB",8, IF(E76="BC",7,IF(E76="CC",6, IF(E76="CD",5, IF(E76="DD",4,IF(E76="F",0))))))))</f>
        <v>9</v>
      </c>
      <c r="G76" s="28" t="s">
        <v>1308</v>
      </c>
      <c r="H76" s="29">
        <f>IF(G76="AA",10, IF(G76="AB",9, IF(G76="BB",8, IF(G76="BC",7,IF(G76="CC",6, IF(G76="CD",5, IF(G76="DD",4,IF(G76="F",0))))))))</f>
        <v>8</v>
      </c>
      <c r="I76" s="28" t="s">
        <v>1308</v>
      </c>
      <c r="J76" s="29">
        <f t="shared" si="22"/>
        <v>8</v>
      </c>
      <c r="K76" s="28" t="s">
        <v>1308</v>
      </c>
      <c r="L76" s="29">
        <f t="shared" si="23"/>
        <v>8</v>
      </c>
      <c r="M76" s="28" t="s">
        <v>1309</v>
      </c>
      <c r="N76" s="29">
        <f>IF(M76="AA",10, IF(M76="AB",9, IF(M76="BB",8, IF(M76="BC",7,IF(M76="CC",6, IF(M76="CD",5, IF(M76="DD",4,IF(M76="F",0))))))))</f>
        <v>9</v>
      </c>
      <c r="O76" s="28" t="s">
        <v>1311</v>
      </c>
      <c r="P76" s="29">
        <f t="shared" si="11"/>
        <v>10</v>
      </c>
      <c r="Q76" s="31">
        <f t="shared" si="24"/>
        <v>345</v>
      </c>
      <c r="R76" s="32">
        <f t="shared" si="25"/>
        <v>8.625</v>
      </c>
      <c r="S76" s="28">
        <v>312</v>
      </c>
      <c r="T76" s="31">
        <v>352</v>
      </c>
      <c r="U76" s="33">
        <v>358</v>
      </c>
      <c r="V76" s="33">
        <v>368</v>
      </c>
      <c r="W76" s="33">
        <v>341</v>
      </c>
      <c r="X76" s="119">
        <f t="shared" si="16"/>
        <v>8.65</v>
      </c>
      <c r="Y76" s="43" t="s">
        <v>829</v>
      </c>
    </row>
    <row r="77" spans="1:25" ht="24" thickBot="1" x14ac:dyDescent="0.4">
      <c r="A77" s="27">
        <f t="shared" si="26"/>
        <v>68</v>
      </c>
      <c r="B77" s="28" t="s">
        <v>196</v>
      </c>
      <c r="C77" s="30" t="s">
        <v>635</v>
      </c>
      <c r="D77" s="29">
        <f>IF(C77="AA",10, IF(C77="AB",9, IF(C77="BB",8, IF(C77="BC",7,IF(C77="CC",6, IF(C77="CD",5, IF(C77="DD",4,IF(C77="F",0))))))))</f>
        <v>0</v>
      </c>
      <c r="E77" s="28" t="s">
        <v>1332</v>
      </c>
      <c r="F77" s="29">
        <f>IF(E77="AA",10, IF(E77="AB",9, IF(E77="BB",8, IF(E77="BC",7,IF(E77="CC",6, IF(E77="CD",5, IF(E77="DD",4,IF(E77="F",0))))))))</f>
        <v>4</v>
      </c>
      <c r="G77" s="28" t="s">
        <v>635</v>
      </c>
      <c r="H77" s="29">
        <f>IF(G77="AA",10, IF(G77="AB",9, IF(G77="BB",8, IF(G77="BC",7,IF(G77="CC",6, IF(G77="CD",5, IF(G77="DD",4,IF(G77="F",0))))))))</f>
        <v>0</v>
      </c>
      <c r="I77" s="28" t="s">
        <v>635</v>
      </c>
      <c r="J77" s="29">
        <f t="shared" si="22"/>
        <v>0</v>
      </c>
      <c r="K77" s="28" t="s">
        <v>635</v>
      </c>
      <c r="L77" s="29">
        <f t="shared" si="23"/>
        <v>0</v>
      </c>
      <c r="M77" s="28" t="s">
        <v>1309</v>
      </c>
      <c r="N77" s="29">
        <f>IF(M77="AA",10, IF(M77="AB",9, IF(M77="BB",8, IF(M77="BC",7,IF(M77="CC",6, IF(M77="CD",5, IF(M77="DD",4,IF(M77="F",0))))))))</f>
        <v>9</v>
      </c>
      <c r="O77" s="28" t="s">
        <v>1308</v>
      </c>
      <c r="P77" s="29">
        <f t="shared" si="11"/>
        <v>8</v>
      </c>
      <c r="Q77" s="31">
        <f t="shared" si="24"/>
        <v>83</v>
      </c>
      <c r="R77" s="32">
        <f t="shared" si="25"/>
        <v>2.0750000000000002</v>
      </c>
      <c r="S77" s="28">
        <v>204</v>
      </c>
      <c r="T77" s="31">
        <v>314</v>
      </c>
      <c r="U77" s="33">
        <v>182</v>
      </c>
      <c r="V77" s="164">
        <v>64</v>
      </c>
      <c r="W77" s="33">
        <v>104</v>
      </c>
      <c r="X77" s="119">
        <f t="shared" si="16"/>
        <v>3.9624999999999999</v>
      </c>
      <c r="Y77" s="43" t="s">
        <v>830</v>
      </c>
    </row>
    <row r="78" spans="1:25" ht="21" thickBot="1" x14ac:dyDescent="0.35">
      <c r="A78" s="27">
        <f t="shared" si="26"/>
        <v>69</v>
      </c>
      <c r="B78" s="28" t="s">
        <v>197</v>
      </c>
      <c r="C78" s="30" t="s">
        <v>1309</v>
      </c>
      <c r="D78" s="29">
        <f>IF(C78="AA",10, IF(C78="AB",9, IF(C78="BB",8, IF(C78="BC",7,IF(C78="CC",6, IF(C78="CD",5, IF(C78="DD",4,IF(C78="F",0))))))))</f>
        <v>9</v>
      </c>
      <c r="E78" s="28" t="s">
        <v>1309</v>
      </c>
      <c r="F78" s="29">
        <f>IF(E78="AA",10, IF(E78="AB",9, IF(E78="BB",8, IF(E78="BC",7,IF(E78="CC",6, IF(E78="CD",5, IF(E78="DD",4,IF(E78="F",0))))))))</f>
        <v>9</v>
      </c>
      <c r="G78" s="28" t="s">
        <v>1308</v>
      </c>
      <c r="H78" s="29">
        <f>IF(G78="AA",10, IF(G78="AB",9, IF(G78="BB",8, IF(G78="BC",7,IF(G78="CC",6, IF(G78="CD",5, IF(G78="DD",4,IF(G78="F",0))))))))</f>
        <v>8</v>
      </c>
      <c r="I78" s="28" t="s">
        <v>1310</v>
      </c>
      <c r="J78" s="29">
        <f t="shared" si="22"/>
        <v>7</v>
      </c>
      <c r="K78" s="28" t="s">
        <v>1308</v>
      </c>
      <c r="L78" s="29">
        <f t="shared" si="23"/>
        <v>8</v>
      </c>
      <c r="M78" s="28" t="s">
        <v>1309</v>
      </c>
      <c r="N78" s="29">
        <f>IF(M78="AA",10, IF(M78="AB",9, IF(M78="BB",8, IF(M78="BC",7,IF(M78="CC",6, IF(M78="CD",5, IF(M78="DD",4,IF(M78="F",0))))))))</f>
        <v>9</v>
      </c>
      <c r="O78" s="28" t="s">
        <v>1309</v>
      </c>
      <c r="P78" s="29">
        <f t="shared" si="11"/>
        <v>9</v>
      </c>
      <c r="Q78" s="31">
        <f t="shared" si="24"/>
        <v>336</v>
      </c>
      <c r="R78" s="32">
        <f t="shared" si="25"/>
        <v>8.4</v>
      </c>
      <c r="S78" s="28">
        <v>234</v>
      </c>
      <c r="T78" s="31">
        <v>350</v>
      </c>
      <c r="U78" s="33">
        <v>306</v>
      </c>
      <c r="V78" s="33">
        <v>308</v>
      </c>
      <c r="W78" s="33">
        <v>317</v>
      </c>
      <c r="X78" s="119">
        <f t="shared" si="16"/>
        <v>7.7125000000000004</v>
      </c>
      <c r="Y78" s="43" t="s">
        <v>831</v>
      </c>
    </row>
    <row r="79" spans="1:25" ht="21" thickBot="1" x14ac:dyDescent="0.35">
      <c r="A79" s="27">
        <f t="shared" si="26"/>
        <v>70</v>
      </c>
      <c r="B79" s="28" t="s">
        <v>198</v>
      </c>
      <c r="C79" s="30" t="s">
        <v>1308</v>
      </c>
      <c r="D79" s="29">
        <f>IF(C79="AA",10, IF(C79="AB",9, IF(C79="BB",8, IF(C79="BC",7,IF(C79="CC",6, IF(C79="CD",5, IF(C79="DD",4,IF(C79="F",0))))))))</f>
        <v>8</v>
      </c>
      <c r="E79" s="28" t="s">
        <v>1308</v>
      </c>
      <c r="F79" s="29">
        <f>IF(E79="AA",10, IF(E79="AB",9, IF(E79="BB",8, IF(E79="BC",7,IF(E79="CC",6, IF(E79="CD",5, IF(E79="DD",4,IF(E79="F",0))))))))</f>
        <v>8</v>
      </c>
      <c r="G79" s="28" t="s">
        <v>1308</v>
      </c>
      <c r="H79" s="29">
        <f>IF(G79="AA",10, IF(G79="AB",9, IF(G79="BB",8, IF(G79="BC",7,IF(G79="CC",6, IF(G79="CD",5, IF(G79="DD",4,IF(G79="F",0))))))))</f>
        <v>8</v>
      </c>
      <c r="I79" s="28" t="s">
        <v>1308</v>
      </c>
      <c r="J79" s="29">
        <f t="shared" si="22"/>
        <v>8</v>
      </c>
      <c r="K79" s="28" t="s">
        <v>1308</v>
      </c>
      <c r="L79" s="29">
        <f t="shared" si="23"/>
        <v>8</v>
      </c>
      <c r="M79" s="28" t="s">
        <v>1309</v>
      </c>
      <c r="N79" s="29">
        <f>IF(M79="AA",10, IF(M79="AB",9, IF(M79="BB",8, IF(M79="BC",7,IF(M79="CC",6, IF(M79="CD",5, IF(M79="DD",4,IF(M79="F",0))))))))</f>
        <v>9</v>
      </c>
      <c r="O79" s="28" t="s">
        <v>1311</v>
      </c>
      <c r="P79" s="29">
        <f t="shared" si="11"/>
        <v>10</v>
      </c>
      <c r="Q79" s="31">
        <f t="shared" si="24"/>
        <v>329</v>
      </c>
      <c r="R79" s="32">
        <f t="shared" si="25"/>
        <v>8.2249999999999996</v>
      </c>
      <c r="S79" s="28">
        <v>248</v>
      </c>
      <c r="T79" s="31">
        <v>332</v>
      </c>
      <c r="U79" s="33">
        <v>280</v>
      </c>
      <c r="V79" s="33">
        <v>318</v>
      </c>
      <c r="W79" s="33">
        <v>311</v>
      </c>
      <c r="X79" s="119">
        <f t="shared" si="16"/>
        <v>7.5750000000000002</v>
      </c>
      <c r="Y79" s="43" t="s">
        <v>832</v>
      </c>
    </row>
    <row r="80" spans="1:25" ht="21" thickBot="1" x14ac:dyDescent="0.35">
      <c r="A80" s="27">
        <f t="shared" si="26"/>
        <v>71</v>
      </c>
      <c r="B80" s="28" t="s">
        <v>199</v>
      </c>
      <c r="C80" s="30" t="s">
        <v>1311</v>
      </c>
      <c r="D80" s="29">
        <f>IF(C80="AA",10, IF(C80="AB",9, IF(C80="BB",8, IF(C80="BC",7,IF(C80="CC",6, IF(C80="CD",5, IF(C80="DD",4,IF(C80="F",0))))))))</f>
        <v>10</v>
      </c>
      <c r="E80" s="28" t="s">
        <v>1311</v>
      </c>
      <c r="F80" s="29">
        <f>IF(E80="AA",10, IF(E80="AB",9, IF(E80="BB",8, IF(E80="BC",7,IF(E80="CC",6, IF(E80="CD",5, IF(E80="DD",4,IF(E80="F",0))))))))</f>
        <v>10</v>
      </c>
      <c r="G80" s="28" t="s">
        <v>1309</v>
      </c>
      <c r="H80" s="29">
        <f>IF(G80="AA",10, IF(G80="AB",9, IF(G80="BB",8, IF(G80="BC",7,IF(G80="CC",6, IF(G80="CD",5, IF(G80="DD",4,IF(G80="F",0))))))))</f>
        <v>9</v>
      </c>
      <c r="I80" s="28" t="s">
        <v>1308</v>
      </c>
      <c r="J80" s="29">
        <f t="shared" si="22"/>
        <v>8</v>
      </c>
      <c r="K80" s="28" t="s">
        <v>1311</v>
      </c>
      <c r="L80" s="29">
        <f t="shared" si="23"/>
        <v>10</v>
      </c>
      <c r="M80" s="28" t="s">
        <v>1309</v>
      </c>
      <c r="N80" s="29">
        <f>IF(M80="AA",10, IF(M80="AB",9, IF(M80="BB",8, IF(M80="BC",7,IF(M80="CC",6, IF(M80="CD",5, IF(M80="DD",4,IF(M80="F",0))))))))</f>
        <v>9</v>
      </c>
      <c r="O80" s="28" t="s">
        <v>1309</v>
      </c>
      <c r="P80" s="29">
        <f t="shared" si="11"/>
        <v>9</v>
      </c>
      <c r="Q80" s="31">
        <f t="shared" si="24"/>
        <v>376</v>
      </c>
      <c r="R80" s="32">
        <f t="shared" si="25"/>
        <v>9.4</v>
      </c>
      <c r="S80" s="28">
        <v>338</v>
      </c>
      <c r="T80" s="31">
        <v>402</v>
      </c>
      <c r="U80" s="33">
        <v>390</v>
      </c>
      <c r="V80" s="33">
        <v>390</v>
      </c>
      <c r="W80" s="33">
        <v>392</v>
      </c>
      <c r="X80" s="119">
        <f t="shared" si="16"/>
        <v>9.5333333333333332</v>
      </c>
      <c r="Y80" s="43" t="s">
        <v>833</v>
      </c>
    </row>
    <row r="81" spans="1:25" ht="21" thickBot="1" x14ac:dyDescent="0.35">
      <c r="A81" s="27">
        <f t="shared" si="26"/>
        <v>72</v>
      </c>
      <c r="B81" s="28" t="s">
        <v>200</v>
      </c>
      <c r="C81" s="30" t="s">
        <v>1308</v>
      </c>
      <c r="D81" s="29">
        <f t="shared" si="7"/>
        <v>8</v>
      </c>
      <c r="E81" s="28" t="s">
        <v>1310</v>
      </c>
      <c r="F81" s="29">
        <f t="shared" si="8"/>
        <v>7</v>
      </c>
      <c r="G81" s="28" t="s">
        <v>1308</v>
      </c>
      <c r="H81" s="29">
        <f t="shared" si="9"/>
        <v>8</v>
      </c>
      <c r="I81" s="28" t="s">
        <v>1309</v>
      </c>
      <c r="J81" s="29">
        <f t="shared" si="22"/>
        <v>9</v>
      </c>
      <c r="K81" s="28" t="s">
        <v>1308</v>
      </c>
      <c r="L81" s="29">
        <f t="shared" si="23"/>
        <v>8</v>
      </c>
      <c r="M81" s="28" t="s">
        <v>1311</v>
      </c>
      <c r="N81" s="29">
        <f t="shared" si="10"/>
        <v>10</v>
      </c>
      <c r="O81" s="28" t="s">
        <v>1311</v>
      </c>
      <c r="P81" s="29">
        <f t="shared" si="11"/>
        <v>10</v>
      </c>
      <c r="Q81" s="31">
        <f t="shared" si="24"/>
        <v>330</v>
      </c>
      <c r="R81" s="32">
        <f t="shared" si="25"/>
        <v>8.25</v>
      </c>
      <c r="S81" s="28">
        <v>308</v>
      </c>
      <c r="T81" s="31">
        <v>358</v>
      </c>
      <c r="U81" s="33">
        <v>302</v>
      </c>
      <c r="V81" s="33">
        <v>352</v>
      </c>
      <c r="W81" s="33">
        <v>332</v>
      </c>
      <c r="X81" s="119">
        <f t="shared" si="16"/>
        <v>8.2583333333333329</v>
      </c>
      <c r="Y81" s="43" t="s">
        <v>834</v>
      </c>
    </row>
    <row r="82" spans="1:25" ht="21" thickBot="1" x14ac:dyDescent="0.35">
      <c r="A82" s="27">
        <f>A81+1</f>
        <v>73</v>
      </c>
      <c r="B82" s="28" t="s">
        <v>201</v>
      </c>
      <c r="C82" s="30" t="s">
        <v>1308</v>
      </c>
      <c r="D82" s="29">
        <f t="shared" si="7"/>
        <v>8</v>
      </c>
      <c r="E82" s="28" t="s">
        <v>1308</v>
      </c>
      <c r="F82" s="29">
        <f t="shared" si="8"/>
        <v>8</v>
      </c>
      <c r="G82" s="28" t="s">
        <v>1308</v>
      </c>
      <c r="H82" s="29">
        <f t="shared" si="9"/>
        <v>8</v>
      </c>
      <c r="I82" s="28" t="s">
        <v>1308</v>
      </c>
      <c r="J82" s="29">
        <f t="shared" si="22"/>
        <v>8</v>
      </c>
      <c r="K82" s="28" t="s">
        <v>1309</v>
      </c>
      <c r="L82" s="29">
        <f t="shared" si="23"/>
        <v>9</v>
      </c>
      <c r="M82" s="28" t="s">
        <v>1308</v>
      </c>
      <c r="N82" s="29">
        <f t="shared" si="10"/>
        <v>8</v>
      </c>
      <c r="O82" s="28" t="s">
        <v>1309</v>
      </c>
      <c r="P82" s="29">
        <f t="shared" si="11"/>
        <v>9</v>
      </c>
      <c r="Q82" s="31">
        <f t="shared" si="24"/>
        <v>329</v>
      </c>
      <c r="R82" s="32">
        <f t="shared" si="25"/>
        <v>8.2249999999999996</v>
      </c>
      <c r="S82" s="28">
        <v>294</v>
      </c>
      <c r="T82" s="31">
        <v>338</v>
      </c>
      <c r="U82" s="33">
        <v>322</v>
      </c>
      <c r="V82" s="33">
        <v>348</v>
      </c>
      <c r="W82" s="33">
        <v>358</v>
      </c>
      <c r="X82" s="119">
        <f t="shared" si="16"/>
        <v>8.2874999999999996</v>
      </c>
      <c r="Y82" s="43" t="s">
        <v>835</v>
      </c>
    </row>
    <row r="83" spans="1:25" ht="15.75" x14ac:dyDescent="0.25">
      <c r="A83" s="206" t="s">
        <v>128</v>
      </c>
      <c r="B83" s="206" t="s">
        <v>0</v>
      </c>
      <c r="C83" s="204" t="s">
        <v>1277</v>
      </c>
      <c r="D83" s="205"/>
      <c r="E83" s="204" t="s">
        <v>1278</v>
      </c>
      <c r="F83" s="205"/>
      <c r="G83" s="204" t="s">
        <v>1279</v>
      </c>
      <c r="H83" s="205"/>
      <c r="I83" s="204" t="s">
        <v>1280</v>
      </c>
      <c r="J83" s="205"/>
      <c r="K83" s="204" t="s">
        <v>1281</v>
      </c>
      <c r="L83" s="205"/>
      <c r="M83" s="204" t="s">
        <v>1282</v>
      </c>
      <c r="N83" s="205"/>
      <c r="O83" s="204" t="s">
        <v>1283</v>
      </c>
      <c r="P83" s="205"/>
      <c r="Q83" s="204" t="s">
        <v>1261</v>
      </c>
      <c r="R83" s="205"/>
      <c r="S83" s="8" t="s">
        <v>1</v>
      </c>
      <c r="T83" s="8" t="s">
        <v>2</v>
      </c>
      <c r="U83" s="8" t="s">
        <v>3</v>
      </c>
      <c r="V83" s="8" t="s">
        <v>125</v>
      </c>
      <c r="W83" s="8" t="s">
        <v>1260</v>
      </c>
      <c r="X83" s="8" t="s">
        <v>1262</v>
      </c>
    </row>
    <row r="84" spans="1:25" ht="50.25" customHeight="1" x14ac:dyDescent="0.25">
      <c r="A84" s="207"/>
      <c r="B84" s="207"/>
      <c r="C84" s="208" t="s">
        <v>1284</v>
      </c>
      <c r="D84" s="208"/>
      <c r="E84" s="208" t="s">
        <v>1285</v>
      </c>
      <c r="F84" s="208"/>
      <c r="G84" s="209" t="s">
        <v>1286</v>
      </c>
      <c r="H84" s="209"/>
      <c r="I84" s="208" t="s">
        <v>1287</v>
      </c>
      <c r="J84" s="208"/>
      <c r="K84" s="208" t="s">
        <v>1288</v>
      </c>
      <c r="L84" s="208"/>
      <c r="M84" s="208" t="s">
        <v>1289</v>
      </c>
      <c r="N84" s="208"/>
      <c r="O84" s="208" t="s">
        <v>1290</v>
      </c>
      <c r="P84" s="208"/>
      <c r="Q84" s="115" t="s">
        <v>4</v>
      </c>
      <c r="R84" s="8" t="s">
        <v>5</v>
      </c>
      <c r="S84" s="8" t="s">
        <v>6</v>
      </c>
      <c r="T84" s="8" t="s">
        <v>7</v>
      </c>
      <c r="U84" s="115" t="s">
        <v>4</v>
      </c>
      <c r="V84" s="115" t="s">
        <v>4</v>
      </c>
      <c r="W84" s="115" t="s">
        <v>4</v>
      </c>
      <c r="X84" s="8" t="s">
        <v>8</v>
      </c>
    </row>
    <row r="85" spans="1:25" ht="21" thickBot="1" x14ac:dyDescent="0.35">
      <c r="A85" s="27">
        <f>A82+1</f>
        <v>74</v>
      </c>
      <c r="B85" s="28" t="s">
        <v>202</v>
      </c>
      <c r="C85" s="30" t="s">
        <v>1308</v>
      </c>
      <c r="D85" s="29">
        <f t="shared" si="7"/>
        <v>8</v>
      </c>
      <c r="E85" s="28" t="s">
        <v>1310</v>
      </c>
      <c r="F85" s="29">
        <f t="shared" si="8"/>
        <v>7</v>
      </c>
      <c r="G85" s="28" t="s">
        <v>1308</v>
      </c>
      <c r="H85" s="29">
        <f t="shared" si="9"/>
        <v>8</v>
      </c>
      <c r="I85" s="28" t="s">
        <v>1308</v>
      </c>
      <c r="J85" s="29">
        <f t="shared" si="22"/>
        <v>8</v>
      </c>
      <c r="K85" s="28" t="s">
        <v>1309</v>
      </c>
      <c r="L85" s="29">
        <f t="shared" si="23"/>
        <v>9</v>
      </c>
      <c r="M85" s="28" t="s">
        <v>1309</v>
      </c>
      <c r="N85" s="29">
        <f t="shared" si="10"/>
        <v>9</v>
      </c>
      <c r="O85" s="28" t="s">
        <v>1309</v>
      </c>
      <c r="P85" s="29">
        <f t="shared" si="11"/>
        <v>9</v>
      </c>
      <c r="Q85" s="31">
        <f t="shared" si="24"/>
        <v>324</v>
      </c>
      <c r="R85" s="32">
        <f t="shared" si="25"/>
        <v>8.1</v>
      </c>
      <c r="S85" s="28">
        <v>300</v>
      </c>
      <c r="T85" s="31">
        <v>380</v>
      </c>
      <c r="U85" s="33">
        <v>276</v>
      </c>
      <c r="V85" s="33">
        <v>332</v>
      </c>
      <c r="W85" s="33">
        <v>290</v>
      </c>
      <c r="X85" s="119">
        <f t="shared" ref="X85:X123" si="27">(Q85+S85+T85+U85+V85+W85)/240</f>
        <v>7.9249999999999998</v>
      </c>
      <c r="Y85" s="43" t="s">
        <v>836</v>
      </c>
    </row>
    <row r="86" spans="1:25" ht="21" thickBot="1" x14ac:dyDescent="0.35">
      <c r="A86" s="27">
        <f t="shared" si="26"/>
        <v>75</v>
      </c>
      <c r="B86" s="28" t="s">
        <v>203</v>
      </c>
      <c r="C86" s="30" t="s">
        <v>1308</v>
      </c>
      <c r="D86" s="29">
        <f t="shared" si="7"/>
        <v>8</v>
      </c>
      <c r="E86" s="28" t="s">
        <v>1309</v>
      </c>
      <c r="F86" s="29">
        <f t="shared" si="8"/>
        <v>9</v>
      </c>
      <c r="G86" s="28" t="s">
        <v>1308</v>
      </c>
      <c r="H86" s="29">
        <f t="shared" si="9"/>
        <v>8</v>
      </c>
      <c r="I86" s="28" t="s">
        <v>1308</v>
      </c>
      <c r="J86" s="29">
        <f t="shared" si="22"/>
        <v>8</v>
      </c>
      <c r="K86" s="28" t="s">
        <v>1308</v>
      </c>
      <c r="L86" s="29">
        <f t="shared" si="23"/>
        <v>8</v>
      </c>
      <c r="M86" s="28" t="s">
        <v>1309</v>
      </c>
      <c r="N86" s="29">
        <f t="shared" si="10"/>
        <v>9</v>
      </c>
      <c r="O86" s="28" t="s">
        <v>1309</v>
      </c>
      <c r="P86" s="29">
        <f t="shared" si="11"/>
        <v>9</v>
      </c>
      <c r="Q86" s="31">
        <f t="shared" si="24"/>
        <v>334</v>
      </c>
      <c r="R86" s="32">
        <f t="shared" si="25"/>
        <v>8.35</v>
      </c>
      <c r="S86" s="28">
        <v>298</v>
      </c>
      <c r="T86" s="31">
        <v>376</v>
      </c>
      <c r="U86" s="33">
        <v>334</v>
      </c>
      <c r="V86" s="33">
        <v>340</v>
      </c>
      <c r="W86" s="33">
        <v>338</v>
      </c>
      <c r="X86" s="119">
        <f t="shared" si="27"/>
        <v>8.4166666666666661</v>
      </c>
      <c r="Y86" s="43" t="s">
        <v>837</v>
      </c>
    </row>
    <row r="87" spans="1:25" ht="21" thickBot="1" x14ac:dyDescent="0.35">
      <c r="A87" s="27">
        <f t="shared" si="26"/>
        <v>76</v>
      </c>
      <c r="B87" s="28" t="s">
        <v>204</v>
      </c>
      <c r="C87" s="30" t="s">
        <v>1308</v>
      </c>
      <c r="D87" s="29">
        <f t="shared" si="7"/>
        <v>8</v>
      </c>
      <c r="E87" s="28" t="s">
        <v>1309</v>
      </c>
      <c r="F87" s="29">
        <f t="shared" si="8"/>
        <v>9</v>
      </c>
      <c r="G87" s="28" t="s">
        <v>1309</v>
      </c>
      <c r="H87" s="29">
        <f t="shared" si="9"/>
        <v>9</v>
      </c>
      <c r="I87" s="28" t="s">
        <v>1309</v>
      </c>
      <c r="J87" s="29">
        <f t="shared" si="22"/>
        <v>9</v>
      </c>
      <c r="K87" s="28" t="s">
        <v>1310</v>
      </c>
      <c r="L87" s="29">
        <f t="shared" si="23"/>
        <v>7</v>
      </c>
      <c r="M87" s="28" t="s">
        <v>1309</v>
      </c>
      <c r="N87" s="29">
        <f t="shared" si="10"/>
        <v>9</v>
      </c>
      <c r="O87" s="28" t="s">
        <v>1309</v>
      </c>
      <c r="P87" s="29">
        <f t="shared" si="11"/>
        <v>9</v>
      </c>
      <c r="Q87" s="31">
        <f t="shared" si="24"/>
        <v>340</v>
      </c>
      <c r="R87" s="32">
        <f t="shared" si="25"/>
        <v>8.5</v>
      </c>
      <c r="S87" s="28">
        <v>309</v>
      </c>
      <c r="T87" s="31">
        <v>394</v>
      </c>
      <c r="U87" s="33">
        <v>288</v>
      </c>
      <c r="V87" s="33">
        <v>344</v>
      </c>
      <c r="W87" s="33">
        <v>318</v>
      </c>
      <c r="X87" s="119">
        <f t="shared" si="27"/>
        <v>8.3041666666666671</v>
      </c>
      <c r="Y87" s="43" t="s">
        <v>838</v>
      </c>
    </row>
    <row r="88" spans="1:25" ht="21" thickBot="1" x14ac:dyDescent="0.35">
      <c r="A88" s="27">
        <f t="shared" si="26"/>
        <v>77</v>
      </c>
      <c r="B88" s="28" t="s">
        <v>205</v>
      </c>
      <c r="C88" s="30" t="s">
        <v>1308</v>
      </c>
      <c r="D88" s="29">
        <f t="shared" si="7"/>
        <v>8</v>
      </c>
      <c r="E88" s="28" t="s">
        <v>1309</v>
      </c>
      <c r="F88" s="29">
        <f t="shared" si="8"/>
        <v>9</v>
      </c>
      <c r="G88" s="28" t="s">
        <v>1311</v>
      </c>
      <c r="H88" s="29">
        <f t="shared" si="9"/>
        <v>10</v>
      </c>
      <c r="I88" s="28" t="s">
        <v>1309</v>
      </c>
      <c r="J88" s="29">
        <f t="shared" si="22"/>
        <v>9</v>
      </c>
      <c r="K88" s="28" t="s">
        <v>1308</v>
      </c>
      <c r="L88" s="29">
        <f t="shared" si="23"/>
        <v>8</v>
      </c>
      <c r="M88" s="28" t="s">
        <v>1309</v>
      </c>
      <c r="N88" s="29">
        <f t="shared" si="10"/>
        <v>9</v>
      </c>
      <c r="O88" s="28" t="s">
        <v>1309</v>
      </c>
      <c r="P88" s="29">
        <f t="shared" si="11"/>
        <v>9</v>
      </c>
      <c r="Q88" s="31">
        <f t="shared" si="24"/>
        <v>352</v>
      </c>
      <c r="R88" s="32">
        <f t="shared" si="25"/>
        <v>8.8000000000000007</v>
      </c>
      <c r="S88" s="28">
        <v>297</v>
      </c>
      <c r="T88" s="31">
        <v>350</v>
      </c>
      <c r="U88" s="33">
        <v>316</v>
      </c>
      <c r="V88" s="33">
        <v>352</v>
      </c>
      <c r="W88" s="33">
        <v>356</v>
      </c>
      <c r="X88" s="119">
        <f t="shared" si="27"/>
        <v>8.4291666666666671</v>
      </c>
      <c r="Y88" s="43" t="s">
        <v>839</v>
      </c>
    </row>
    <row r="89" spans="1:25" ht="21" thickBot="1" x14ac:dyDescent="0.35">
      <c r="A89" s="27">
        <f t="shared" si="26"/>
        <v>78</v>
      </c>
      <c r="B89" s="28" t="s">
        <v>206</v>
      </c>
      <c r="C89" s="30" t="s">
        <v>1309</v>
      </c>
      <c r="D89" s="29">
        <f t="shared" si="7"/>
        <v>9</v>
      </c>
      <c r="E89" s="28" t="s">
        <v>1328</v>
      </c>
      <c r="F89" s="29">
        <f t="shared" si="8"/>
        <v>6</v>
      </c>
      <c r="G89" s="28" t="s">
        <v>1311</v>
      </c>
      <c r="H89" s="29">
        <f t="shared" si="9"/>
        <v>10</v>
      </c>
      <c r="I89" s="28" t="s">
        <v>1311</v>
      </c>
      <c r="J89" s="29">
        <f t="shared" si="22"/>
        <v>10</v>
      </c>
      <c r="K89" s="28" t="s">
        <v>1311</v>
      </c>
      <c r="L89" s="29">
        <f t="shared" si="23"/>
        <v>10</v>
      </c>
      <c r="M89" s="28" t="s">
        <v>1309</v>
      </c>
      <c r="N89" s="29">
        <f t="shared" si="10"/>
        <v>9</v>
      </c>
      <c r="O89" s="28" t="s">
        <v>1311</v>
      </c>
      <c r="P89" s="29">
        <f t="shared" si="11"/>
        <v>10</v>
      </c>
      <c r="Q89" s="31">
        <f t="shared" si="24"/>
        <v>357</v>
      </c>
      <c r="R89" s="32">
        <f t="shared" si="25"/>
        <v>8.9250000000000007</v>
      </c>
      <c r="S89" s="28">
        <v>287</v>
      </c>
      <c r="T89" s="31">
        <v>310</v>
      </c>
      <c r="U89" s="33">
        <v>284</v>
      </c>
      <c r="V89" s="33">
        <v>330</v>
      </c>
      <c r="W89" s="33">
        <v>347</v>
      </c>
      <c r="X89" s="119">
        <f t="shared" si="27"/>
        <v>7.979166666666667</v>
      </c>
      <c r="Y89" s="43" t="s">
        <v>840</v>
      </c>
    </row>
    <row r="90" spans="1:25" ht="21" thickBot="1" x14ac:dyDescent="0.35">
      <c r="A90" s="27">
        <f t="shared" si="26"/>
        <v>79</v>
      </c>
      <c r="B90" s="28" t="s">
        <v>207</v>
      </c>
      <c r="C90" s="30" t="s">
        <v>1308</v>
      </c>
      <c r="D90" s="29">
        <f t="shared" si="7"/>
        <v>8</v>
      </c>
      <c r="E90" s="28" t="s">
        <v>1308</v>
      </c>
      <c r="F90" s="29">
        <f t="shared" si="8"/>
        <v>8</v>
      </c>
      <c r="G90" s="28" t="s">
        <v>1309</v>
      </c>
      <c r="H90" s="29">
        <f t="shared" si="9"/>
        <v>9</v>
      </c>
      <c r="I90" s="28" t="s">
        <v>1310</v>
      </c>
      <c r="J90" s="29">
        <f t="shared" si="22"/>
        <v>7</v>
      </c>
      <c r="K90" s="28" t="s">
        <v>1310</v>
      </c>
      <c r="L90" s="29">
        <f t="shared" si="23"/>
        <v>7</v>
      </c>
      <c r="M90" s="28" t="s">
        <v>1308</v>
      </c>
      <c r="N90" s="29">
        <f t="shared" si="10"/>
        <v>8</v>
      </c>
      <c r="O90" s="28" t="s">
        <v>1309</v>
      </c>
      <c r="P90" s="29">
        <f t="shared" si="11"/>
        <v>9</v>
      </c>
      <c r="Q90" s="31">
        <f t="shared" si="24"/>
        <v>317</v>
      </c>
      <c r="R90" s="32">
        <f t="shared" si="25"/>
        <v>7.9249999999999998</v>
      </c>
      <c r="S90" s="28">
        <v>287</v>
      </c>
      <c r="T90" s="31">
        <v>342</v>
      </c>
      <c r="U90" s="33">
        <v>312</v>
      </c>
      <c r="V90" s="33">
        <v>318</v>
      </c>
      <c r="W90" s="33">
        <v>325</v>
      </c>
      <c r="X90" s="119">
        <f t="shared" si="27"/>
        <v>7.9208333333333334</v>
      </c>
      <c r="Y90" s="43" t="s">
        <v>841</v>
      </c>
    </row>
    <row r="91" spans="1:25" ht="21" thickBot="1" x14ac:dyDescent="0.35">
      <c r="A91" s="27">
        <f t="shared" si="26"/>
        <v>80</v>
      </c>
      <c r="B91" s="28" t="s">
        <v>208</v>
      </c>
      <c r="C91" s="30" t="s">
        <v>1309</v>
      </c>
      <c r="D91" s="29">
        <f t="shared" si="7"/>
        <v>9</v>
      </c>
      <c r="E91" s="28" t="s">
        <v>1308</v>
      </c>
      <c r="F91" s="29">
        <f t="shared" si="8"/>
        <v>8</v>
      </c>
      <c r="G91" s="28" t="s">
        <v>1309</v>
      </c>
      <c r="H91" s="29">
        <f t="shared" si="9"/>
        <v>9</v>
      </c>
      <c r="I91" s="28" t="s">
        <v>1311</v>
      </c>
      <c r="J91" s="29">
        <f t="shared" si="22"/>
        <v>10</v>
      </c>
      <c r="K91" s="28" t="s">
        <v>1311</v>
      </c>
      <c r="L91" s="29">
        <f t="shared" si="23"/>
        <v>10</v>
      </c>
      <c r="M91" s="28" t="s">
        <v>1311</v>
      </c>
      <c r="N91" s="29">
        <f t="shared" si="10"/>
        <v>10</v>
      </c>
      <c r="O91" s="28" t="s">
        <v>1309</v>
      </c>
      <c r="P91" s="29">
        <f t="shared" si="11"/>
        <v>9</v>
      </c>
      <c r="Q91" s="31">
        <f t="shared" si="24"/>
        <v>367</v>
      </c>
      <c r="R91" s="32">
        <f t="shared" si="25"/>
        <v>9.1750000000000007</v>
      </c>
      <c r="S91" s="28">
        <v>337</v>
      </c>
      <c r="T91" s="31">
        <v>392</v>
      </c>
      <c r="U91" s="33">
        <v>330</v>
      </c>
      <c r="V91" s="33">
        <v>364</v>
      </c>
      <c r="W91" s="33">
        <v>377</v>
      </c>
      <c r="X91" s="119">
        <f t="shared" si="27"/>
        <v>9.0291666666666668</v>
      </c>
      <c r="Y91" s="43" t="s">
        <v>842</v>
      </c>
    </row>
    <row r="92" spans="1:25" ht="21" thickBot="1" x14ac:dyDescent="0.35">
      <c r="A92" s="27">
        <f t="shared" si="26"/>
        <v>81</v>
      </c>
      <c r="B92" s="28" t="s">
        <v>209</v>
      </c>
      <c r="C92" s="30" t="s">
        <v>1309</v>
      </c>
      <c r="D92" s="29">
        <f t="shared" si="7"/>
        <v>9</v>
      </c>
      <c r="E92" s="28" t="s">
        <v>1311</v>
      </c>
      <c r="F92" s="29">
        <f t="shared" si="8"/>
        <v>10</v>
      </c>
      <c r="G92" s="28" t="s">
        <v>1311</v>
      </c>
      <c r="H92" s="29">
        <f t="shared" si="9"/>
        <v>10</v>
      </c>
      <c r="I92" s="28" t="s">
        <v>1308</v>
      </c>
      <c r="J92" s="29">
        <f t="shared" si="22"/>
        <v>8</v>
      </c>
      <c r="K92" s="28" t="s">
        <v>1311</v>
      </c>
      <c r="L92" s="29">
        <f t="shared" si="23"/>
        <v>10</v>
      </c>
      <c r="M92" s="28" t="s">
        <v>1309</v>
      </c>
      <c r="N92" s="29">
        <f t="shared" si="10"/>
        <v>9</v>
      </c>
      <c r="O92" s="28" t="s">
        <v>1311</v>
      </c>
      <c r="P92" s="29">
        <f t="shared" si="11"/>
        <v>10</v>
      </c>
      <c r="Q92" s="31">
        <f t="shared" si="24"/>
        <v>377</v>
      </c>
      <c r="R92" s="32">
        <f t="shared" si="25"/>
        <v>9.4250000000000007</v>
      </c>
      <c r="S92" s="28">
        <v>326</v>
      </c>
      <c r="T92" s="31">
        <v>398</v>
      </c>
      <c r="U92" s="33">
        <v>360</v>
      </c>
      <c r="V92" s="33">
        <v>366</v>
      </c>
      <c r="W92" s="33">
        <v>389</v>
      </c>
      <c r="X92" s="119">
        <f t="shared" si="27"/>
        <v>9.2333333333333325</v>
      </c>
      <c r="Y92" s="44" t="s">
        <v>843</v>
      </c>
    </row>
    <row r="93" spans="1:25" ht="21" thickBot="1" x14ac:dyDescent="0.35">
      <c r="A93" s="27">
        <f t="shared" si="26"/>
        <v>82</v>
      </c>
      <c r="B93" s="28" t="s">
        <v>210</v>
      </c>
      <c r="C93" s="30" t="s">
        <v>1310</v>
      </c>
      <c r="D93" s="29">
        <f t="shared" ref="D93:D146" si="28">IF(C93="AA",10, IF(C93="AB",9, IF(C93="BB",8, IF(C93="BC",7,IF(C93="CC",6, IF(C93="CD",5, IF(C93="DD",4,IF(C93="F",0))))))))</f>
        <v>7</v>
      </c>
      <c r="E93" s="28" t="s">
        <v>1310</v>
      </c>
      <c r="F93" s="29">
        <f t="shared" ref="F93:F146" si="29">IF(E93="AA",10, IF(E93="AB",9, IF(E93="BB",8, IF(E93="BC",7,IF(E93="CC",6, IF(E93="CD",5, IF(E93="DD",4,IF(E93="F",0))))))))</f>
        <v>7</v>
      </c>
      <c r="G93" s="28" t="s">
        <v>1308</v>
      </c>
      <c r="H93" s="29">
        <f t="shared" ref="H93:H146" si="30">IF(G93="AA",10, IF(G93="AB",9, IF(G93="BB",8, IF(G93="BC",7,IF(G93="CC",6, IF(G93="CD",5, IF(G93="DD",4,IF(G93="F",0))))))))</f>
        <v>8</v>
      </c>
      <c r="I93" s="28" t="s">
        <v>1310</v>
      </c>
      <c r="J93" s="29">
        <f t="shared" si="22"/>
        <v>7</v>
      </c>
      <c r="K93" s="28" t="s">
        <v>1336</v>
      </c>
      <c r="L93" s="29">
        <f t="shared" si="23"/>
        <v>5</v>
      </c>
      <c r="M93" s="28" t="s">
        <v>1308</v>
      </c>
      <c r="N93" s="29">
        <f t="shared" ref="N93:N146" si="31">IF(M93="AA",10, IF(M93="AB",9, IF(M93="BB",8, IF(M93="BC",7,IF(M93="CC",6, IF(M93="CD",5, IF(M93="DD",4,IF(M93="F",0))))))))</f>
        <v>8</v>
      </c>
      <c r="O93" s="28" t="s">
        <v>1309</v>
      </c>
      <c r="P93" s="29">
        <f t="shared" ref="P93:P146" si="32">IF(O93="AA",10, IF(O93="AB",9, IF(O93="BB",8, IF(O93="BC",7,IF(O93="CC",6, IF(O93="CD",5, IF(O93="DD",4,IF(O93="F",0))))))))</f>
        <v>9</v>
      </c>
      <c r="Q93" s="31">
        <f t="shared" si="24"/>
        <v>283</v>
      </c>
      <c r="R93" s="32">
        <f t="shared" si="25"/>
        <v>7.0750000000000002</v>
      </c>
      <c r="S93" s="28">
        <v>230</v>
      </c>
      <c r="T93" s="31">
        <v>282</v>
      </c>
      <c r="U93" s="33">
        <v>222</v>
      </c>
      <c r="V93" s="33">
        <v>252</v>
      </c>
      <c r="W93" s="33">
        <v>226</v>
      </c>
      <c r="X93" s="119">
        <f t="shared" si="27"/>
        <v>6.229166666666667</v>
      </c>
      <c r="Y93" s="44" t="s">
        <v>646</v>
      </c>
    </row>
    <row r="94" spans="1:25" ht="21" thickBot="1" x14ac:dyDescent="0.35">
      <c r="A94" s="27">
        <f t="shared" si="26"/>
        <v>83</v>
      </c>
      <c r="B94" s="28" t="s">
        <v>211</v>
      </c>
      <c r="C94" s="30" t="s">
        <v>1308</v>
      </c>
      <c r="D94" s="29">
        <f t="shared" si="28"/>
        <v>8</v>
      </c>
      <c r="E94" s="28" t="s">
        <v>1309</v>
      </c>
      <c r="F94" s="29">
        <f t="shared" si="29"/>
        <v>9</v>
      </c>
      <c r="G94" s="28" t="s">
        <v>1309</v>
      </c>
      <c r="H94" s="29">
        <f t="shared" si="30"/>
        <v>9</v>
      </c>
      <c r="I94" s="28" t="s">
        <v>1310</v>
      </c>
      <c r="J94" s="29">
        <f t="shared" si="22"/>
        <v>7</v>
      </c>
      <c r="K94" s="28" t="s">
        <v>1309</v>
      </c>
      <c r="L94" s="29">
        <f t="shared" si="23"/>
        <v>9</v>
      </c>
      <c r="M94" s="28" t="s">
        <v>1308</v>
      </c>
      <c r="N94" s="29">
        <f t="shared" si="31"/>
        <v>8</v>
      </c>
      <c r="O94" s="28" t="s">
        <v>1309</v>
      </c>
      <c r="P94" s="29">
        <f t="shared" si="32"/>
        <v>9</v>
      </c>
      <c r="Q94" s="31">
        <f t="shared" si="24"/>
        <v>337</v>
      </c>
      <c r="R94" s="32">
        <f t="shared" si="25"/>
        <v>8.4250000000000007</v>
      </c>
      <c r="S94" s="28">
        <v>301</v>
      </c>
      <c r="T94" s="31">
        <v>342</v>
      </c>
      <c r="U94" s="33">
        <v>280</v>
      </c>
      <c r="V94" s="33">
        <v>288</v>
      </c>
      <c r="W94" s="33">
        <v>315</v>
      </c>
      <c r="X94" s="119">
        <f t="shared" si="27"/>
        <v>7.7625000000000002</v>
      </c>
      <c r="Y94" s="43" t="s">
        <v>844</v>
      </c>
    </row>
    <row r="95" spans="1:25" ht="21" thickBot="1" x14ac:dyDescent="0.35">
      <c r="A95" s="27">
        <f t="shared" si="26"/>
        <v>84</v>
      </c>
      <c r="B95" s="28" t="s">
        <v>212</v>
      </c>
      <c r="C95" s="30" t="s">
        <v>1311</v>
      </c>
      <c r="D95" s="29">
        <f t="shared" si="28"/>
        <v>10</v>
      </c>
      <c r="E95" s="28" t="s">
        <v>1309</v>
      </c>
      <c r="F95" s="29">
        <f t="shared" si="29"/>
        <v>9</v>
      </c>
      <c r="G95" s="28" t="s">
        <v>1311</v>
      </c>
      <c r="H95" s="29">
        <f t="shared" si="30"/>
        <v>10</v>
      </c>
      <c r="I95" s="28" t="s">
        <v>1309</v>
      </c>
      <c r="J95" s="29">
        <f t="shared" si="22"/>
        <v>9</v>
      </c>
      <c r="K95" s="28" t="s">
        <v>1311</v>
      </c>
      <c r="L95" s="29">
        <f t="shared" si="23"/>
        <v>10</v>
      </c>
      <c r="M95" s="28" t="s">
        <v>1309</v>
      </c>
      <c r="N95" s="29">
        <f t="shared" si="31"/>
        <v>9</v>
      </c>
      <c r="O95" s="28" t="s">
        <v>1311</v>
      </c>
      <c r="P95" s="29">
        <f t="shared" si="32"/>
        <v>10</v>
      </c>
      <c r="Q95" s="31">
        <f t="shared" si="24"/>
        <v>383</v>
      </c>
      <c r="R95" s="32">
        <f t="shared" si="25"/>
        <v>9.5749999999999993</v>
      </c>
      <c r="S95" s="28">
        <v>312</v>
      </c>
      <c r="T95" s="31">
        <v>352</v>
      </c>
      <c r="U95" s="33">
        <v>292</v>
      </c>
      <c r="V95" s="33">
        <v>354</v>
      </c>
      <c r="W95" s="33">
        <v>350</v>
      </c>
      <c r="X95" s="119">
        <f t="shared" si="27"/>
        <v>8.5124999999999993</v>
      </c>
      <c r="Y95" s="43" t="s">
        <v>845</v>
      </c>
    </row>
    <row r="96" spans="1:25" ht="21" thickBot="1" x14ac:dyDescent="0.35">
      <c r="A96" s="27">
        <f>A95+1</f>
        <v>85</v>
      </c>
      <c r="B96" s="28" t="s">
        <v>213</v>
      </c>
      <c r="C96" s="30" t="s">
        <v>1308</v>
      </c>
      <c r="D96" s="29">
        <f t="shared" si="28"/>
        <v>8</v>
      </c>
      <c r="E96" s="28" t="s">
        <v>1309</v>
      </c>
      <c r="F96" s="29">
        <f t="shared" si="29"/>
        <v>9</v>
      </c>
      <c r="G96" s="28" t="s">
        <v>1311</v>
      </c>
      <c r="H96" s="29">
        <f t="shared" si="30"/>
        <v>10</v>
      </c>
      <c r="I96" s="28" t="s">
        <v>1308</v>
      </c>
      <c r="J96" s="29">
        <f t="shared" si="22"/>
        <v>8</v>
      </c>
      <c r="K96" s="28" t="s">
        <v>1311</v>
      </c>
      <c r="L96" s="29">
        <f t="shared" si="23"/>
        <v>10</v>
      </c>
      <c r="M96" s="28" t="s">
        <v>1309</v>
      </c>
      <c r="N96" s="29">
        <f t="shared" si="31"/>
        <v>9</v>
      </c>
      <c r="O96" s="28" t="s">
        <v>1309</v>
      </c>
      <c r="P96" s="29">
        <f t="shared" si="32"/>
        <v>9</v>
      </c>
      <c r="Q96" s="31">
        <f t="shared" si="24"/>
        <v>358</v>
      </c>
      <c r="R96" s="32">
        <f t="shared" si="25"/>
        <v>8.9499999999999993</v>
      </c>
      <c r="S96" s="28">
        <v>309</v>
      </c>
      <c r="T96" s="31">
        <v>328</v>
      </c>
      <c r="U96" s="33">
        <v>282</v>
      </c>
      <c r="V96" s="33">
        <v>344</v>
      </c>
      <c r="W96" s="33">
        <v>373</v>
      </c>
      <c r="X96" s="119">
        <f t="shared" si="27"/>
        <v>8.3083333333333336</v>
      </c>
      <c r="Y96" s="43" t="s">
        <v>846</v>
      </c>
    </row>
    <row r="97" spans="1:25" ht="21" thickBot="1" x14ac:dyDescent="0.35">
      <c r="A97" s="27">
        <f t="shared" si="26"/>
        <v>86</v>
      </c>
      <c r="B97" s="28" t="s">
        <v>214</v>
      </c>
      <c r="C97" s="30" t="s">
        <v>1308</v>
      </c>
      <c r="D97" s="29">
        <f t="shared" si="28"/>
        <v>8</v>
      </c>
      <c r="E97" s="28" t="s">
        <v>1310</v>
      </c>
      <c r="F97" s="29">
        <f t="shared" si="29"/>
        <v>7</v>
      </c>
      <c r="G97" s="28" t="s">
        <v>1310</v>
      </c>
      <c r="H97" s="29">
        <f t="shared" si="30"/>
        <v>7</v>
      </c>
      <c r="I97" s="28" t="s">
        <v>1310</v>
      </c>
      <c r="J97" s="29">
        <f t="shared" si="22"/>
        <v>7</v>
      </c>
      <c r="K97" s="28" t="s">
        <v>1332</v>
      </c>
      <c r="L97" s="29">
        <f t="shared" si="23"/>
        <v>4</v>
      </c>
      <c r="M97" s="28" t="s">
        <v>1309</v>
      </c>
      <c r="N97" s="29">
        <f t="shared" si="31"/>
        <v>9</v>
      </c>
      <c r="O97" s="28" t="s">
        <v>1309</v>
      </c>
      <c r="P97" s="29">
        <f t="shared" si="32"/>
        <v>9</v>
      </c>
      <c r="Q97" s="31">
        <f t="shared" si="24"/>
        <v>282</v>
      </c>
      <c r="R97" s="32">
        <f t="shared" si="25"/>
        <v>7.05</v>
      </c>
      <c r="S97" s="28">
        <v>251</v>
      </c>
      <c r="T97" s="31">
        <v>292</v>
      </c>
      <c r="U97" s="33">
        <v>226</v>
      </c>
      <c r="V97" s="33">
        <v>252</v>
      </c>
      <c r="W97" s="33">
        <v>265</v>
      </c>
      <c r="X97" s="119">
        <f t="shared" si="27"/>
        <v>6.5333333333333332</v>
      </c>
      <c r="Y97" s="43" t="s">
        <v>847</v>
      </c>
    </row>
    <row r="98" spans="1:25" ht="21" thickBot="1" x14ac:dyDescent="0.35">
      <c r="A98" s="27">
        <f>A97+1</f>
        <v>87</v>
      </c>
      <c r="B98" s="28" t="s">
        <v>215</v>
      </c>
      <c r="C98" s="30" t="s">
        <v>1309</v>
      </c>
      <c r="D98" s="29">
        <f t="shared" si="28"/>
        <v>9</v>
      </c>
      <c r="E98" s="28" t="s">
        <v>1308</v>
      </c>
      <c r="F98" s="29">
        <f t="shared" si="29"/>
        <v>8</v>
      </c>
      <c r="G98" s="28" t="s">
        <v>1311</v>
      </c>
      <c r="H98" s="29">
        <f t="shared" si="30"/>
        <v>10</v>
      </c>
      <c r="I98" s="28" t="s">
        <v>1308</v>
      </c>
      <c r="J98" s="29">
        <f t="shared" si="22"/>
        <v>8</v>
      </c>
      <c r="K98" s="28" t="s">
        <v>1310</v>
      </c>
      <c r="L98" s="29">
        <f t="shared" si="23"/>
        <v>7</v>
      </c>
      <c r="M98" s="28" t="s">
        <v>1309</v>
      </c>
      <c r="N98" s="29">
        <f t="shared" si="31"/>
        <v>9</v>
      </c>
      <c r="O98" s="28" t="s">
        <v>1309</v>
      </c>
      <c r="P98" s="29">
        <f t="shared" si="32"/>
        <v>9</v>
      </c>
      <c r="Q98" s="31">
        <f t="shared" si="24"/>
        <v>340</v>
      </c>
      <c r="R98" s="32">
        <f t="shared" si="25"/>
        <v>8.5</v>
      </c>
      <c r="S98" s="28">
        <v>298</v>
      </c>
      <c r="T98" s="31">
        <v>372</v>
      </c>
      <c r="U98" s="33">
        <v>290</v>
      </c>
      <c r="V98" s="33">
        <v>308</v>
      </c>
      <c r="W98" s="33">
        <v>325</v>
      </c>
      <c r="X98" s="119">
        <f t="shared" si="27"/>
        <v>8.0541666666666671</v>
      </c>
      <c r="Y98" s="43" t="s">
        <v>848</v>
      </c>
    </row>
    <row r="99" spans="1:25" ht="21" thickBot="1" x14ac:dyDescent="0.35">
      <c r="A99" s="27">
        <f>A98+1</f>
        <v>88</v>
      </c>
      <c r="B99" s="28" t="s">
        <v>216</v>
      </c>
      <c r="C99" s="30" t="s">
        <v>1308</v>
      </c>
      <c r="D99" s="29">
        <f>IF(C99="AA",10, IF(C99="AB",9, IF(C99="BB",8, IF(C99="BC",7,IF(C99="CC",6, IF(C99="CD",5, IF(C99="DD",4,IF(C99="F",0))))))))</f>
        <v>8</v>
      </c>
      <c r="E99" s="28" t="s">
        <v>1310</v>
      </c>
      <c r="F99" s="29">
        <f>IF(E99="AA",10, IF(E99="AB",9, IF(E99="BB",8, IF(E99="BC",7,IF(E99="CC",6, IF(E99="CD",5, IF(E99="DD",4,IF(E99="F",0))))))))</f>
        <v>7</v>
      </c>
      <c r="G99" s="28" t="s">
        <v>1308</v>
      </c>
      <c r="H99" s="29">
        <f>IF(G99="AA",10, IF(G99="AB",9, IF(G99="BB",8, IF(G99="BC",7,IF(G99="CC",6, IF(G99="CD",5, IF(G99="DD",4,IF(G99="F",0))))))))</f>
        <v>8</v>
      </c>
      <c r="I99" s="28" t="s">
        <v>1328</v>
      </c>
      <c r="J99" s="29">
        <f t="shared" si="22"/>
        <v>6</v>
      </c>
      <c r="K99" s="28" t="s">
        <v>1328</v>
      </c>
      <c r="L99" s="29">
        <f t="shared" si="23"/>
        <v>6</v>
      </c>
      <c r="M99" s="28" t="s">
        <v>1309</v>
      </c>
      <c r="N99" s="29">
        <f>IF(M99="AA",10, IF(M99="AB",9, IF(M99="BB",8, IF(M99="BC",7,IF(M99="CC",6, IF(M99="CD",5, IF(M99="DD",4,IF(M99="F",0))))))))</f>
        <v>9</v>
      </c>
      <c r="O99" s="28" t="s">
        <v>1311</v>
      </c>
      <c r="P99" s="29">
        <f t="shared" si="32"/>
        <v>10</v>
      </c>
      <c r="Q99" s="31">
        <f t="shared" si="24"/>
        <v>297</v>
      </c>
      <c r="R99" s="32">
        <f t="shared" si="25"/>
        <v>7.4249999999999998</v>
      </c>
      <c r="S99" s="28">
        <v>281</v>
      </c>
      <c r="T99" s="31">
        <v>308</v>
      </c>
      <c r="U99" s="33">
        <v>268</v>
      </c>
      <c r="V99" s="33">
        <v>280</v>
      </c>
      <c r="W99" s="33">
        <v>278</v>
      </c>
      <c r="X99" s="119">
        <f t="shared" si="27"/>
        <v>7.1333333333333337</v>
      </c>
      <c r="Y99" s="45" t="s">
        <v>849</v>
      </c>
    </row>
    <row r="100" spans="1:25" ht="21" thickBot="1" x14ac:dyDescent="0.35">
      <c r="A100" s="27">
        <f>A99+1</f>
        <v>89</v>
      </c>
      <c r="B100" s="28" t="s">
        <v>217</v>
      </c>
      <c r="C100" s="30" t="s">
        <v>1308</v>
      </c>
      <c r="D100" s="29">
        <f t="shared" ref="D100:D105" si="33">IF(C100="AA",10, IF(C100="AB",9, IF(C100="BB",8, IF(C100="BC",7,IF(C100="CC",6, IF(C100="CD",5, IF(C100="DD",4,IF(C100="F",0))))))))</f>
        <v>8</v>
      </c>
      <c r="E100" s="28" t="s">
        <v>1309</v>
      </c>
      <c r="F100" s="29">
        <f t="shared" ref="F100:F105" si="34">IF(E100="AA",10, IF(E100="AB",9, IF(E100="BB",8, IF(E100="BC",7,IF(E100="CC",6, IF(E100="CD",5, IF(E100="DD",4,IF(E100="F",0))))))))</f>
        <v>9</v>
      </c>
      <c r="G100" s="28" t="s">
        <v>1309</v>
      </c>
      <c r="H100" s="29">
        <f t="shared" ref="H100:H105" si="35">IF(G100="AA",10, IF(G100="AB",9, IF(G100="BB",8, IF(G100="BC",7,IF(G100="CC",6, IF(G100="CD",5, IF(G100="DD",4,IF(G100="F",0))))))))</f>
        <v>9</v>
      </c>
      <c r="I100" s="28" t="s">
        <v>1310</v>
      </c>
      <c r="J100" s="29">
        <f t="shared" si="22"/>
        <v>7</v>
      </c>
      <c r="K100" s="28" t="s">
        <v>1308</v>
      </c>
      <c r="L100" s="29">
        <f t="shared" si="23"/>
        <v>8</v>
      </c>
      <c r="M100" s="28" t="s">
        <v>1309</v>
      </c>
      <c r="N100" s="29">
        <f t="shared" ref="N100:N105" si="36">IF(M100="AA",10, IF(M100="AB",9, IF(M100="BB",8, IF(M100="BC",7,IF(M100="CC",6, IF(M100="CD",5, IF(M100="DD",4,IF(M100="F",0))))))))</f>
        <v>9</v>
      </c>
      <c r="O100" s="28" t="s">
        <v>1309</v>
      </c>
      <c r="P100" s="29">
        <f t="shared" si="32"/>
        <v>9</v>
      </c>
      <c r="Q100" s="31">
        <f t="shared" si="24"/>
        <v>334</v>
      </c>
      <c r="R100" s="32">
        <f t="shared" si="25"/>
        <v>8.35</v>
      </c>
      <c r="S100" s="28">
        <v>271</v>
      </c>
      <c r="T100" s="31">
        <v>336</v>
      </c>
      <c r="U100" s="33">
        <v>288</v>
      </c>
      <c r="V100" s="33">
        <v>296</v>
      </c>
      <c r="W100" s="33">
        <v>310</v>
      </c>
      <c r="X100" s="119">
        <f t="shared" si="27"/>
        <v>7.645833333333333</v>
      </c>
      <c r="Y100" s="45" t="s">
        <v>850</v>
      </c>
    </row>
    <row r="101" spans="1:25" ht="21" thickBot="1" x14ac:dyDescent="0.35">
      <c r="A101" s="27">
        <f t="shared" ref="A101:A106" si="37">A100+1</f>
        <v>90</v>
      </c>
      <c r="B101" s="28" t="s">
        <v>218</v>
      </c>
      <c r="C101" s="30" t="s">
        <v>1328</v>
      </c>
      <c r="D101" s="29">
        <f t="shared" si="33"/>
        <v>6</v>
      </c>
      <c r="E101" s="28" t="s">
        <v>1328</v>
      </c>
      <c r="F101" s="29">
        <f t="shared" si="34"/>
        <v>6</v>
      </c>
      <c r="G101" s="28" t="s">
        <v>1308</v>
      </c>
      <c r="H101" s="29">
        <f t="shared" si="35"/>
        <v>8</v>
      </c>
      <c r="I101" s="28" t="s">
        <v>1336</v>
      </c>
      <c r="J101" s="29">
        <f t="shared" si="22"/>
        <v>5</v>
      </c>
      <c r="K101" s="28" t="s">
        <v>1332</v>
      </c>
      <c r="L101" s="29">
        <f t="shared" si="23"/>
        <v>4</v>
      </c>
      <c r="M101" s="28" t="s">
        <v>1309</v>
      </c>
      <c r="N101" s="29">
        <f t="shared" si="36"/>
        <v>9</v>
      </c>
      <c r="O101" s="28" t="s">
        <v>1311</v>
      </c>
      <c r="P101" s="29">
        <f t="shared" si="32"/>
        <v>10</v>
      </c>
      <c r="Q101" s="31">
        <f t="shared" si="24"/>
        <v>255</v>
      </c>
      <c r="R101" s="32">
        <f t="shared" si="25"/>
        <v>6.375</v>
      </c>
      <c r="S101" s="28">
        <v>270</v>
      </c>
      <c r="T101" s="31">
        <v>332</v>
      </c>
      <c r="U101" s="33">
        <v>238</v>
      </c>
      <c r="V101" s="33">
        <v>252</v>
      </c>
      <c r="W101" s="33">
        <v>216</v>
      </c>
      <c r="X101" s="119">
        <f t="shared" si="27"/>
        <v>6.5125000000000002</v>
      </c>
      <c r="Y101" s="45" t="s">
        <v>851</v>
      </c>
    </row>
    <row r="102" spans="1:25" ht="21" thickBot="1" x14ac:dyDescent="0.35">
      <c r="A102" s="27">
        <f t="shared" si="37"/>
        <v>91</v>
      </c>
      <c r="B102" s="28" t="s">
        <v>219</v>
      </c>
      <c r="C102" s="30" t="s">
        <v>1311</v>
      </c>
      <c r="D102" s="29">
        <f t="shared" si="33"/>
        <v>10</v>
      </c>
      <c r="E102" s="28" t="s">
        <v>1309</v>
      </c>
      <c r="F102" s="29">
        <f t="shared" si="34"/>
        <v>9</v>
      </c>
      <c r="G102" s="28" t="s">
        <v>1311</v>
      </c>
      <c r="H102" s="29">
        <f t="shared" si="35"/>
        <v>10</v>
      </c>
      <c r="I102" s="28" t="s">
        <v>1308</v>
      </c>
      <c r="J102" s="29">
        <f t="shared" si="22"/>
        <v>8</v>
      </c>
      <c r="K102" s="103" t="s">
        <v>1308</v>
      </c>
      <c r="L102" s="29">
        <f t="shared" si="23"/>
        <v>8</v>
      </c>
      <c r="M102" s="28" t="s">
        <v>1311</v>
      </c>
      <c r="N102" s="29">
        <f t="shared" si="36"/>
        <v>10</v>
      </c>
      <c r="O102" s="28" t="s">
        <v>1311</v>
      </c>
      <c r="P102" s="29">
        <f t="shared" si="32"/>
        <v>10</v>
      </c>
      <c r="Q102" s="31">
        <f t="shared" si="24"/>
        <v>368</v>
      </c>
      <c r="R102" s="32">
        <f t="shared" si="25"/>
        <v>9.1999999999999993</v>
      </c>
      <c r="S102" s="28">
        <v>309</v>
      </c>
      <c r="T102" s="31">
        <v>380</v>
      </c>
      <c r="U102" s="33">
        <v>350</v>
      </c>
      <c r="V102" s="33">
        <v>346</v>
      </c>
      <c r="W102" s="33">
        <v>356</v>
      </c>
      <c r="X102" s="119">
        <f t="shared" si="27"/>
        <v>8.7874999999999996</v>
      </c>
      <c r="Y102" s="45" t="s">
        <v>852</v>
      </c>
    </row>
    <row r="103" spans="1:25" ht="21" thickBot="1" x14ac:dyDescent="0.35">
      <c r="A103" s="27">
        <f t="shared" si="37"/>
        <v>92</v>
      </c>
      <c r="B103" s="28" t="s">
        <v>220</v>
      </c>
      <c r="C103" s="30" t="s">
        <v>1311</v>
      </c>
      <c r="D103" s="29">
        <f t="shared" si="33"/>
        <v>10</v>
      </c>
      <c r="E103" s="28" t="s">
        <v>1308</v>
      </c>
      <c r="F103" s="29">
        <f t="shared" si="34"/>
        <v>8</v>
      </c>
      <c r="G103" s="28" t="s">
        <v>1309</v>
      </c>
      <c r="H103" s="29">
        <f t="shared" si="35"/>
        <v>9</v>
      </c>
      <c r="I103" s="28" t="s">
        <v>1311</v>
      </c>
      <c r="J103" s="29">
        <f t="shared" si="22"/>
        <v>10</v>
      </c>
      <c r="K103" s="28" t="s">
        <v>1311</v>
      </c>
      <c r="L103" s="29">
        <f t="shared" si="23"/>
        <v>10</v>
      </c>
      <c r="M103" s="28" t="s">
        <v>1309</v>
      </c>
      <c r="N103" s="29">
        <f t="shared" si="36"/>
        <v>9</v>
      </c>
      <c r="O103" s="28" t="s">
        <v>1311</v>
      </c>
      <c r="P103" s="29">
        <f t="shared" si="32"/>
        <v>10</v>
      </c>
      <c r="Q103" s="31">
        <f t="shared" si="24"/>
        <v>375</v>
      </c>
      <c r="R103" s="32">
        <f t="shared" si="25"/>
        <v>9.375</v>
      </c>
      <c r="S103" s="28">
        <v>329</v>
      </c>
      <c r="T103" s="31">
        <v>376</v>
      </c>
      <c r="U103" s="33">
        <v>356</v>
      </c>
      <c r="V103" s="33">
        <v>376</v>
      </c>
      <c r="W103" s="33">
        <v>366</v>
      </c>
      <c r="X103" s="119">
        <f t="shared" si="27"/>
        <v>9.0749999999999993</v>
      </c>
      <c r="Y103" s="45" t="s">
        <v>853</v>
      </c>
    </row>
    <row r="104" spans="1:25" ht="21" thickBot="1" x14ac:dyDescent="0.35">
      <c r="A104" s="27">
        <f t="shared" si="37"/>
        <v>93</v>
      </c>
      <c r="B104" s="28" t="s">
        <v>221</v>
      </c>
      <c r="C104" s="30" t="s">
        <v>1310</v>
      </c>
      <c r="D104" s="29">
        <f t="shared" si="33"/>
        <v>7</v>
      </c>
      <c r="E104" s="28" t="s">
        <v>1328</v>
      </c>
      <c r="F104" s="29">
        <f t="shared" si="34"/>
        <v>6</v>
      </c>
      <c r="G104" s="28" t="s">
        <v>1310</v>
      </c>
      <c r="H104" s="29">
        <f t="shared" si="35"/>
        <v>7</v>
      </c>
      <c r="I104" s="28" t="s">
        <v>1336</v>
      </c>
      <c r="J104" s="29">
        <f t="shared" si="22"/>
        <v>5</v>
      </c>
      <c r="K104" s="28" t="s">
        <v>1309</v>
      </c>
      <c r="L104" s="29">
        <f t="shared" si="23"/>
        <v>9</v>
      </c>
      <c r="M104" s="28" t="s">
        <v>1309</v>
      </c>
      <c r="N104" s="29">
        <f t="shared" si="36"/>
        <v>9</v>
      </c>
      <c r="O104" s="28" t="s">
        <v>1309</v>
      </c>
      <c r="P104" s="29">
        <f t="shared" si="32"/>
        <v>9</v>
      </c>
      <c r="Q104" s="31">
        <f t="shared" si="24"/>
        <v>284</v>
      </c>
      <c r="R104" s="32">
        <f t="shared" si="25"/>
        <v>7.1</v>
      </c>
      <c r="S104" s="28">
        <v>270</v>
      </c>
      <c r="T104" s="31">
        <v>330</v>
      </c>
      <c r="U104" s="33">
        <v>242</v>
      </c>
      <c r="V104" s="33">
        <v>282</v>
      </c>
      <c r="W104" s="33">
        <v>284</v>
      </c>
      <c r="X104" s="119">
        <f t="shared" si="27"/>
        <v>7.05</v>
      </c>
      <c r="Y104" s="45" t="s">
        <v>854</v>
      </c>
    </row>
    <row r="105" spans="1:25" ht="21" thickBot="1" x14ac:dyDescent="0.35">
      <c r="A105" s="27">
        <f t="shared" si="37"/>
        <v>94</v>
      </c>
      <c r="B105" s="28" t="s">
        <v>222</v>
      </c>
      <c r="C105" s="30" t="s">
        <v>1308</v>
      </c>
      <c r="D105" s="29">
        <f t="shared" si="33"/>
        <v>8</v>
      </c>
      <c r="E105" s="28" t="s">
        <v>1310</v>
      </c>
      <c r="F105" s="29">
        <f t="shared" si="34"/>
        <v>7</v>
      </c>
      <c r="G105" s="28" t="s">
        <v>1308</v>
      </c>
      <c r="H105" s="29">
        <f t="shared" si="35"/>
        <v>8</v>
      </c>
      <c r="I105" s="28" t="s">
        <v>1308</v>
      </c>
      <c r="J105" s="29">
        <f t="shared" si="22"/>
        <v>8</v>
      </c>
      <c r="K105" s="28" t="s">
        <v>1308</v>
      </c>
      <c r="L105" s="29">
        <f t="shared" si="23"/>
        <v>8</v>
      </c>
      <c r="M105" s="28" t="s">
        <v>1309</v>
      </c>
      <c r="N105" s="29">
        <f t="shared" si="36"/>
        <v>9</v>
      </c>
      <c r="O105" s="28" t="s">
        <v>1311</v>
      </c>
      <c r="P105" s="29">
        <f t="shared" si="32"/>
        <v>10</v>
      </c>
      <c r="Q105" s="31">
        <f t="shared" si="24"/>
        <v>321</v>
      </c>
      <c r="R105" s="32">
        <f t="shared" si="25"/>
        <v>8.0250000000000004</v>
      </c>
      <c r="S105" s="28">
        <v>263</v>
      </c>
      <c r="T105" s="31">
        <v>320</v>
      </c>
      <c r="U105" s="33">
        <v>232</v>
      </c>
      <c r="V105" s="33">
        <v>266</v>
      </c>
      <c r="W105" s="33">
        <v>283</v>
      </c>
      <c r="X105" s="119">
        <f t="shared" si="27"/>
        <v>7.020833333333333</v>
      </c>
      <c r="Y105" s="45" t="s">
        <v>855</v>
      </c>
    </row>
    <row r="106" spans="1:25" ht="21" thickBot="1" x14ac:dyDescent="0.35">
      <c r="A106" s="27">
        <f t="shared" si="37"/>
        <v>95</v>
      </c>
      <c r="B106" s="28" t="s">
        <v>223</v>
      </c>
      <c r="C106" s="153" t="s">
        <v>1351</v>
      </c>
      <c r="D106" s="29" t="b">
        <f t="shared" si="28"/>
        <v>0</v>
      </c>
      <c r="E106" s="188" t="s">
        <v>1351</v>
      </c>
      <c r="F106" s="29" t="b">
        <f t="shared" si="29"/>
        <v>0</v>
      </c>
      <c r="G106" s="28" t="s">
        <v>1308</v>
      </c>
      <c r="H106" s="29">
        <f t="shared" si="30"/>
        <v>8</v>
      </c>
      <c r="I106" s="28" t="s">
        <v>1328</v>
      </c>
      <c r="J106" s="29">
        <f t="shared" si="22"/>
        <v>6</v>
      </c>
      <c r="K106" s="28" t="s">
        <v>1310</v>
      </c>
      <c r="L106" s="29">
        <f t="shared" si="23"/>
        <v>7</v>
      </c>
      <c r="M106" s="28" t="s">
        <v>1309</v>
      </c>
      <c r="N106" s="29">
        <f t="shared" si="31"/>
        <v>9</v>
      </c>
      <c r="O106" s="28" t="s">
        <v>1309</v>
      </c>
      <c r="P106" s="29">
        <f t="shared" si="32"/>
        <v>9</v>
      </c>
      <c r="Q106" s="31">
        <f t="shared" si="24"/>
        <v>180</v>
      </c>
      <c r="R106" s="32">
        <f t="shared" si="25"/>
        <v>4.5</v>
      </c>
      <c r="S106" s="28">
        <v>254</v>
      </c>
      <c r="T106" s="31">
        <v>318</v>
      </c>
      <c r="U106" s="33">
        <v>246</v>
      </c>
      <c r="V106" s="33">
        <v>280</v>
      </c>
      <c r="W106" s="33">
        <v>313</v>
      </c>
      <c r="X106" s="119">
        <f t="shared" si="27"/>
        <v>6.6291666666666664</v>
      </c>
      <c r="Y106" s="45" t="s">
        <v>856</v>
      </c>
    </row>
    <row r="107" spans="1:25" ht="21" thickBot="1" x14ac:dyDescent="0.35">
      <c r="A107" s="27">
        <f t="shared" si="26"/>
        <v>96</v>
      </c>
      <c r="B107" s="28" t="s">
        <v>224</v>
      </c>
      <c r="C107" s="30" t="s">
        <v>1310</v>
      </c>
      <c r="D107" s="29">
        <f t="shared" si="28"/>
        <v>7</v>
      </c>
      <c r="E107" s="28" t="s">
        <v>1310</v>
      </c>
      <c r="F107" s="29">
        <f t="shared" si="29"/>
        <v>7</v>
      </c>
      <c r="G107" s="28" t="s">
        <v>1310</v>
      </c>
      <c r="H107" s="29">
        <f t="shared" si="30"/>
        <v>7</v>
      </c>
      <c r="I107" s="28" t="s">
        <v>1328</v>
      </c>
      <c r="J107" s="29">
        <f t="shared" si="22"/>
        <v>6</v>
      </c>
      <c r="K107" s="28" t="s">
        <v>1336</v>
      </c>
      <c r="L107" s="29">
        <f t="shared" si="23"/>
        <v>5</v>
      </c>
      <c r="M107" s="28" t="s">
        <v>1309</v>
      </c>
      <c r="N107" s="29">
        <f t="shared" si="31"/>
        <v>9</v>
      </c>
      <c r="O107" s="28" t="s">
        <v>1311</v>
      </c>
      <c r="P107" s="29">
        <f t="shared" si="32"/>
        <v>10</v>
      </c>
      <c r="Q107" s="31">
        <f t="shared" si="24"/>
        <v>277</v>
      </c>
      <c r="R107" s="32">
        <f t="shared" si="25"/>
        <v>6.9249999999999998</v>
      </c>
      <c r="S107" s="28">
        <v>304</v>
      </c>
      <c r="T107" s="31">
        <v>332</v>
      </c>
      <c r="U107" s="33">
        <v>262</v>
      </c>
      <c r="V107" s="33">
        <v>268</v>
      </c>
      <c r="W107" s="33">
        <v>292</v>
      </c>
      <c r="X107" s="119">
        <f t="shared" si="27"/>
        <v>7.229166666666667</v>
      </c>
      <c r="Y107" s="45" t="s">
        <v>857</v>
      </c>
    </row>
    <row r="108" spans="1:25" ht="21" thickBot="1" x14ac:dyDescent="0.35">
      <c r="A108" s="27">
        <f t="shared" si="26"/>
        <v>97</v>
      </c>
      <c r="B108" s="28" t="s">
        <v>225</v>
      </c>
      <c r="C108" s="30" t="s">
        <v>1309</v>
      </c>
      <c r="D108" s="29">
        <f t="shared" si="28"/>
        <v>9</v>
      </c>
      <c r="E108" s="28" t="s">
        <v>1311</v>
      </c>
      <c r="F108" s="29">
        <f t="shared" si="29"/>
        <v>10</v>
      </c>
      <c r="G108" s="28" t="s">
        <v>1309</v>
      </c>
      <c r="H108" s="29">
        <f t="shared" si="30"/>
        <v>9</v>
      </c>
      <c r="I108" s="28" t="s">
        <v>1308</v>
      </c>
      <c r="J108" s="29">
        <f t="shared" ref="J108:J145" si="38">IF(I108="AA",10, IF(I108="AB",9, IF(I108="BB",8, IF(I108="BC",7,IF(I108="CC",6, IF(I108="CD",5, IF(I108="DD",4,IF(I108="F",0))))))))</f>
        <v>8</v>
      </c>
      <c r="K108" s="28" t="s">
        <v>1309</v>
      </c>
      <c r="L108" s="29">
        <f t="shared" ref="L108:L145" si="39">IF(K108="AA",10, IF(K108="AB",9, IF(K108="BB",8, IF(K108="BC",7,IF(K108="CC",6, IF(K108="CD",5, IF(K108="DD",4,IF(K108="F",0))))))))</f>
        <v>9</v>
      </c>
      <c r="M108" s="28" t="s">
        <v>1309</v>
      </c>
      <c r="N108" s="29">
        <f t="shared" si="31"/>
        <v>9</v>
      </c>
      <c r="O108" s="28" t="s">
        <v>1309</v>
      </c>
      <c r="P108" s="29">
        <f t="shared" si="32"/>
        <v>9</v>
      </c>
      <c r="Q108" s="31">
        <f t="shared" ref="Q108:Q145" si="40">(D108*8+F108*8+H108*6+J108*6+L108*6+N108*3+P108*3)</f>
        <v>362</v>
      </c>
      <c r="R108" s="32">
        <f t="shared" si="25"/>
        <v>9.0500000000000007</v>
      </c>
      <c r="S108" s="28">
        <v>280</v>
      </c>
      <c r="T108" s="31">
        <v>336</v>
      </c>
      <c r="U108" s="33">
        <v>278</v>
      </c>
      <c r="V108" s="33">
        <v>306</v>
      </c>
      <c r="W108" s="33">
        <v>341</v>
      </c>
      <c r="X108" s="119">
        <f t="shared" si="27"/>
        <v>7.9291666666666663</v>
      </c>
      <c r="Y108" s="45" t="s">
        <v>858</v>
      </c>
    </row>
    <row r="109" spans="1:25" ht="21" thickBot="1" x14ac:dyDescent="0.35">
      <c r="A109" s="27">
        <f t="shared" si="26"/>
        <v>98</v>
      </c>
      <c r="B109" s="28" t="s">
        <v>226</v>
      </c>
      <c r="C109" s="30" t="s">
        <v>1308</v>
      </c>
      <c r="D109" s="29">
        <f t="shared" si="28"/>
        <v>8</v>
      </c>
      <c r="E109" s="28" t="s">
        <v>1309</v>
      </c>
      <c r="F109" s="29">
        <f t="shared" si="29"/>
        <v>9</v>
      </c>
      <c r="G109" s="28" t="s">
        <v>1308</v>
      </c>
      <c r="H109" s="29">
        <f t="shared" si="30"/>
        <v>8</v>
      </c>
      <c r="I109" s="28" t="s">
        <v>1309</v>
      </c>
      <c r="J109" s="29">
        <f t="shared" si="38"/>
        <v>9</v>
      </c>
      <c r="K109" s="28" t="s">
        <v>1310</v>
      </c>
      <c r="L109" s="29">
        <f t="shared" si="39"/>
        <v>7</v>
      </c>
      <c r="M109" s="28" t="s">
        <v>1309</v>
      </c>
      <c r="N109" s="29">
        <f t="shared" si="31"/>
        <v>9</v>
      </c>
      <c r="O109" s="28" t="s">
        <v>1311</v>
      </c>
      <c r="P109" s="29">
        <f t="shared" si="32"/>
        <v>10</v>
      </c>
      <c r="Q109" s="31">
        <f t="shared" si="40"/>
        <v>337</v>
      </c>
      <c r="R109" s="32">
        <f t="shared" si="25"/>
        <v>8.4250000000000007</v>
      </c>
      <c r="S109" s="28">
        <v>243</v>
      </c>
      <c r="T109" s="31">
        <v>256</v>
      </c>
      <c r="U109" s="33">
        <v>206</v>
      </c>
      <c r="V109" s="33">
        <v>268</v>
      </c>
      <c r="W109" s="33">
        <v>284</v>
      </c>
      <c r="X109" s="119">
        <f t="shared" si="27"/>
        <v>6.6416666666666666</v>
      </c>
      <c r="Y109" s="45" t="s">
        <v>859</v>
      </c>
    </row>
    <row r="110" spans="1:25" ht="21" thickBot="1" x14ac:dyDescent="0.35">
      <c r="A110" s="27">
        <f t="shared" si="26"/>
        <v>99</v>
      </c>
      <c r="B110" s="28" t="s">
        <v>227</v>
      </c>
      <c r="C110" s="30" t="s">
        <v>1310</v>
      </c>
      <c r="D110" s="29">
        <f t="shared" si="28"/>
        <v>7</v>
      </c>
      <c r="E110" s="28" t="s">
        <v>1310</v>
      </c>
      <c r="F110" s="29">
        <f t="shared" si="29"/>
        <v>7</v>
      </c>
      <c r="G110" s="28" t="s">
        <v>1308</v>
      </c>
      <c r="H110" s="29">
        <f t="shared" si="30"/>
        <v>8</v>
      </c>
      <c r="I110" s="28" t="s">
        <v>1332</v>
      </c>
      <c r="J110" s="29">
        <f t="shared" si="38"/>
        <v>4</v>
      </c>
      <c r="K110" s="28" t="s">
        <v>1332</v>
      </c>
      <c r="L110" s="29">
        <f t="shared" si="39"/>
        <v>4</v>
      </c>
      <c r="M110" s="28" t="s">
        <v>1309</v>
      </c>
      <c r="N110" s="29">
        <f t="shared" si="31"/>
        <v>9</v>
      </c>
      <c r="O110" s="28" t="s">
        <v>1308</v>
      </c>
      <c r="P110" s="29">
        <f t="shared" si="32"/>
        <v>8</v>
      </c>
      <c r="Q110" s="31">
        <f t="shared" si="40"/>
        <v>259</v>
      </c>
      <c r="R110" s="32">
        <f t="shared" si="25"/>
        <v>6.4749999999999996</v>
      </c>
      <c r="S110" s="28">
        <v>251</v>
      </c>
      <c r="T110" s="31">
        <v>316</v>
      </c>
      <c r="U110" s="33">
        <v>270</v>
      </c>
      <c r="V110" s="33">
        <v>290</v>
      </c>
      <c r="W110" s="33">
        <v>254</v>
      </c>
      <c r="X110" s="119">
        <f t="shared" si="27"/>
        <v>6.833333333333333</v>
      </c>
      <c r="Y110" s="45" t="s">
        <v>860</v>
      </c>
    </row>
    <row r="111" spans="1:25" ht="21" thickBot="1" x14ac:dyDescent="0.35">
      <c r="A111" s="27">
        <f t="shared" si="26"/>
        <v>100</v>
      </c>
      <c r="B111" s="28" t="s">
        <v>228</v>
      </c>
      <c r="C111" s="30" t="s">
        <v>1308</v>
      </c>
      <c r="D111" s="29">
        <f t="shared" si="28"/>
        <v>8</v>
      </c>
      <c r="E111" s="28" t="s">
        <v>1310</v>
      </c>
      <c r="F111" s="29">
        <f t="shared" si="29"/>
        <v>7</v>
      </c>
      <c r="G111" s="28" t="s">
        <v>1308</v>
      </c>
      <c r="H111" s="29">
        <f t="shared" si="30"/>
        <v>8</v>
      </c>
      <c r="I111" s="28" t="s">
        <v>1310</v>
      </c>
      <c r="J111" s="29">
        <f t="shared" si="38"/>
        <v>7</v>
      </c>
      <c r="K111" s="28" t="s">
        <v>1328</v>
      </c>
      <c r="L111" s="29">
        <f t="shared" si="39"/>
        <v>6</v>
      </c>
      <c r="M111" s="28" t="s">
        <v>1309</v>
      </c>
      <c r="N111" s="29">
        <f t="shared" si="31"/>
        <v>9</v>
      </c>
      <c r="O111" s="28" t="s">
        <v>1311</v>
      </c>
      <c r="P111" s="29">
        <f t="shared" si="32"/>
        <v>10</v>
      </c>
      <c r="Q111" s="31">
        <f t="shared" si="40"/>
        <v>303</v>
      </c>
      <c r="R111" s="32">
        <f t="shared" si="25"/>
        <v>7.5750000000000002</v>
      </c>
      <c r="S111" s="28">
        <v>225</v>
      </c>
      <c r="T111" s="31">
        <v>288</v>
      </c>
      <c r="U111" s="33">
        <v>220</v>
      </c>
      <c r="V111" s="33">
        <v>234</v>
      </c>
      <c r="W111" s="33">
        <v>286</v>
      </c>
      <c r="X111" s="119">
        <f t="shared" si="27"/>
        <v>6.4833333333333334</v>
      </c>
      <c r="Y111" s="45" t="s">
        <v>861</v>
      </c>
    </row>
    <row r="112" spans="1:25" ht="21" thickBot="1" x14ac:dyDescent="0.35">
      <c r="A112" s="27">
        <f t="shared" si="26"/>
        <v>101</v>
      </c>
      <c r="B112" s="28" t="s">
        <v>229</v>
      </c>
      <c r="C112" s="30" t="s">
        <v>1308</v>
      </c>
      <c r="D112" s="29">
        <f t="shared" si="28"/>
        <v>8</v>
      </c>
      <c r="E112" s="28" t="s">
        <v>1308</v>
      </c>
      <c r="F112" s="29">
        <f t="shared" si="29"/>
        <v>8</v>
      </c>
      <c r="G112" s="28" t="s">
        <v>1310</v>
      </c>
      <c r="H112" s="29">
        <f t="shared" si="30"/>
        <v>7</v>
      </c>
      <c r="I112" s="28" t="s">
        <v>1328</v>
      </c>
      <c r="J112" s="29">
        <f t="shared" si="38"/>
        <v>6</v>
      </c>
      <c r="K112" s="28" t="s">
        <v>1336</v>
      </c>
      <c r="L112" s="29">
        <f t="shared" si="39"/>
        <v>5</v>
      </c>
      <c r="M112" s="28" t="s">
        <v>1311</v>
      </c>
      <c r="N112" s="29">
        <f t="shared" si="31"/>
        <v>10</v>
      </c>
      <c r="O112" s="28" t="s">
        <v>1309</v>
      </c>
      <c r="P112" s="29">
        <f t="shared" si="32"/>
        <v>9</v>
      </c>
      <c r="Q112" s="31">
        <f t="shared" si="40"/>
        <v>293</v>
      </c>
      <c r="R112" s="32">
        <f t="shared" si="25"/>
        <v>7.3250000000000002</v>
      </c>
      <c r="S112" s="28">
        <v>247</v>
      </c>
      <c r="T112" s="31">
        <v>286</v>
      </c>
      <c r="U112" s="33">
        <v>262</v>
      </c>
      <c r="V112" s="33">
        <v>286</v>
      </c>
      <c r="W112" s="33">
        <v>295</v>
      </c>
      <c r="X112" s="119">
        <f t="shared" si="27"/>
        <v>6.9541666666666666</v>
      </c>
      <c r="Y112" s="45" t="s">
        <v>862</v>
      </c>
    </row>
    <row r="113" spans="1:25" ht="21" thickBot="1" x14ac:dyDescent="0.35">
      <c r="A113" s="27">
        <f t="shared" si="26"/>
        <v>102</v>
      </c>
      <c r="B113" s="28" t="s">
        <v>230</v>
      </c>
      <c r="C113" s="30" t="s">
        <v>1309</v>
      </c>
      <c r="D113" s="29">
        <f t="shared" si="28"/>
        <v>9</v>
      </c>
      <c r="E113" s="28" t="s">
        <v>1309</v>
      </c>
      <c r="F113" s="29">
        <f t="shared" si="29"/>
        <v>9</v>
      </c>
      <c r="G113" s="28" t="s">
        <v>1309</v>
      </c>
      <c r="H113" s="29">
        <f t="shared" si="30"/>
        <v>9</v>
      </c>
      <c r="I113" s="28" t="s">
        <v>1311</v>
      </c>
      <c r="J113" s="29">
        <f t="shared" si="38"/>
        <v>10</v>
      </c>
      <c r="K113" s="28" t="s">
        <v>1311</v>
      </c>
      <c r="L113" s="29">
        <f t="shared" si="39"/>
        <v>10</v>
      </c>
      <c r="M113" s="28" t="s">
        <v>1309</v>
      </c>
      <c r="N113" s="29">
        <f t="shared" si="31"/>
        <v>9</v>
      </c>
      <c r="O113" s="28" t="s">
        <v>1311</v>
      </c>
      <c r="P113" s="29">
        <f t="shared" si="32"/>
        <v>10</v>
      </c>
      <c r="Q113" s="31">
        <f t="shared" si="40"/>
        <v>375</v>
      </c>
      <c r="R113" s="32">
        <f t="shared" si="25"/>
        <v>9.375</v>
      </c>
      <c r="S113" s="28">
        <v>314</v>
      </c>
      <c r="T113" s="31">
        <v>390</v>
      </c>
      <c r="U113" s="33">
        <v>322</v>
      </c>
      <c r="V113" s="33">
        <v>336</v>
      </c>
      <c r="W113" s="33">
        <v>375</v>
      </c>
      <c r="X113" s="119">
        <f t="shared" si="27"/>
        <v>8.8000000000000007</v>
      </c>
      <c r="Y113" s="45" t="s">
        <v>863</v>
      </c>
    </row>
    <row r="114" spans="1:25" ht="21" thickBot="1" x14ac:dyDescent="0.35">
      <c r="A114" s="27">
        <f t="shared" si="26"/>
        <v>103</v>
      </c>
      <c r="B114" s="28" t="s">
        <v>231</v>
      </c>
      <c r="C114" s="30" t="s">
        <v>1310</v>
      </c>
      <c r="D114" s="29">
        <f t="shared" si="28"/>
        <v>7</v>
      </c>
      <c r="E114" s="28" t="s">
        <v>1328</v>
      </c>
      <c r="F114" s="29">
        <f t="shared" si="29"/>
        <v>6</v>
      </c>
      <c r="G114" s="28" t="s">
        <v>1310</v>
      </c>
      <c r="H114" s="29">
        <f t="shared" si="30"/>
        <v>7</v>
      </c>
      <c r="I114" s="28" t="s">
        <v>1310</v>
      </c>
      <c r="J114" s="29">
        <f t="shared" si="38"/>
        <v>7</v>
      </c>
      <c r="K114" s="28" t="s">
        <v>1336</v>
      </c>
      <c r="L114" s="29">
        <f t="shared" si="39"/>
        <v>5</v>
      </c>
      <c r="M114" s="28" t="s">
        <v>1308</v>
      </c>
      <c r="N114" s="29">
        <f t="shared" si="31"/>
        <v>8</v>
      </c>
      <c r="O114" s="28" t="s">
        <v>1309</v>
      </c>
      <c r="P114" s="29">
        <f t="shared" si="32"/>
        <v>9</v>
      </c>
      <c r="Q114" s="31">
        <f t="shared" si="40"/>
        <v>269</v>
      </c>
      <c r="R114" s="32">
        <f t="shared" si="25"/>
        <v>6.7249999999999996</v>
      </c>
      <c r="S114" s="28">
        <v>221</v>
      </c>
      <c r="T114" s="31">
        <v>262</v>
      </c>
      <c r="U114" s="33">
        <v>214</v>
      </c>
      <c r="V114" s="33">
        <v>226</v>
      </c>
      <c r="W114" s="33">
        <v>253</v>
      </c>
      <c r="X114" s="119">
        <f t="shared" si="27"/>
        <v>6.020833333333333</v>
      </c>
      <c r="Y114" s="45" t="s">
        <v>864</v>
      </c>
    </row>
    <row r="115" spans="1:25" ht="21" thickBot="1" x14ac:dyDescent="0.35">
      <c r="A115" s="27">
        <f t="shared" si="26"/>
        <v>104</v>
      </c>
      <c r="B115" s="28" t="s">
        <v>232</v>
      </c>
      <c r="C115" s="30" t="s">
        <v>1332</v>
      </c>
      <c r="D115" s="29">
        <f t="shared" si="28"/>
        <v>4</v>
      </c>
      <c r="E115" s="28" t="s">
        <v>1332</v>
      </c>
      <c r="F115" s="29">
        <f t="shared" si="29"/>
        <v>4</v>
      </c>
      <c r="G115" s="28" t="s">
        <v>1308</v>
      </c>
      <c r="H115" s="29">
        <f t="shared" si="30"/>
        <v>8</v>
      </c>
      <c r="I115" s="28" t="s">
        <v>635</v>
      </c>
      <c r="J115" s="29">
        <f t="shared" si="38"/>
        <v>0</v>
      </c>
      <c r="K115" s="28" t="s">
        <v>635</v>
      </c>
      <c r="L115" s="29">
        <f t="shared" si="39"/>
        <v>0</v>
      </c>
      <c r="M115" s="28" t="s">
        <v>1308</v>
      </c>
      <c r="N115" s="29">
        <f t="shared" si="31"/>
        <v>8</v>
      </c>
      <c r="O115" s="28" t="s">
        <v>1308</v>
      </c>
      <c r="P115" s="29">
        <f t="shared" si="32"/>
        <v>8</v>
      </c>
      <c r="Q115" s="31">
        <f t="shared" si="40"/>
        <v>160</v>
      </c>
      <c r="R115" s="32">
        <f t="shared" si="25"/>
        <v>4</v>
      </c>
      <c r="S115" s="28">
        <v>191</v>
      </c>
      <c r="T115" s="31">
        <v>54</v>
      </c>
      <c r="U115" s="33">
        <v>68</v>
      </c>
      <c r="V115" s="10">
        <v>150</v>
      </c>
      <c r="W115" s="10">
        <v>121</v>
      </c>
      <c r="X115" s="119">
        <f t="shared" si="27"/>
        <v>3.1</v>
      </c>
      <c r="Y115" s="45" t="s">
        <v>865</v>
      </c>
    </row>
    <row r="116" spans="1:25" ht="21" thickBot="1" x14ac:dyDescent="0.35">
      <c r="A116" s="27">
        <f t="shared" si="26"/>
        <v>105</v>
      </c>
      <c r="B116" s="28" t="s">
        <v>233</v>
      </c>
      <c r="C116" s="30" t="s">
        <v>1336</v>
      </c>
      <c r="D116" s="29">
        <f t="shared" si="28"/>
        <v>5</v>
      </c>
      <c r="E116" s="28" t="s">
        <v>635</v>
      </c>
      <c r="F116" s="29">
        <f t="shared" si="29"/>
        <v>0</v>
      </c>
      <c r="G116" s="28" t="s">
        <v>1336</v>
      </c>
      <c r="H116" s="29">
        <f t="shared" si="30"/>
        <v>5</v>
      </c>
      <c r="I116" s="28" t="s">
        <v>635</v>
      </c>
      <c r="J116" s="29">
        <f t="shared" si="38"/>
        <v>0</v>
      </c>
      <c r="K116" s="28" t="s">
        <v>635</v>
      </c>
      <c r="L116" s="29">
        <f t="shared" si="39"/>
        <v>0</v>
      </c>
      <c r="M116" s="28" t="s">
        <v>1309</v>
      </c>
      <c r="N116" s="29">
        <f t="shared" si="31"/>
        <v>9</v>
      </c>
      <c r="O116" s="28" t="s">
        <v>1309</v>
      </c>
      <c r="P116" s="29">
        <f t="shared" si="32"/>
        <v>9</v>
      </c>
      <c r="Q116" s="31">
        <f t="shared" si="40"/>
        <v>124</v>
      </c>
      <c r="R116" s="32">
        <f t="shared" si="25"/>
        <v>3.1</v>
      </c>
      <c r="S116" s="28">
        <v>132</v>
      </c>
      <c r="T116" s="31">
        <v>96</v>
      </c>
      <c r="U116" s="33">
        <v>60</v>
      </c>
      <c r="V116" s="33">
        <v>94</v>
      </c>
      <c r="W116" s="33">
        <v>81</v>
      </c>
      <c r="X116" s="119">
        <f t="shared" si="27"/>
        <v>2.4458333333333333</v>
      </c>
      <c r="Y116" s="45" t="s">
        <v>866</v>
      </c>
    </row>
    <row r="117" spans="1:25" ht="21" thickBot="1" x14ac:dyDescent="0.35">
      <c r="A117" s="27">
        <f t="shared" si="26"/>
        <v>106</v>
      </c>
      <c r="B117" s="28" t="s">
        <v>234</v>
      </c>
      <c r="C117" s="30" t="s">
        <v>1308</v>
      </c>
      <c r="D117" s="29">
        <f t="shared" si="28"/>
        <v>8</v>
      </c>
      <c r="E117" s="28" t="s">
        <v>1328</v>
      </c>
      <c r="F117" s="29">
        <f t="shared" si="29"/>
        <v>6</v>
      </c>
      <c r="G117" s="28" t="s">
        <v>1310</v>
      </c>
      <c r="H117" s="29">
        <f t="shared" si="30"/>
        <v>7</v>
      </c>
      <c r="I117" s="28" t="s">
        <v>1308</v>
      </c>
      <c r="J117" s="29">
        <f t="shared" si="38"/>
        <v>8</v>
      </c>
      <c r="K117" s="28" t="s">
        <v>1310</v>
      </c>
      <c r="L117" s="29">
        <f t="shared" si="39"/>
        <v>7</v>
      </c>
      <c r="M117" s="28" t="s">
        <v>1308</v>
      </c>
      <c r="N117" s="29">
        <f t="shared" si="31"/>
        <v>8</v>
      </c>
      <c r="O117" s="28" t="s">
        <v>1309</v>
      </c>
      <c r="P117" s="29">
        <f t="shared" si="32"/>
        <v>9</v>
      </c>
      <c r="Q117" s="31">
        <f t="shared" si="40"/>
        <v>295</v>
      </c>
      <c r="R117" s="32">
        <f t="shared" si="25"/>
        <v>7.375</v>
      </c>
      <c r="S117" s="28">
        <v>228</v>
      </c>
      <c r="T117" s="31">
        <v>266</v>
      </c>
      <c r="U117" s="33">
        <v>234</v>
      </c>
      <c r="V117" s="33">
        <v>256</v>
      </c>
      <c r="W117" s="33">
        <v>277</v>
      </c>
      <c r="X117" s="119">
        <f t="shared" si="27"/>
        <v>6.4833333333333334</v>
      </c>
      <c r="Y117" s="45" t="s">
        <v>862</v>
      </c>
    </row>
    <row r="118" spans="1:25" ht="21" thickBot="1" x14ac:dyDescent="0.35">
      <c r="A118" s="27">
        <f t="shared" si="26"/>
        <v>107</v>
      </c>
      <c r="B118" s="28" t="s">
        <v>235</v>
      </c>
      <c r="C118" s="30" t="s">
        <v>1328</v>
      </c>
      <c r="D118" s="29">
        <f t="shared" si="28"/>
        <v>6</v>
      </c>
      <c r="E118" s="28" t="s">
        <v>1332</v>
      </c>
      <c r="F118" s="29">
        <f t="shared" si="29"/>
        <v>4</v>
      </c>
      <c r="G118" s="28" t="s">
        <v>1308</v>
      </c>
      <c r="H118" s="29">
        <f t="shared" si="30"/>
        <v>8</v>
      </c>
      <c r="I118" s="28" t="s">
        <v>1332</v>
      </c>
      <c r="J118" s="29">
        <f t="shared" si="38"/>
        <v>4</v>
      </c>
      <c r="K118" s="28" t="s">
        <v>635</v>
      </c>
      <c r="L118" s="29">
        <f t="shared" si="39"/>
        <v>0</v>
      </c>
      <c r="M118" s="28" t="s">
        <v>1309</v>
      </c>
      <c r="N118" s="29">
        <f t="shared" si="31"/>
        <v>9</v>
      </c>
      <c r="O118" s="28" t="s">
        <v>1309</v>
      </c>
      <c r="P118" s="29">
        <f t="shared" si="32"/>
        <v>9</v>
      </c>
      <c r="Q118" s="31">
        <f t="shared" si="40"/>
        <v>206</v>
      </c>
      <c r="R118" s="32">
        <f t="shared" si="25"/>
        <v>5.15</v>
      </c>
      <c r="S118" s="28">
        <v>201</v>
      </c>
      <c r="T118" s="31">
        <v>238</v>
      </c>
      <c r="U118" s="33">
        <v>216</v>
      </c>
      <c r="V118" s="33">
        <v>268</v>
      </c>
      <c r="W118" s="33">
        <v>229</v>
      </c>
      <c r="X118" s="119">
        <f t="shared" si="27"/>
        <v>5.6583333333333332</v>
      </c>
      <c r="Y118" s="45" t="s">
        <v>867</v>
      </c>
    </row>
    <row r="119" spans="1:25" ht="21" thickBot="1" x14ac:dyDescent="0.35">
      <c r="A119" s="27">
        <f t="shared" si="26"/>
        <v>108</v>
      </c>
      <c r="B119" s="28" t="s">
        <v>236</v>
      </c>
      <c r="C119" s="153" t="s">
        <v>635</v>
      </c>
      <c r="D119" s="29">
        <f t="shared" si="28"/>
        <v>0</v>
      </c>
      <c r="E119" s="28" t="s">
        <v>1332</v>
      </c>
      <c r="F119" s="29">
        <f t="shared" si="29"/>
        <v>4</v>
      </c>
      <c r="G119" s="28" t="s">
        <v>635</v>
      </c>
      <c r="H119" s="29">
        <f t="shared" si="30"/>
        <v>0</v>
      </c>
      <c r="I119" s="28" t="s">
        <v>635</v>
      </c>
      <c r="J119" s="29">
        <f t="shared" si="38"/>
        <v>0</v>
      </c>
      <c r="K119" s="28" t="s">
        <v>635</v>
      </c>
      <c r="L119" s="29">
        <f t="shared" si="39"/>
        <v>0</v>
      </c>
      <c r="M119" s="28" t="s">
        <v>635</v>
      </c>
      <c r="N119" s="29">
        <f t="shared" si="31"/>
        <v>0</v>
      </c>
      <c r="O119" s="28" t="s">
        <v>1308</v>
      </c>
      <c r="P119" s="29">
        <f t="shared" si="32"/>
        <v>8</v>
      </c>
      <c r="Q119" s="31">
        <f t="shared" si="40"/>
        <v>56</v>
      </c>
      <c r="R119" s="32">
        <f t="shared" si="25"/>
        <v>1.4</v>
      </c>
      <c r="S119" s="28">
        <v>69</v>
      </c>
      <c r="T119" s="31">
        <v>36</v>
      </c>
      <c r="U119" s="170">
        <v>80</v>
      </c>
      <c r="V119" s="33">
        <v>24</v>
      </c>
      <c r="W119" s="170">
        <v>93</v>
      </c>
      <c r="X119" s="119">
        <f t="shared" si="27"/>
        <v>1.4916666666666667</v>
      </c>
      <c r="Y119" s="45" t="s">
        <v>1259</v>
      </c>
    </row>
    <row r="120" spans="1:25" ht="21" thickBot="1" x14ac:dyDescent="0.35">
      <c r="A120" s="27">
        <f t="shared" si="26"/>
        <v>109</v>
      </c>
      <c r="B120" s="28" t="s">
        <v>237</v>
      </c>
      <c r="C120" s="30" t="s">
        <v>1308</v>
      </c>
      <c r="D120" s="29">
        <f t="shared" si="28"/>
        <v>8</v>
      </c>
      <c r="E120" s="28" t="s">
        <v>1336</v>
      </c>
      <c r="F120" s="29">
        <f t="shared" si="29"/>
        <v>5</v>
      </c>
      <c r="G120" s="28" t="s">
        <v>1310</v>
      </c>
      <c r="H120" s="29">
        <f t="shared" si="30"/>
        <v>7</v>
      </c>
      <c r="I120" s="28" t="s">
        <v>1336</v>
      </c>
      <c r="J120" s="29">
        <f t="shared" si="38"/>
        <v>5</v>
      </c>
      <c r="K120" s="28" t="s">
        <v>1336</v>
      </c>
      <c r="L120" s="29">
        <f t="shared" si="39"/>
        <v>5</v>
      </c>
      <c r="M120" s="28" t="s">
        <v>1308</v>
      </c>
      <c r="N120" s="29">
        <f t="shared" si="31"/>
        <v>8</v>
      </c>
      <c r="O120" s="28" t="s">
        <v>1309</v>
      </c>
      <c r="P120" s="29">
        <f t="shared" si="32"/>
        <v>9</v>
      </c>
      <c r="Q120" s="31">
        <f t="shared" si="40"/>
        <v>257</v>
      </c>
      <c r="R120" s="32">
        <f t="shared" si="25"/>
        <v>6.4249999999999998</v>
      </c>
      <c r="S120" s="28">
        <v>220</v>
      </c>
      <c r="T120" s="31">
        <v>334</v>
      </c>
      <c r="U120" s="33">
        <v>220</v>
      </c>
      <c r="V120" s="33">
        <v>228</v>
      </c>
      <c r="W120" s="33">
        <v>225</v>
      </c>
      <c r="X120" s="119">
        <f t="shared" si="27"/>
        <v>6.1833333333333336</v>
      </c>
      <c r="Y120" s="45" t="s">
        <v>868</v>
      </c>
    </row>
    <row r="121" spans="1:25" ht="21" thickBot="1" x14ac:dyDescent="0.35">
      <c r="A121" s="27">
        <f t="shared" si="26"/>
        <v>110</v>
      </c>
      <c r="B121" s="28" t="s">
        <v>238</v>
      </c>
      <c r="C121" s="30" t="s">
        <v>1308</v>
      </c>
      <c r="D121" s="29">
        <f t="shared" si="28"/>
        <v>8</v>
      </c>
      <c r="E121" s="28" t="s">
        <v>1332</v>
      </c>
      <c r="F121" s="29">
        <f t="shared" si="29"/>
        <v>4</v>
      </c>
      <c r="G121" s="28" t="s">
        <v>1309</v>
      </c>
      <c r="H121" s="29">
        <f t="shared" si="30"/>
        <v>9</v>
      </c>
      <c r="I121" s="28" t="s">
        <v>1309</v>
      </c>
      <c r="J121" s="29">
        <f t="shared" si="38"/>
        <v>9</v>
      </c>
      <c r="K121" s="28" t="s">
        <v>1310</v>
      </c>
      <c r="L121" s="29">
        <f t="shared" si="39"/>
        <v>7</v>
      </c>
      <c r="M121" s="28" t="s">
        <v>1309</v>
      </c>
      <c r="N121" s="29">
        <f t="shared" si="31"/>
        <v>9</v>
      </c>
      <c r="O121" s="28" t="s">
        <v>1311</v>
      </c>
      <c r="P121" s="29">
        <f t="shared" si="32"/>
        <v>10</v>
      </c>
      <c r="Q121" s="31">
        <f t="shared" si="40"/>
        <v>303</v>
      </c>
      <c r="R121" s="32">
        <f t="shared" si="25"/>
        <v>7.5750000000000002</v>
      </c>
      <c r="S121" s="28">
        <v>266</v>
      </c>
      <c r="T121" s="31">
        <v>314</v>
      </c>
      <c r="U121" s="33">
        <v>242</v>
      </c>
      <c r="V121" s="33">
        <v>266</v>
      </c>
      <c r="W121" s="33">
        <v>264</v>
      </c>
      <c r="X121" s="119">
        <f t="shared" si="27"/>
        <v>6.895833333333333</v>
      </c>
      <c r="Y121" s="45" t="s">
        <v>869</v>
      </c>
    </row>
    <row r="122" spans="1:25" ht="21" thickBot="1" x14ac:dyDescent="0.35">
      <c r="A122" s="27">
        <f t="shared" si="26"/>
        <v>111</v>
      </c>
      <c r="B122" s="28" t="s">
        <v>239</v>
      </c>
      <c r="C122" s="30" t="s">
        <v>1309</v>
      </c>
      <c r="D122" s="29">
        <f t="shared" si="28"/>
        <v>9</v>
      </c>
      <c r="E122" s="28" t="s">
        <v>1308</v>
      </c>
      <c r="F122" s="29">
        <f t="shared" si="29"/>
        <v>8</v>
      </c>
      <c r="G122" s="28" t="s">
        <v>1309</v>
      </c>
      <c r="H122" s="29">
        <f t="shared" si="30"/>
        <v>9</v>
      </c>
      <c r="I122" s="28" t="s">
        <v>1310</v>
      </c>
      <c r="J122" s="29">
        <f t="shared" si="38"/>
        <v>7</v>
      </c>
      <c r="K122" s="28" t="s">
        <v>1308</v>
      </c>
      <c r="L122" s="29">
        <f t="shared" si="39"/>
        <v>8</v>
      </c>
      <c r="M122" s="28" t="s">
        <v>1309</v>
      </c>
      <c r="N122" s="29">
        <f t="shared" si="31"/>
        <v>9</v>
      </c>
      <c r="O122" s="28" t="s">
        <v>1309</v>
      </c>
      <c r="P122" s="29">
        <f t="shared" si="32"/>
        <v>9</v>
      </c>
      <c r="Q122" s="31">
        <f t="shared" si="40"/>
        <v>334</v>
      </c>
      <c r="R122" s="32">
        <f t="shared" si="25"/>
        <v>8.35</v>
      </c>
      <c r="S122" s="28">
        <v>269</v>
      </c>
      <c r="T122" s="31">
        <v>272</v>
      </c>
      <c r="U122" s="33">
        <v>326</v>
      </c>
      <c r="V122" s="33">
        <v>282</v>
      </c>
      <c r="W122" s="33">
        <v>313</v>
      </c>
      <c r="X122" s="119">
        <f t="shared" si="27"/>
        <v>7.4833333333333334</v>
      </c>
      <c r="Y122" s="45" t="s">
        <v>870</v>
      </c>
    </row>
    <row r="123" spans="1:25" ht="24" thickBot="1" x14ac:dyDescent="0.4">
      <c r="A123" s="27">
        <f>A122+1</f>
        <v>112</v>
      </c>
      <c r="B123" s="28" t="s">
        <v>240</v>
      </c>
      <c r="C123" s="153" t="s">
        <v>635</v>
      </c>
      <c r="D123" s="29">
        <f t="shared" si="28"/>
        <v>0</v>
      </c>
      <c r="E123" s="28" t="s">
        <v>635</v>
      </c>
      <c r="F123" s="29">
        <f t="shared" si="29"/>
        <v>0</v>
      </c>
      <c r="G123" s="28" t="s">
        <v>635</v>
      </c>
      <c r="H123" s="29">
        <f t="shared" si="30"/>
        <v>0</v>
      </c>
      <c r="I123" s="28" t="s">
        <v>635</v>
      </c>
      <c r="J123" s="29">
        <f t="shared" si="38"/>
        <v>0</v>
      </c>
      <c r="K123" s="28" t="s">
        <v>635</v>
      </c>
      <c r="L123" s="29">
        <f t="shared" si="39"/>
        <v>0</v>
      </c>
      <c r="M123" s="28" t="s">
        <v>635</v>
      </c>
      <c r="N123" s="29">
        <f t="shared" si="31"/>
        <v>0</v>
      </c>
      <c r="O123" s="28" t="s">
        <v>635</v>
      </c>
      <c r="P123" s="29">
        <f t="shared" si="32"/>
        <v>0</v>
      </c>
      <c r="Q123" s="31">
        <f t="shared" si="40"/>
        <v>0</v>
      </c>
      <c r="R123" s="32">
        <f t="shared" si="25"/>
        <v>0</v>
      </c>
      <c r="S123" s="28">
        <v>183</v>
      </c>
      <c r="T123" s="31">
        <v>126</v>
      </c>
      <c r="U123" s="170">
        <v>48</v>
      </c>
      <c r="V123" s="164">
        <v>108</v>
      </c>
      <c r="W123" s="33">
        <v>101</v>
      </c>
      <c r="X123" s="119">
        <f t="shared" si="27"/>
        <v>2.3583333333333334</v>
      </c>
      <c r="Y123" s="45" t="s">
        <v>871</v>
      </c>
    </row>
    <row r="124" spans="1:25" ht="21" thickBot="1" x14ac:dyDescent="0.35">
      <c r="A124" s="104"/>
      <c r="B124" s="104"/>
      <c r="C124" s="104"/>
      <c r="D124" s="105"/>
      <c r="E124" s="104"/>
      <c r="F124" s="105"/>
      <c r="G124" s="104"/>
      <c r="H124" s="105"/>
      <c r="I124" s="104"/>
      <c r="J124" s="105"/>
      <c r="K124" s="104"/>
      <c r="L124" s="105"/>
      <c r="M124" s="104"/>
      <c r="N124" s="105"/>
      <c r="O124" s="104"/>
      <c r="P124" s="105"/>
      <c r="Q124" s="106"/>
      <c r="R124" s="107"/>
      <c r="S124" s="104"/>
      <c r="T124" s="106"/>
      <c r="U124" s="108"/>
      <c r="V124" s="108"/>
      <c r="W124" s="108"/>
      <c r="X124" s="119"/>
      <c r="Y124" s="45"/>
    </row>
    <row r="125" spans="1:25" ht="21" thickBot="1" x14ac:dyDescent="0.35">
      <c r="A125" s="104"/>
      <c r="B125" s="104"/>
      <c r="C125" s="104"/>
      <c r="D125" s="105"/>
      <c r="E125" s="104"/>
      <c r="F125" s="105"/>
      <c r="G125" s="104"/>
      <c r="H125" s="105"/>
      <c r="I125" s="104"/>
      <c r="J125" s="105"/>
      <c r="K125" s="104"/>
      <c r="L125" s="105"/>
      <c r="M125" s="104"/>
      <c r="N125" s="105"/>
      <c r="O125" s="104"/>
      <c r="P125" s="105"/>
      <c r="Q125" s="106"/>
      <c r="R125" s="107"/>
      <c r="S125" s="104"/>
      <c r="T125" s="106"/>
      <c r="U125" s="108"/>
      <c r="V125" s="108"/>
      <c r="W125" s="108"/>
      <c r="X125" s="119"/>
      <c r="Y125" s="45"/>
    </row>
    <row r="126" spans="1:25" ht="21" thickBot="1" x14ac:dyDescent="0.35">
      <c r="A126" s="202"/>
      <c r="B126" s="20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113"/>
      <c r="X126" s="100"/>
      <c r="Y126" s="45"/>
    </row>
    <row r="127" spans="1:25" ht="21" thickBot="1" x14ac:dyDescent="0.35">
      <c r="A127" s="203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114"/>
      <c r="X127" s="100"/>
      <c r="Y127" s="45"/>
    </row>
    <row r="128" spans="1:25" ht="15.75" x14ac:dyDescent="0.25">
      <c r="A128" s="206" t="s">
        <v>128</v>
      </c>
      <c r="B128" s="206" t="s">
        <v>0</v>
      </c>
      <c r="C128" s="204" t="s">
        <v>1277</v>
      </c>
      <c r="D128" s="205"/>
      <c r="E128" s="204" t="s">
        <v>1278</v>
      </c>
      <c r="F128" s="205"/>
      <c r="G128" s="204" t="s">
        <v>1279</v>
      </c>
      <c r="H128" s="205"/>
      <c r="I128" s="204" t="s">
        <v>1280</v>
      </c>
      <c r="J128" s="205"/>
      <c r="K128" s="204" t="s">
        <v>1281</v>
      </c>
      <c r="L128" s="205"/>
      <c r="M128" s="204" t="s">
        <v>1282</v>
      </c>
      <c r="N128" s="205"/>
      <c r="O128" s="204" t="s">
        <v>1283</v>
      </c>
      <c r="P128" s="205"/>
      <c r="Q128" s="204" t="s">
        <v>1261</v>
      </c>
      <c r="R128" s="205"/>
      <c r="S128" s="8" t="s">
        <v>1</v>
      </c>
      <c r="T128" s="8" t="s">
        <v>2</v>
      </c>
      <c r="U128" s="8" t="s">
        <v>3</v>
      </c>
      <c r="V128" s="8" t="s">
        <v>125</v>
      </c>
      <c r="W128" s="8" t="s">
        <v>1260</v>
      </c>
      <c r="X128" s="8" t="s">
        <v>1262</v>
      </c>
    </row>
    <row r="129" spans="1:25" ht="50.25" customHeight="1" x14ac:dyDescent="0.25">
      <c r="A129" s="207"/>
      <c r="B129" s="207"/>
      <c r="C129" s="208" t="s">
        <v>1284</v>
      </c>
      <c r="D129" s="208"/>
      <c r="E129" s="208" t="s">
        <v>1285</v>
      </c>
      <c r="F129" s="208"/>
      <c r="G129" s="209" t="s">
        <v>1286</v>
      </c>
      <c r="H129" s="209"/>
      <c r="I129" s="208" t="s">
        <v>1287</v>
      </c>
      <c r="J129" s="208"/>
      <c r="K129" s="208" t="s">
        <v>1288</v>
      </c>
      <c r="L129" s="208"/>
      <c r="M129" s="208" t="s">
        <v>1289</v>
      </c>
      <c r="N129" s="208"/>
      <c r="O129" s="208" t="s">
        <v>1290</v>
      </c>
      <c r="P129" s="208"/>
      <c r="Q129" s="115" t="s">
        <v>4</v>
      </c>
      <c r="R129" s="8" t="s">
        <v>5</v>
      </c>
      <c r="S129" s="8" t="s">
        <v>6</v>
      </c>
      <c r="T129" s="8" t="s">
        <v>7</v>
      </c>
      <c r="U129" s="115" t="s">
        <v>4</v>
      </c>
      <c r="V129" s="115" t="s">
        <v>4</v>
      </c>
      <c r="W129" s="115" t="s">
        <v>4</v>
      </c>
      <c r="X129" s="8" t="s">
        <v>8</v>
      </c>
    </row>
    <row r="130" spans="1:25" ht="21" thickBot="1" x14ac:dyDescent="0.35">
      <c r="A130" s="27">
        <f>A123+1</f>
        <v>113</v>
      </c>
      <c r="B130" s="28" t="s">
        <v>241</v>
      </c>
      <c r="C130" s="30" t="s">
        <v>1308</v>
      </c>
      <c r="D130" s="29">
        <f t="shared" si="28"/>
        <v>8</v>
      </c>
      <c r="E130" s="28" t="s">
        <v>1309</v>
      </c>
      <c r="F130" s="29">
        <f t="shared" si="29"/>
        <v>9</v>
      </c>
      <c r="G130" s="28" t="s">
        <v>1309</v>
      </c>
      <c r="H130" s="29">
        <f t="shared" si="30"/>
        <v>9</v>
      </c>
      <c r="I130" s="28" t="s">
        <v>1328</v>
      </c>
      <c r="J130" s="29">
        <f t="shared" si="38"/>
        <v>6</v>
      </c>
      <c r="K130" s="28" t="s">
        <v>1328</v>
      </c>
      <c r="L130" s="29">
        <f t="shared" si="39"/>
        <v>6</v>
      </c>
      <c r="M130" s="28" t="s">
        <v>1309</v>
      </c>
      <c r="N130" s="29">
        <f t="shared" si="31"/>
        <v>9</v>
      </c>
      <c r="O130" s="28" t="s">
        <v>1309</v>
      </c>
      <c r="P130" s="29">
        <f t="shared" si="32"/>
        <v>9</v>
      </c>
      <c r="Q130" s="31">
        <f t="shared" si="40"/>
        <v>316</v>
      </c>
      <c r="R130" s="32">
        <f t="shared" si="25"/>
        <v>7.9</v>
      </c>
      <c r="S130" s="28">
        <v>265</v>
      </c>
      <c r="T130" s="31">
        <v>310</v>
      </c>
      <c r="U130" s="33">
        <v>284</v>
      </c>
      <c r="V130" s="33">
        <v>308</v>
      </c>
      <c r="W130" s="33">
        <v>329</v>
      </c>
      <c r="X130" s="119">
        <f t="shared" ref="X130:X147" si="41">(Q130+S130+T130+U130+V130+W130)/240</f>
        <v>7.55</v>
      </c>
      <c r="Y130" s="45" t="s">
        <v>872</v>
      </c>
    </row>
    <row r="131" spans="1:25" ht="21" thickBot="1" x14ac:dyDescent="0.35">
      <c r="A131" s="27">
        <f t="shared" ref="A131:A135" si="42">A130+1</f>
        <v>114</v>
      </c>
      <c r="B131" s="28" t="s">
        <v>242</v>
      </c>
      <c r="C131" s="30" t="s">
        <v>1310</v>
      </c>
      <c r="D131" s="29">
        <f t="shared" si="28"/>
        <v>7</v>
      </c>
      <c r="E131" s="28" t="s">
        <v>1310</v>
      </c>
      <c r="F131" s="29">
        <f t="shared" si="29"/>
        <v>7</v>
      </c>
      <c r="G131" s="28" t="s">
        <v>1308</v>
      </c>
      <c r="H131" s="29">
        <f t="shared" si="30"/>
        <v>8</v>
      </c>
      <c r="I131" s="28" t="s">
        <v>1328</v>
      </c>
      <c r="J131" s="29">
        <f t="shared" si="38"/>
        <v>6</v>
      </c>
      <c r="K131" s="28" t="s">
        <v>1332</v>
      </c>
      <c r="L131" s="29">
        <f t="shared" si="39"/>
        <v>4</v>
      </c>
      <c r="M131" s="28" t="s">
        <v>1308</v>
      </c>
      <c r="N131" s="29">
        <f t="shared" si="31"/>
        <v>8</v>
      </c>
      <c r="O131" s="28" t="s">
        <v>1308</v>
      </c>
      <c r="P131" s="29">
        <f t="shared" si="32"/>
        <v>8</v>
      </c>
      <c r="Q131" s="31">
        <f t="shared" si="40"/>
        <v>268</v>
      </c>
      <c r="R131" s="32">
        <f t="shared" si="25"/>
        <v>6.7</v>
      </c>
      <c r="S131" s="28">
        <v>208</v>
      </c>
      <c r="T131" s="31">
        <v>214</v>
      </c>
      <c r="U131" s="33">
        <v>218</v>
      </c>
      <c r="V131" s="33">
        <v>230</v>
      </c>
      <c r="W131" s="33">
        <v>235</v>
      </c>
      <c r="X131" s="119">
        <f t="shared" si="41"/>
        <v>5.7208333333333332</v>
      </c>
      <c r="Y131" s="45" t="s">
        <v>873</v>
      </c>
    </row>
    <row r="132" spans="1:25" ht="21" thickBot="1" x14ac:dyDescent="0.35">
      <c r="A132" s="27">
        <f t="shared" si="42"/>
        <v>115</v>
      </c>
      <c r="B132" s="28" t="s">
        <v>243</v>
      </c>
      <c r="C132" s="30" t="s">
        <v>1308</v>
      </c>
      <c r="D132" s="29">
        <f t="shared" si="28"/>
        <v>8</v>
      </c>
      <c r="E132" s="28" t="s">
        <v>1308</v>
      </c>
      <c r="F132" s="29">
        <f t="shared" si="29"/>
        <v>8</v>
      </c>
      <c r="G132" s="28" t="s">
        <v>1309</v>
      </c>
      <c r="H132" s="29">
        <f t="shared" si="30"/>
        <v>9</v>
      </c>
      <c r="I132" s="28" t="s">
        <v>1308</v>
      </c>
      <c r="J132" s="29">
        <f t="shared" si="38"/>
        <v>8</v>
      </c>
      <c r="K132" s="28" t="s">
        <v>1308</v>
      </c>
      <c r="L132" s="29">
        <f t="shared" si="39"/>
        <v>8</v>
      </c>
      <c r="M132" s="28" t="s">
        <v>1309</v>
      </c>
      <c r="N132" s="29">
        <f t="shared" si="31"/>
        <v>9</v>
      </c>
      <c r="O132" s="28" t="s">
        <v>1309</v>
      </c>
      <c r="P132" s="29">
        <f t="shared" si="32"/>
        <v>9</v>
      </c>
      <c r="Q132" s="31">
        <f t="shared" si="40"/>
        <v>332</v>
      </c>
      <c r="R132" s="32">
        <f t="shared" si="25"/>
        <v>8.3000000000000007</v>
      </c>
      <c r="S132" s="28">
        <v>255</v>
      </c>
      <c r="T132" s="31">
        <v>298</v>
      </c>
      <c r="U132" s="33">
        <v>302</v>
      </c>
      <c r="V132" s="33">
        <v>350</v>
      </c>
      <c r="W132" s="33">
        <v>355</v>
      </c>
      <c r="X132" s="119">
        <f t="shared" si="41"/>
        <v>7.8833333333333337</v>
      </c>
      <c r="Y132" s="45" t="s">
        <v>874</v>
      </c>
    </row>
    <row r="133" spans="1:25" ht="21" thickBot="1" x14ac:dyDescent="0.35">
      <c r="A133" s="27">
        <f t="shared" si="42"/>
        <v>116</v>
      </c>
      <c r="B133" s="28" t="s">
        <v>244</v>
      </c>
      <c r="C133" s="30" t="s">
        <v>1311</v>
      </c>
      <c r="D133" s="29">
        <f t="shared" si="28"/>
        <v>10</v>
      </c>
      <c r="E133" s="28" t="s">
        <v>1310</v>
      </c>
      <c r="F133" s="29">
        <f t="shared" si="29"/>
        <v>7</v>
      </c>
      <c r="G133" s="28" t="s">
        <v>1309</v>
      </c>
      <c r="H133" s="29">
        <f t="shared" si="30"/>
        <v>9</v>
      </c>
      <c r="I133" s="28" t="s">
        <v>1310</v>
      </c>
      <c r="J133" s="29">
        <f t="shared" si="38"/>
        <v>7</v>
      </c>
      <c r="K133" s="28" t="s">
        <v>1310</v>
      </c>
      <c r="L133" s="29">
        <f t="shared" si="39"/>
        <v>7</v>
      </c>
      <c r="M133" s="28" t="s">
        <v>1311</v>
      </c>
      <c r="N133" s="29">
        <f t="shared" si="31"/>
        <v>10</v>
      </c>
      <c r="O133" s="28" t="s">
        <v>1311</v>
      </c>
      <c r="P133" s="29">
        <f t="shared" si="32"/>
        <v>10</v>
      </c>
      <c r="Q133" s="31">
        <f t="shared" si="40"/>
        <v>334</v>
      </c>
      <c r="R133" s="32">
        <f t="shared" si="25"/>
        <v>8.35</v>
      </c>
      <c r="S133" s="28">
        <v>187</v>
      </c>
      <c r="T133" s="31">
        <v>218</v>
      </c>
      <c r="U133" s="170">
        <v>202</v>
      </c>
      <c r="V133" s="33">
        <v>238</v>
      </c>
      <c r="W133" s="33">
        <v>292</v>
      </c>
      <c r="X133" s="119">
        <f t="shared" si="41"/>
        <v>6.1291666666666664</v>
      </c>
      <c r="Y133" s="45" t="s">
        <v>875</v>
      </c>
    </row>
    <row r="134" spans="1:25" ht="21" thickBot="1" x14ac:dyDescent="0.35">
      <c r="A134" s="27">
        <f t="shared" si="42"/>
        <v>117</v>
      </c>
      <c r="B134" s="28" t="s">
        <v>245</v>
      </c>
      <c r="C134" s="30" t="s">
        <v>1328</v>
      </c>
      <c r="D134" s="29">
        <f t="shared" si="28"/>
        <v>6</v>
      </c>
      <c r="E134" s="28" t="s">
        <v>1328</v>
      </c>
      <c r="F134" s="29">
        <f t="shared" si="29"/>
        <v>6</v>
      </c>
      <c r="G134" s="28" t="s">
        <v>1328</v>
      </c>
      <c r="H134" s="29">
        <f t="shared" si="30"/>
        <v>6</v>
      </c>
      <c r="I134" s="28" t="s">
        <v>1336</v>
      </c>
      <c r="J134" s="29">
        <f t="shared" si="38"/>
        <v>5</v>
      </c>
      <c r="K134" s="28" t="s">
        <v>635</v>
      </c>
      <c r="L134" s="29">
        <f t="shared" si="39"/>
        <v>0</v>
      </c>
      <c r="M134" s="28" t="s">
        <v>1309</v>
      </c>
      <c r="N134" s="29">
        <f t="shared" si="31"/>
        <v>9</v>
      </c>
      <c r="O134" s="28" t="s">
        <v>1309</v>
      </c>
      <c r="P134" s="29">
        <f t="shared" si="32"/>
        <v>9</v>
      </c>
      <c r="Q134" s="31">
        <f t="shared" si="40"/>
        <v>216</v>
      </c>
      <c r="R134" s="32">
        <f t="shared" si="25"/>
        <v>5.4</v>
      </c>
      <c r="S134" s="28">
        <v>197</v>
      </c>
      <c r="T134" s="31">
        <v>212</v>
      </c>
      <c r="U134" s="33">
        <v>158</v>
      </c>
      <c r="V134" s="33">
        <v>242</v>
      </c>
      <c r="W134" s="33">
        <v>232</v>
      </c>
      <c r="X134" s="119">
        <f t="shared" si="41"/>
        <v>5.2374999999999998</v>
      </c>
      <c r="Y134" s="45" t="s">
        <v>876</v>
      </c>
    </row>
    <row r="135" spans="1:25" ht="24" thickBot="1" x14ac:dyDescent="0.4">
      <c r="A135" s="27">
        <f t="shared" si="42"/>
        <v>118</v>
      </c>
      <c r="B135" s="28" t="s">
        <v>246</v>
      </c>
      <c r="C135" s="30" t="s">
        <v>1310</v>
      </c>
      <c r="D135" s="29">
        <f t="shared" si="28"/>
        <v>7</v>
      </c>
      <c r="E135" s="28" t="s">
        <v>1336</v>
      </c>
      <c r="F135" s="29">
        <f t="shared" si="29"/>
        <v>5</v>
      </c>
      <c r="G135" s="28" t="s">
        <v>1336</v>
      </c>
      <c r="H135" s="29">
        <f t="shared" si="30"/>
        <v>5</v>
      </c>
      <c r="I135" s="28" t="s">
        <v>1310</v>
      </c>
      <c r="J135" s="29">
        <f t="shared" si="38"/>
        <v>7</v>
      </c>
      <c r="K135" s="28" t="s">
        <v>635</v>
      </c>
      <c r="L135" s="29">
        <f t="shared" si="39"/>
        <v>0</v>
      </c>
      <c r="M135" s="28" t="s">
        <v>1308</v>
      </c>
      <c r="N135" s="29">
        <f t="shared" si="31"/>
        <v>8</v>
      </c>
      <c r="O135" s="28" t="s">
        <v>1311</v>
      </c>
      <c r="P135" s="29">
        <f t="shared" si="32"/>
        <v>10</v>
      </c>
      <c r="Q135" s="31">
        <f t="shared" si="40"/>
        <v>222</v>
      </c>
      <c r="R135" s="32">
        <f t="shared" si="25"/>
        <v>5.55</v>
      </c>
      <c r="S135" s="28">
        <v>160</v>
      </c>
      <c r="T135" s="31">
        <v>134</v>
      </c>
      <c r="U135" s="170">
        <v>144</v>
      </c>
      <c r="V135" s="164">
        <v>188</v>
      </c>
      <c r="W135" s="33">
        <v>226</v>
      </c>
      <c r="X135" s="119">
        <f t="shared" si="41"/>
        <v>4.4749999999999996</v>
      </c>
      <c r="Y135" s="45" t="s">
        <v>877</v>
      </c>
    </row>
    <row r="136" spans="1:25" ht="21" thickBot="1" x14ac:dyDescent="0.35">
      <c r="A136" s="27">
        <f t="shared" si="26"/>
        <v>119</v>
      </c>
      <c r="B136" s="28" t="s">
        <v>247</v>
      </c>
      <c r="C136" s="30" t="s">
        <v>1310</v>
      </c>
      <c r="D136" s="29">
        <f t="shared" si="28"/>
        <v>7</v>
      </c>
      <c r="E136" s="28" t="s">
        <v>1336</v>
      </c>
      <c r="F136" s="29">
        <f t="shared" si="29"/>
        <v>5</v>
      </c>
      <c r="G136" s="28" t="s">
        <v>1310</v>
      </c>
      <c r="H136" s="29">
        <f t="shared" si="30"/>
        <v>7</v>
      </c>
      <c r="I136" s="28" t="s">
        <v>1336</v>
      </c>
      <c r="J136" s="29">
        <f t="shared" si="38"/>
        <v>5</v>
      </c>
      <c r="K136" s="28" t="s">
        <v>1332</v>
      </c>
      <c r="L136" s="29">
        <f t="shared" si="39"/>
        <v>4</v>
      </c>
      <c r="M136" s="28" t="s">
        <v>1309</v>
      </c>
      <c r="N136" s="29">
        <f t="shared" si="31"/>
        <v>9</v>
      </c>
      <c r="O136" s="28" t="s">
        <v>1309</v>
      </c>
      <c r="P136" s="29">
        <f t="shared" si="32"/>
        <v>9</v>
      </c>
      <c r="Q136" s="31">
        <f t="shared" si="40"/>
        <v>246</v>
      </c>
      <c r="R136" s="32">
        <f t="shared" si="25"/>
        <v>6.15</v>
      </c>
      <c r="S136" s="28">
        <v>206</v>
      </c>
      <c r="T136" s="31">
        <v>236</v>
      </c>
      <c r="U136" s="33">
        <v>184</v>
      </c>
      <c r="V136" s="33">
        <v>246</v>
      </c>
      <c r="W136" s="33">
        <v>225</v>
      </c>
      <c r="X136" s="119">
        <f t="shared" si="41"/>
        <v>5.5958333333333332</v>
      </c>
      <c r="Y136" s="45" t="s">
        <v>878</v>
      </c>
    </row>
    <row r="137" spans="1:25" ht="21" thickBot="1" x14ac:dyDescent="0.35">
      <c r="A137" s="27">
        <f t="shared" si="26"/>
        <v>120</v>
      </c>
      <c r="B137" s="28" t="s">
        <v>248</v>
      </c>
      <c r="C137" s="30" t="s">
        <v>1308</v>
      </c>
      <c r="D137" s="29">
        <f t="shared" si="28"/>
        <v>8</v>
      </c>
      <c r="E137" s="28" t="s">
        <v>1308</v>
      </c>
      <c r="F137" s="29">
        <f t="shared" si="29"/>
        <v>8</v>
      </c>
      <c r="G137" s="28" t="s">
        <v>1309</v>
      </c>
      <c r="H137" s="29">
        <f t="shared" si="30"/>
        <v>9</v>
      </c>
      <c r="I137" s="28" t="s">
        <v>1310</v>
      </c>
      <c r="J137" s="29">
        <f t="shared" si="38"/>
        <v>7</v>
      </c>
      <c r="K137" s="28" t="s">
        <v>1328</v>
      </c>
      <c r="L137" s="29">
        <f t="shared" si="39"/>
        <v>6</v>
      </c>
      <c r="M137" s="28" t="s">
        <v>1309</v>
      </c>
      <c r="N137" s="29">
        <f t="shared" si="31"/>
        <v>9</v>
      </c>
      <c r="O137" s="28" t="s">
        <v>1311</v>
      </c>
      <c r="P137" s="29">
        <f t="shared" si="32"/>
        <v>10</v>
      </c>
      <c r="Q137" s="31">
        <f t="shared" si="40"/>
        <v>317</v>
      </c>
      <c r="R137" s="32">
        <f t="shared" si="25"/>
        <v>7.9249999999999998</v>
      </c>
      <c r="S137" s="28">
        <v>231</v>
      </c>
      <c r="T137" s="31">
        <v>266</v>
      </c>
      <c r="U137" s="33">
        <v>274</v>
      </c>
      <c r="V137" s="33">
        <v>262</v>
      </c>
      <c r="W137" s="33">
        <v>334</v>
      </c>
      <c r="X137" s="119">
        <f t="shared" si="41"/>
        <v>7.0166666666666666</v>
      </c>
      <c r="Y137" s="45" t="s">
        <v>879</v>
      </c>
    </row>
    <row r="138" spans="1:25" ht="21" thickBot="1" x14ac:dyDescent="0.35">
      <c r="A138" s="27">
        <f t="shared" si="26"/>
        <v>121</v>
      </c>
      <c r="B138" s="27" t="s">
        <v>249</v>
      </c>
      <c r="C138" s="28" t="s">
        <v>1309</v>
      </c>
      <c r="D138" s="29">
        <f t="shared" si="28"/>
        <v>9</v>
      </c>
      <c r="E138" s="28" t="s">
        <v>1311</v>
      </c>
      <c r="F138" s="29">
        <f t="shared" si="29"/>
        <v>10</v>
      </c>
      <c r="G138" s="28" t="s">
        <v>1311</v>
      </c>
      <c r="H138" s="29">
        <f t="shared" si="30"/>
        <v>10</v>
      </c>
      <c r="I138" s="28" t="s">
        <v>1311</v>
      </c>
      <c r="J138" s="29">
        <f t="shared" si="38"/>
        <v>10</v>
      </c>
      <c r="K138" s="28" t="s">
        <v>1311</v>
      </c>
      <c r="L138" s="29">
        <f t="shared" si="39"/>
        <v>10</v>
      </c>
      <c r="M138" s="28" t="s">
        <v>1311</v>
      </c>
      <c r="N138" s="29">
        <f t="shared" si="31"/>
        <v>10</v>
      </c>
      <c r="O138" s="28" t="s">
        <v>1309</v>
      </c>
      <c r="P138" s="29">
        <f t="shared" si="32"/>
        <v>9</v>
      </c>
      <c r="Q138" s="31">
        <f t="shared" si="40"/>
        <v>389</v>
      </c>
      <c r="R138" s="32">
        <f t="shared" si="25"/>
        <v>9.7249999999999996</v>
      </c>
      <c r="S138" s="31">
        <v>332</v>
      </c>
      <c r="T138" s="31">
        <v>420</v>
      </c>
      <c r="U138" s="33">
        <v>392</v>
      </c>
      <c r="V138" s="33">
        <v>382</v>
      </c>
      <c r="W138" s="33">
        <v>378</v>
      </c>
      <c r="X138" s="119">
        <f t="shared" si="41"/>
        <v>9.5541666666666671</v>
      </c>
      <c r="Y138" s="46" t="s">
        <v>880</v>
      </c>
    </row>
    <row r="139" spans="1:25" ht="21" thickBot="1" x14ac:dyDescent="0.35">
      <c r="A139" s="27">
        <f t="shared" si="26"/>
        <v>122</v>
      </c>
      <c r="B139" s="27" t="s">
        <v>250</v>
      </c>
      <c r="C139" s="28" t="s">
        <v>1308</v>
      </c>
      <c r="D139" s="29">
        <f t="shared" si="28"/>
        <v>8</v>
      </c>
      <c r="E139" s="28" t="s">
        <v>1308</v>
      </c>
      <c r="F139" s="29">
        <f t="shared" si="29"/>
        <v>8</v>
      </c>
      <c r="G139" s="28" t="s">
        <v>1311</v>
      </c>
      <c r="H139" s="29">
        <f t="shared" si="30"/>
        <v>10</v>
      </c>
      <c r="I139" s="28" t="s">
        <v>1309</v>
      </c>
      <c r="J139" s="29">
        <f t="shared" si="38"/>
        <v>9</v>
      </c>
      <c r="K139" s="28" t="s">
        <v>1308</v>
      </c>
      <c r="L139" s="29">
        <f t="shared" si="39"/>
        <v>8</v>
      </c>
      <c r="M139" s="28" t="s">
        <v>1309</v>
      </c>
      <c r="N139" s="29">
        <f t="shared" si="31"/>
        <v>9</v>
      </c>
      <c r="O139" s="28" t="s">
        <v>1309</v>
      </c>
      <c r="P139" s="29">
        <f t="shared" si="32"/>
        <v>9</v>
      </c>
      <c r="Q139" s="31">
        <f t="shared" si="40"/>
        <v>344</v>
      </c>
      <c r="R139" s="32">
        <f t="shared" si="25"/>
        <v>8.6</v>
      </c>
      <c r="S139" s="31">
        <v>341</v>
      </c>
      <c r="T139" s="31">
        <v>376</v>
      </c>
      <c r="U139" s="33">
        <v>306</v>
      </c>
      <c r="V139" s="33">
        <v>358</v>
      </c>
      <c r="W139" s="33">
        <v>365</v>
      </c>
      <c r="X139" s="119">
        <f t="shared" si="41"/>
        <v>8.7083333333333339</v>
      </c>
      <c r="Y139" s="46" t="s">
        <v>881</v>
      </c>
    </row>
    <row r="140" spans="1:25" ht="21" thickBot="1" x14ac:dyDescent="0.35">
      <c r="A140" s="27">
        <f t="shared" si="26"/>
        <v>123</v>
      </c>
      <c r="B140" s="27" t="s">
        <v>251</v>
      </c>
      <c r="C140" s="28" t="s">
        <v>1328</v>
      </c>
      <c r="D140" s="29">
        <f t="shared" si="28"/>
        <v>6</v>
      </c>
      <c r="E140" s="28" t="s">
        <v>1328</v>
      </c>
      <c r="F140" s="29">
        <f t="shared" si="29"/>
        <v>6</v>
      </c>
      <c r="G140" s="28" t="s">
        <v>1308</v>
      </c>
      <c r="H140" s="29">
        <f t="shared" si="30"/>
        <v>8</v>
      </c>
      <c r="I140" s="28" t="s">
        <v>1328</v>
      </c>
      <c r="J140" s="29">
        <f t="shared" si="38"/>
        <v>6</v>
      </c>
      <c r="K140" s="28" t="s">
        <v>1336</v>
      </c>
      <c r="L140" s="29">
        <f t="shared" si="39"/>
        <v>5</v>
      </c>
      <c r="M140" s="28" t="s">
        <v>1309</v>
      </c>
      <c r="N140" s="29">
        <f t="shared" si="31"/>
        <v>9</v>
      </c>
      <c r="O140" s="28" t="s">
        <v>1309</v>
      </c>
      <c r="P140" s="29">
        <f t="shared" si="32"/>
        <v>9</v>
      </c>
      <c r="Q140" s="31">
        <f t="shared" si="40"/>
        <v>264</v>
      </c>
      <c r="R140" s="32">
        <f t="shared" si="25"/>
        <v>6.6</v>
      </c>
      <c r="S140" s="31">
        <v>318</v>
      </c>
      <c r="T140" s="31">
        <v>398</v>
      </c>
      <c r="U140" s="33">
        <v>348</v>
      </c>
      <c r="V140" s="33">
        <v>302</v>
      </c>
      <c r="W140" s="33">
        <v>313</v>
      </c>
      <c r="X140" s="119">
        <f t="shared" si="41"/>
        <v>8.0958333333333332</v>
      </c>
      <c r="Y140" s="46" t="s">
        <v>882</v>
      </c>
    </row>
    <row r="141" spans="1:25" ht="21" thickBot="1" x14ac:dyDescent="0.35">
      <c r="A141" s="27">
        <f t="shared" si="26"/>
        <v>124</v>
      </c>
      <c r="B141" s="27" t="s">
        <v>252</v>
      </c>
      <c r="C141" s="28" t="s">
        <v>1311</v>
      </c>
      <c r="D141" s="29">
        <f t="shared" si="28"/>
        <v>10</v>
      </c>
      <c r="E141" s="28" t="s">
        <v>1309</v>
      </c>
      <c r="F141" s="29">
        <f t="shared" si="29"/>
        <v>9</v>
      </c>
      <c r="G141" s="28" t="s">
        <v>1311</v>
      </c>
      <c r="H141" s="29">
        <f t="shared" si="30"/>
        <v>10</v>
      </c>
      <c r="I141" s="28" t="s">
        <v>1311</v>
      </c>
      <c r="J141" s="29">
        <f t="shared" si="38"/>
        <v>10</v>
      </c>
      <c r="K141" s="28" t="s">
        <v>1309</v>
      </c>
      <c r="L141" s="29">
        <f t="shared" si="39"/>
        <v>9</v>
      </c>
      <c r="M141" s="28" t="s">
        <v>1309</v>
      </c>
      <c r="N141" s="29">
        <f t="shared" si="31"/>
        <v>9</v>
      </c>
      <c r="O141" s="28" t="s">
        <v>1309</v>
      </c>
      <c r="P141" s="29">
        <f t="shared" si="32"/>
        <v>9</v>
      </c>
      <c r="Q141" s="31">
        <f t="shared" si="40"/>
        <v>380</v>
      </c>
      <c r="R141" s="32">
        <f t="shared" si="25"/>
        <v>9.5</v>
      </c>
      <c r="S141" s="31">
        <v>347</v>
      </c>
      <c r="T141" s="31">
        <v>366</v>
      </c>
      <c r="U141" s="33">
        <v>332</v>
      </c>
      <c r="V141" s="33">
        <v>340</v>
      </c>
      <c r="W141" s="33">
        <v>383</v>
      </c>
      <c r="X141" s="119">
        <f t="shared" si="41"/>
        <v>8.9499999999999993</v>
      </c>
      <c r="Y141" s="46" t="s">
        <v>883</v>
      </c>
    </row>
    <row r="142" spans="1:25" ht="21" thickBot="1" x14ac:dyDescent="0.35">
      <c r="A142" s="27">
        <f t="shared" si="26"/>
        <v>125</v>
      </c>
      <c r="B142" s="27" t="s">
        <v>253</v>
      </c>
      <c r="C142" s="28" t="s">
        <v>1309</v>
      </c>
      <c r="D142" s="29">
        <f t="shared" si="28"/>
        <v>9</v>
      </c>
      <c r="E142" s="28" t="s">
        <v>1309</v>
      </c>
      <c r="F142" s="29">
        <f t="shared" si="29"/>
        <v>9</v>
      </c>
      <c r="G142" s="28" t="s">
        <v>1311</v>
      </c>
      <c r="H142" s="29">
        <f t="shared" si="30"/>
        <v>10</v>
      </c>
      <c r="I142" s="28" t="s">
        <v>1309</v>
      </c>
      <c r="J142" s="29">
        <f t="shared" si="38"/>
        <v>9</v>
      </c>
      <c r="K142" s="28" t="s">
        <v>1309</v>
      </c>
      <c r="L142" s="29">
        <f t="shared" si="39"/>
        <v>9</v>
      </c>
      <c r="M142" s="28" t="s">
        <v>1309</v>
      </c>
      <c r="N142" s="29">
        <f t="shared" si="31"/>
        <v>9</v>
      </c>
      <c r="O142" s="28" t="s">
        <v>1309</v>
      </c>
      <c r="P142" s="29">
        <f t="shared" si="32"/>
        <v>9</v>
      </c>
      <c r="Q142" s="31">
        <f t="shared" si="40"/>
        <v>366</v>
      </c>
      <c r="R142" s="32">
        <f t="shared" si="25"/>
        <v>9.15</v>
      </c>
      <c r="S142" s="31">
        <v>319</v>
      </c>
      <c r="T142" s="31">
        <v>390</v>
      </c>
      <c r="U142" s="33">
        <v>354</v>
      </c>
      <c r="V142" s="33">
        <v>354</v>
      </c>
      <c r="W142" s="33">
        <v>366</v>
      </c>
      <c r="X142" s="119">
        <f t="shared" si="41"/>
        <v>8.9541666666666675</v>
      </c>
      <c r="Y142" s="46" t="s">
        <v>884</v>
      </c>
    </row>
    <row r="143" spans="1:25" ht="21" thickBot="1" x14ac:dyDescent="0.35">
      <c r="A143" s="27">
        <f t="shared" si="26"/>
        <v>126</v>
      </c>
      <c r="B143" s="27" t="s">
        <v>254</v>
      </c>
      <c r="C143" s="28" t="s">
        <v>1309</v>
      </c>
      <c r="D143" s="29">
        <f t="shared" si="28"/>
        <v>9</v>
      </c>
      <c r="E143" s="28" t="s">
        <v>1309</v>
      </c>
      <c r="F143" s="29">
        <f t="shared" si="29"/>
        <v>9</v>
      </c>
      <c r="G143" s="28" t="s">
        <v>1311</v>
      </c>
      <c r="H143" s="29">
        <f t="shared" si="30"/>
        <v>10</v>
      </c>
      <c r="I143" s="28" t="s">
        <v>1309</v>
      </c>
      <c r="J143" s="29">
        <f t="shared" si="38"/>
        <v>9</v>
      </c>
      <c r="K143" s="28" t="s">
        <v>1309</v>
      </c>
      <c r="L143" s="29">
        <f t="shared" si="39"/>
        <v>9</v>
      </c>
      <c r="M143" s="28" t="s">
        <v>1309</v>
      </c>
      <c r="N143" s="29">
        <f t="shared" si="31"/>
        <v>9</v>
      </c>
      <c r="O143" s="28" t="s">
        <v>1309</v>
      </c>
      <c r="P143" s="29">
        <f t="shared" si="32"/>
        <v>9</v>
      </c>
      <c r="Q143" s="31">
        <f t="shared" si="40"/>
        <v>366</v>
      </c>
      <c r="R143" s="32">
        <f t="shared" si="25"/>
        <v>9.15</v>
      </c>
      <c r="S143" s="31">
        <v>329</v>
      </c>
      <c r="T143" s="31">
        <v>378</v>
      </c>
      <c r="U143" s="33">
        <v>330</v>
      </c>
      <c r="V143" s="33">
        <v>368</v>
      </c>
      <c r="W143" s="33">
        <v>363</v>
      </c>
      <c r="X143" s="119">
        <f t="shared" si="41"/>
        <v>8.8916666666666675</v>
      </c>
      <c r="Y143" s="46" t="s">
        <v>885</v>
      </c>
    </row>
    <row r="144" spans="1:25" ht="21" thickBot="1" x14ac:dyDescent="0.35">
      <c r="A144" s="27">
        <f t="shared" si="26"/>
        <v>127</v>
      </c>
      <c r="B144" s="27" t="s">
        <v>255</v>
      </c>
      <c r="C144" s="28" t="s">
        <v>1309</v>
      </c>
      <c r="D144" s="29">
        <f t="shared" si="28"/>
        <v>9</v>
      </c>
      <c r="E144" s="28" t="s">
        <v>1308</v>
      </c>
      <c r="F144" s="29">
        <f t="shared" si="29"/>
        <v>8</v>
      </c>
      <c r="G144" s="28" t="s">
        <v>1308</v>
      </c>
      <c r="H144" s="29">
        <f t="shared" si="30"/>
        <v>8</v>
      </c>
      <c r="I144" s="28" t="s">
        <v>1308</v>
      </c>
      <c r="J144" s="29">
        <f t="shared" si="38"/>
        <v>8</v>
      </c>
      <c r="K144" s="28" t="s">
        <v>1308</v>
      </c>
      <c r="L144" s="29">
        <f t="shared" si="39"/>
        <v>8</v>
      </c>
      <c r="M144" s="28" t="s">
        <v>1309</v>
      </c>
      <c r="N144" s="29">
        <f t="shared" si="31"/>
        <v>9</v>
      </c>
      <c r="O144" s="28" t="s">
        <v>1309</v>
      </c>
      <c r="P144" s="29">
        <f t="shared" si="32"/>
        <v>9</v>
      </c>
      <c r="Q144" s="31">
        <f t="shared" si="40"/>
        <v>334</v>
      </c>
      <c r="R144" s="32">
        <f t="shared" si="25"/>
        <v>8.35</v>
      </c>
      <c r="S144" s="31">
        <v>324</v>
      </c>
      <c r="T144" s="31">
        <v>378</v>
      </c>
      <c r="U144" s="33">
        <v>360</v>
      </c>
      <c r="V144" s="33">
        <v>360</v>
      </c>
      <c r="W144" s="33">
        <v>368</v>
      </c>
      <c r="X144" s="119">
        <f t="shared" si="41"/>
        <v>8.85</v>
      </c>
      <c r="Y144" s="46" t="s">
        <v>886</v>
      </c>
    </row>
    <row r="145" spans="1:25" ht="21" thickBot="1" x14ac:dyDescent="0.35">
      <c r="A145" s="27">
        <f t="shared" si="26"/>
        <v>128</v>
      </c>
      <c r="B145" s="27" t="s">
        <v>256</v>
      </c>
      <c r="C145" s="28" t="s">
        <v>1311</v>
      </c>
      <c r="D145" s="29">
        <f t="shared" si="28"/>
        <v>10</v>
      </c>
      <c r="E145" s="28" t="s">
        <v>1308</v>
      </c>
      <c r="F145" s="29">
        <f t="shared" si="29"/>
        <v>8</v>
      </c>
      <c r="G145" s="28" t="s">
        <v>1311</v>
      </c>
      <c r="H145" s="29">
        <f t="shared" si="30"/>
        <v>10</v>
      </c>
      <c r="I145" s="28" t="s">
        <v>1309</v>
      </c>
      <c r="J145" s="29">
        <f t="shared" si="38"/>
        <v>9</v>
      </c>
      <c r="K145" s="28" t="s">
        <v>1309</v>
      </c>
      <c r="L145" s="29">
        <f t="shared" si="39"/>
        <v>9</v>
      </c>
      <c r="M145" s="28" t="s">
        <v>1309</v>
      </c>
      <c r="N145" s="29">
        <f t="shared" si="31"/>
        <v>9</v>
      </c>
      <c r="O145" s="28" t="s">
        <v>1309</v>
      </c>
      <c r="P145" s="29">
        <f t="shared" si="32"/>
        <v>9</v>
      </c>
      <c r="Q145" s="31">
        <f t="shared" si="40"/>
        <v>366</v>
      </c>
      <c r="R145" s="32">
        <f t="shared" si="25"/>
        <v>9.15</v>
      </c>
      <c r="S145" s="31">
        <v>342</v>
      </c>
      <c r="T145" s="31">
        <v>334</v>
      </c>
      <c r="U145" s="33">
        <v>336</v>
      </c>
      <c r="V145" s="33">
        <v>330</v>
      </c>
      <c r="W145" s="33">
        <v>367</v>
      </c>
      <c r="X145" s="119">
        <f t="shared" si="41"/>
        <v>8.6458333333333339</v>
      </c>
      <c r="Y145" s="46" t="s">
        <v>887</v>
      </c>
    </row>
    <row r="146" spans="1:25" ht="21" thickBot="1" x14ac:dyDescent="0.35">
      <c r="A146" s="27">
        <f t="shared" si="26"/>
        <v>129</v>
      </c>
      <c r="B146" s="27" t="s">
        <v>257</v>
      </c>
      <c r="C146" s="28" t="s">
        <v>1308</v>
      </c>
      <c r="D146" s="29">
        <f t="shared" si="28"/>
        <v>8</v>
      </c>
      <c r="E146" s="28" t="s">
        <v>1308</v>
      </c>
      <c r="F146" s="29">
        <f t="shared" si="29"/>
        <v>8</v>
      </c>
      <c r="G146" s="28" t="s">
        <v>1311</v>
      </c>
      <c r="H146" s="29">
        <f t="shared" si="30"/>
        <v>10</v>
      </c>
      <c r="I146" s="28" t="s">
        <v>1308</v>
      </c>
      <c r="J146" s="29">
        <f t="shared" ref="J146:J147" si="43">IF(I146="AA",10, IF(I146="AB",9, IF(I146="BB",8, IF(I146="BC",7,IF(I146="CC",6, IF(I146="CD",5, IF(I146="DD",4,IF(I146="F",0))))))))</f>
        <v>8</v>
      </c>
      <c r="K146" s="28" t="s">
        <v>1310</v>
      </c>
      <c r="L146" s="29">
        <f t="shared" ref="L146:L147" si="44">IF(K146="AA",10, IF(K146="AB",9, IF(K146="BB",8, IF(K146="BC",7,IF(K146="CC",6, IF(K146="CD",5, IF(K146="DD",4,IF(K146="F",0))))))))</f>
        <v>7</v>
      </c>
      <c r="M146" s="28" t="s">
        <v>1309</v>
      </c>
      <c r="N146" s="29">
        <f t="shared" si="31"/>
        <v>9</v>
      </c>
      <c r="O146" s="28" t="s">
        <v>1309</v>
      </c>
      <c r="P146" s="29">
        <f t="shared" si="32"/>
        <v>9</v>
      </c>
      <c r="Q146" s="31">
        <f t="shared" ref="Q146:Q147" si="45">(D146*8+F146*8+H146*6+J146*6+L146*6+N146*3+P146*3)</f>
        <v>332</v>
      </c>
      <c r="R146" s="32">
        <f t="shared" si="25"/>
        <v>8.3000000000000007</v>
      </c>
      <c r="S146" s="31">
        <v>321</v>
      </c>
      <c r="T146" s="31">
        <v>346</v>
      </c>
      <c r="U146" s="33">
        <v>322</v>
      </c>
      <c r="V146" s="33">
        <v>384</v>
      </c>
      <c r="W146" s="33">
        <v>349</v>
      </c>
      <c r="X146" s="119">
        <f t="shared" si="41"/>
        <v>8.5583333333333336</v>
      </c>
      <c r="Y146" s="46" t="s">
        <v>888</v>
      </c>
    </row>
    <row r="147" spans="1:25" ht="20.25" x14ac:dyDescent="0.3">
      <c r="A147" s="27">
        <f t="shared" si="26"/>
        <v>130</v>
      </c>
      <c r="B147" s="27" t="s">
        <v>639</v>
      </c>
      <c r="C147" s="135" t="s">
        <v>635</v>
      </c>
      <c r="D147" s="29">
        <f t="shared" ref="D147" si="46">IF(C147="AA",10, IF(C147="AB",9, IF(C147="BB",8, IF(C147="BC",7,IF(C147="CC",6, IF(C147="CD",5, IF(C147="DD",4,IF(C147="F",0))))))))</f>
        <v>0</v>
      </c>
      <c r="E147" s="28" t="s">
        <v>635</v>
      </c>
      <c r="F147" s="29">
        <f t="shared" ref="F147" si="47">IF(E147="AA",10, IF(E147="AB",9, IF(E147="BB",8, IF(E147="BC",7,IF(E147="CC",6, IF(E147="CD",5, IF(E147="DD",4,IF(E147="F",0))))))))</f>
        <v>0</v>
      </c>
      <c r="G147" s="28" t="s">
        <v>635</v>
      </c>
      <c r="H147" s="29">
        <f t="shared" ref="H147" si="48">IF(G147="AA",10, IF(G147="AB",9, IF(G147="BB",8, IF(G147="BC",7,IF(G147="CC",6, IF(G147="CD",5, IF(G147="DD",4,IF(G147="F",0))))))))</f>
        <v>0</v>
      </c>
      <c r="I147" s="28" t="s">
        <v>635</v>
      </c>
      <c r="J147" s="29">
        <f t="shared" si="43"/>
        <v>0</v>
      </c>
      <c r="K147" s="28" t="s">
        <v>635</v>
      </c>
      <c r="L147" s="29">
        <f t="shared" si="44"/>
        <v>0</v>
      </c>
      <c r="M147" s="28" t="s">
        <v>635</v>
      </c>
      <c r="N147" s="29">
        <f t="shared" ref="N147" si="49">IF(M147="AA",10, IF(M147="AB",9, IF(M147="BB",8, IF(M147="BC",7,IF(M147="CC",6, IF(M147="CD",5, IF(M147="DD",4,IF(M147="F",0))))))))</f>
        <v>0</v>
      </c>
      <c r="O147" s="135" t="s">
        <v>635</v>
      </c>
      <c r="P147" s="29">
        <f t="shared" ref="P147" si="50">IF(O147="AA",10, IF(O147="AB",9, IF(O147="BB",8, IF(O147="BC",7,IF(O147="CC",6, IF(O147="CD",5, IF(O147="DD",4,IF(O147="F",0))))))))</f>
        <v>0</v>
      </c>
      <c r="Q147" s="31">
        <f t="shared" si="45"/>
        <v>0</v>
      </c>
      <c r="R147" s="32">
        <f t="shared" ref="R147" si="51">Q147/40</f>
        <v>0</v>
      </c>
      <c r="S147" s="31">
        <v>116</v>
      </c>
      <c r="T147" s="31">
        <v>170</v>
      </c>
      <c r="U147" s="33">
        <v>0</v>
      </c>
      <c r="V147" s="33">
        <v>78</v>
      </c>
      <c r="W147" s="33">
        <v>0</v>
      </c>
      <c r="X147" s="119">
        <f t="shared" si="41"/>
        <v>1.5166666666666666</v>
      </c>
      <c r="Y147" s="47" t="s">
        <v>889</v>
      </c>
    </row>
    <row r="148" spans="1:25" ht="14.25" customHeight="1" x14ac:dyDescent="0.25">
      <c r="C148" s="7"/>
    </row>
    <row r="149" spans="1:25" ht="65.25" hidden="1" customHeight="1" x14ac:dyDescent="0.25">
      <c r="C149" t="s">
        <v>636</v>
      </c>
      <c r="Q149" t="s">
        <v>637</v>
      </c>
    </row>
  </sheetData>
  <mergeCells count="74">
    <mergeCell ref="Q128:R128"/>
    <mergeCell ref="C129:D129"/>
    <mergeCell ref="E129:F129"/>
    <mergeCell ref="G129:H129"/>
    <mergeCell ref="I129:J129"/>
    <mergeCell ref="K129:L129"/>
    <mergeCell ref="M129:N129"/>
    <mergeCell ref="O129:P129"/>
    <mergeCell ref="I84:J84"/>
    <mergeCell ref="K84:L84"/>
    <mergeCell ref="M84:N84"/>
    <mergeCell ref="O84:P84"/>
    <mergeCell ref="A128:A129"/>
    <mergeCell ref="B128:B129"/>
    <mergeCell ref="C128:D128"/>
    <mergeCell ref="E128:F128"/>
    <mergeCell ref="G128:H128"/>
    <mergeCell ref="I128:J128"/>
    <mergeCell ref="K128:L128"/>
    <mergeCell ref="M128:N128"/>
    <mergeCell ref="O128:P128"/>
    <mergeCell ref="A83:A84"/>
    <mergeCell ref="B83:B84"/>
    <mergeCell ref="C83:D83"/>
    <mergeCell ref="I83:J83"/>
    <mergeCell ref="K83:L83"/>
    <mergeCell ref="M83:N83"/>
    <mergeCell ref="O83:P83"/>
    <mergeCell ref="Q83:R83"/>
    <mergeCell ref="E83:F83"/>
    <mergeCell ref="G83:H83"/>
    <mergeCell ref="C84:D84"/>
    <mergeCell ref="E84:F84"/>
    <mergeCell ref="G84:H84"/>
    <mergeCell ref="Q43:R43"/>
    <mergeCell ref="C44:D44"/>
    <mergeCell ref="E44:F44"/>
    <mergeCell ref="G44:H44"/>
    <mergeCell ref="I44:J44"/>
    <mergeCell ref="K44:L44"/>
    <mergeCell ref="M44:N44"/>
    <mergeCell ref="O44:P44"/>
    <mergeCell ref="A126:V126"/>
    <mergeCell ref="A127:V127"/>
    <mergeCell ref="K3:L3"/>
    <mergeCell ref="O4:P4"/>
    <mergeCell ref="M4:N4"/>
    <mergeCell ref="A41:V41"/>
    <mergeCell ref="A42:V42"/>
    <mergeCell ref="A43:A44"/>
    <mergeCell ref="B43:B44"/>
    <mergeCell ref="C43:D43"/>
    <mergeCell ref="E43:F43"/>
    <mergeCell ref="G43:H43"/>
    <mergeCell ref="I43:J43"/>
    <mergeCell ref="K43:L43"/>
    <mergeCell ref="M43:N43"/>
    <mergeCell ref="O43:P43"/>
    <mergeCell ref="A1:V1"/>
    <mergeCell ref="A2:V2"/>
    <mergeCell ref="M3:N3"/>
    <mergeCell ref="Q3:R3"/>
    <mergeCell ref="O3:P3"/>
    <mergeCell ref="B3:B4"/>
    <mergeCell ref="C3:D3"/>
    <mergeCell ref="A3:A4"/>
    <mergeCell ref="E3:F3"/>
    <mergeCell ref="G3:H3"/>
    <mergeCell ref="I3:J3"/>
    <mergeCell ref="C4:D4"/>
    <mergeCell ref="E4:F4"/>
    <mergeCell ref="G4:H4"/>
    <mergeCell ref="I4:J4"/>
    <mergeCell ref="K4:L4"/>
  </mergeCells>
  <dataValidations disablePrompts="1" count="1">
    <dataValidation type="textLength" operator="greaterThan" showInputMessage="1" showErrorMessage="1" errorTitle="Grade Point" error="Dont Change." promptTitle="Grade Point" prompt="This is Grade Point obtained" sqref="D130:D147 H130:H147 N130:N147 J130:J147 L130:L147 P130:P147 P85:P125 L85:L125 J85:J125 N85:N125 H85:H125 D85:D125 F85:F125 F130:F147 L5:L40 P5:P40 F5:F40 D5:D40 H5:H40 N5:N40 J5:J40 P45:P82 F45:F82 D45:D82 H45:H82 N45:N82 J45:J82 L45:L82">
      <formula1>10</formula1>
    </dataValidation>
  </dataValidations>
  <pageMargins left="0.70866141732283472" right="1.1409313725490196" top="0.74803149606299213" bottom="0.74803149606299213" header="0.31496062992125984" footer="0.31496062992125984"/>
  <pageSetup paperSize="5" scale="57" orientation="landscape" r:id="rId1"/>
  <headerFooter>
    <oddHeader xml:space="preserve">&amp;C&amp;"Bookman Old Style,Bold"&amp;20NATIONAL INSTITUTE OF TECHNOLOGY: SILCHAR                       
Provisional B.Tech 6th Semester ME End Sem  Tabulation Sheet May 2017                       
</oddHeader>
    <oddFooter>&amp;L&amp;"-,Bold"&amp;14 1ST TABULATOR                                       2ND TABULATOR&amp;C&amp;"-,Bold"&amp;14ASSTT. REGISTRAR, (ACAD)&amp;R&amp;"-,Bold"&amp;14REGISTRAR                                                     DEAN, (ACAD)</oddFooter>
  </headerFooter>
  <rowBreaks count="1" manualBreakCount="1">
    <brk id="4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view="pageLayout" zoomScale="51" zoomScaleNormal="48" zoomScalePageLayoutView="51" workbookViewId="0">
      <selection activeCell="S7" sqref="S7"/>
    </sheetView>
  </sheetViews>
  <sheetFormatPr defaultRowHeight="15" x14ac:dyDescent="0.25"/>
  <cols>
    <col min="1" max="1" width="11.5703125" customWidth="1"/>
    <col min="2" max="2" width="17.28515625" customWidth="1"/>
    <col min="3" max="26" width="11.5703125" customWidth="1"/>
    <col min="27" max="27" width="28.5703125" customWidth="1"/>
  </cols>
  <sheetData>
    <row r="2" spans="1:27" ht="15.75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116"/>
      <c r="Z2" s="21"/>
      <c r="AA2" s="22"/>
    </row>
    <row r="3" spans="1:27" ht="15.75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120"/>
      <c r="Z3" s="21"/>
      <c r="AA3" s="22"/>
    </row>
    <row r="4" spans="1:27" ht="21.75" customHeight="1" x14ac:dyDescent="0.25">
      <c r="A4" s="206" t="s">
        <v>128</v>
      </c>
      <c r="B4" s="206" t="s">
        <v>0</v>
      </c>
      <c r="C4" s="204" t="s">
        <v>1320</v>
      </c>
      <c r="D4" s="205"/>
      <c r="E4" s="204" t="s">
        <v>1321</v>
      </c>
      <c r="F4" s="205"/>
      <c r="G4" s="204" t="s">
        <v>1322</v>
      </c>
      <c r="H4" s="205"/>
      <c r="I4" s="204" t="s">
        <v>1323</v>
      </c>
      <c r="J4" s="205"/>
      <c r="K4" s="204" t="s">
        <v>1324</v>
      </c>
      <c r="L4" s="205"/>
      <c r="M4" s="204" t="s">
        <v>1325</v>
      </c>
      <c r="N4" s="205"/>
      <c r="O4" s="204" t="s">
        <v>1326</v>
      </c>
      <c r="P4" s="205"/>
      <c r="Q4" s="204" t="s">
        <v>1327</v>
      </c>
      <c r="R4" s="205"/>
      <c r="S4" s="204" t="s">
        <v>1261</v>
      </c>
      <c r="T4" s="205"/>
      <c r="U4" s="8" t="s">
        <v>1</v>
      </c>
      <c r="V4" s="8" t="s">
        <v>2</v>
      </c>
      <c r="W4" s="8" t="s">
        <v>3</v>
      </c>
      <c r="X4" s="8" t="s">
        <v>125</v>
      </c>
      <c r="Y4" s="8" t="s">
        <v>1260</v>
      </c>
      <c r="Z4" s="8" t="s">
        <v>1262</v>
      </c>
      <c r="AA4" s="22"/>
    </row>
    <row r="5" spans="1:27" ht="61.5" customHeight="1" thickBot="1" x14ac:dyDescent="0.3">
      <c r="A5" s="207"/>
      <c r="B5" s="207"/>
      <c r="C5" s="208" t="s">
        <v>1312</v>
      </c>
      <c r="D5" s="208"/>
      <c r="E5" s="208" t="s">
        <v>1313</v>
      </c>
      <c r="F5" s="208"/>
      <c r="G5" s="208" t="s">
        <v>1314</v>
      </c>
      <c r="H5" s="208"/>
      <c r="I5" s="208" t="s">
        <v>1315</v>
      </c>
      <c r="J5" s="208"/>
      <c r="K5" s="208" t="s">
        <v>1316</v>
      </c>
      <c r="L5" s="208"/>
      <c r="M5" s="210" t="s">
        <v>1317</v>
      </c>
      <c r="N5" s="211"/>
      <c r="O5" s="208" t="s">
        <v>1318</v>
      </c>
      <c r="P5" s="208"/>
      <c r="Q5" s="208" t="s">
        <v>1319</v>
      </c>
      <c r="R5" s="208"/>
      <c r="S5" s="23" t="s">
        <v>4</v>
      </c>
      <c r="T5" s="8" t="s">
        <v>5</v>
      </c>
      <c r="U5" s="23" t="s">
        <v>6</v>
      </c>
      <c r="V5" s="23" t="s">
        <v>7</v>
      </c>
      <c r="W5" s="23" t="s">
        <v>4</v>
      </c>
      <c r="X5" s="23" t="s">
        <v>4</v>
      </c>
      <c r="Y5" s="115" t="s">
        <v>4</v>
      </c>
      <c r="Z5" s="8" t="s">
        <v>8</v>
      </c>
      <c r="AA5" s="22"/>
    </row>
    <row r="6" spans="1:27" ht="27.75" customHeight="1" thickBot="1" x14ac:dyDescent="0.35">
      <c r="A6" s="27">
        <v>1</v>
      </c>
      <c r="B6" s="28" t="s">
        <v>258</v>
      </c>
      <c r="C6" s="30" t="s">
        <v>1310</v>
      </c>
      <c r="D6" s="29">
        <f t="shared" ref="D6:R22" si="0">IF(C6="AA",10, IF(C6="AB",9, IF(C6="BB",8, IF(C6="BC",7,IF(C6="CC",6, IF(C6="CD",5, IF(C6="DD",4,IF(C6="F",0))))))))</f>
        <v>7</v>
      </c>
      <c r="E6" s="28" t="s">
        <v>1309</v>
      </c>
      <c r="F6" s="29">
        <f t="shared" si="0"/>
        <v>9</v>
      </c>
      <c r="G6" s="28" t="s">
        <v>1309</v>
      </c>
      <c r="H6" s="29">
        <f t="shared" si="0"/>
        <v>9</v>
      </c>
      <c r="I6" s="28" t="s">
        <v>1309</v>
      </c>
      <c r="J6" s="29">
        <f t="shared" si="0"/>
        <v>9</v>
      </c>
      <c r="K6" s="28" t="s">
        <v>1309</v>
      </c>
      <c r="L6" s="29">
        <f t="shared" ref="L6:L22" si="1">IF(K6="AA",10, IF(K6="AB",9, IF(K6="BB",8, IF(K6="BC",7,IF(K6="CC",6, IF(K6="CD",5, IF(K6="DD",4,IF(K6="F",0))))))))</f>
        <v>9</v>
      </c>
      <c r="M6" s="28" t="s">
        <v>1311</v>
      </c>
      <c r="N6" s="29">
        <f t="shared" si="0"/>
        <v>10</v>
      </c>
      <c r="O6" s="28" t="s">
        <v>1311</v>
      </c>
      <c r="P6" s="29">
        <f t="shared" si="0"/>
        <v>10</v>
      </c>
      <c r="Q6" s="28" t="s">
        <v>1309</v>
      </c>
      <c r="R6" s="29">
        <f t="shared" si="0"/>
        <v>9</v>
      </c>
      <c r="S6" s="31">
        <f>(D6*8+F6*8+H6*6+J6*6+L6*6+N6*2+P6*2+R6*2)</f>
        <v>348</v>
      </c>
      <c r="T6" s="32">
        <f>S6/40</f>
        <v>8.6999999999999993</v>
      </c>
      <c r="U6" s="28">
        <v>332</v>
      </c>
      <c r="V6" s="31">
        <v>406</v>
      </c>
      <c r="W6" s="33">
        <v>372</v>
      </c>
      <c r="X6" s="33">
        <v>366</v>
      </c>
      <c r="Y6" s="33">
        <v>384</v>
      </c>
      <c r="Z6" s="66">
        <f>(S6+U6+V6+W6+X6+Y6)/240</f>
        <v>9.1999999999999993</v>
      </c>
      <c r="AA6" s="48" t="s">
        <v>892</v>
      </c>
    </row>
    <row r="7" spans="1:27" ht="27.75" customHeight="1" thickBot="1" x14ac:dyDescent="0.35">
      <c r="A7" s="27">
        <f>A6+1</f>
        <v>2</v>
      </c>
      <c r="B7" s="28" t="s">
        <v>259</v>
      </c>
      <c r="C7" s="153" t="s">
        <v>635</v>
      </c>
      <c r="D7" s="29">
        <f t="shared" si="0"/>
        <v>0</v>
      </c>
      <c r="E7" s="28" t="s">
        <v>1332</v>
      </c>
      <c r="F7" s="29">
        <f t="shared" si="0"/>
        <v>4</v>
      </c>
      <c r="G7" s="28" t="s">
        <v>635</v>
      </c>
      <c r="H7" s="29">
        <f t="shared" si="0"/>
        <v>0</v>
      </c>
      <c r="I7" s="28" t="s">
        <v>1332</v>
      </c>
      <c r="J7" s="29">
        <f t="shared" si="0"/>
        <v>4</v>
      </c>
      <c r="K7" s="28" t="s">
        <v>1332</v>
      </c>
      <c r="L7" s="29">
        <f t="shared" si="1"/>
        <v>4</v>
      </c>
      <c r="M7" s="28" t="s">
        <v>1328</v>
      </c>
      <c r="N7" s="29">
        <f t="shared" si="0"/>
        <v>6</v>
      </c>
      <c r="O7" s="28" t="s">
        <v>1309</v>
      </c>
      <c r="P7" s="29">
        <f t="shared" si="0"/>
        <v>9</v>
      </c>
      <c r="Q7" s="28" t="s">
        <v>1336</v>
      </c>
      <c r="R7" s="29">
        <f t="shared" si="0"/>
        <v>5</v>
      </c>
      <c r="S7" s="31">
        <f>(D7*8+F7*8+H7*6+J7*6+L7*6+N7*2+P7*2+R7*2)</f>
        <v>120</v>
      </c>
      <c r="T7" s="32">
        <f>S7/40</f>
        <v>3</v>
      </c>
      <c r="U7" s="28">
        <v>194</v>
      </c>
      <c r="V7" s="31">
        <v>206</v>
      </c>
      <c r="W7" s="170">
        <v>128</v>
      </c>
      <c r="X7" s="10">
        <v>180</v>
      </c>
      <c r="Y7" s="170">
        <v>146</v>
      </c>
      <c r="Z7" s="66">
        <f t="shared" ref="Z7:Z70" si="2">(S7+U7+V7+W7+X7+Y7)/240</f>
        <v>4.0583333333333336</v>
      </c>
      <c r="AA7" s="49" t="s">
        <v>893</v>
      </c>
    </row>
    <row r="8" spans="1:27" ht="27.75" customHeight="1" thickBot="1" x14ac:dyDescent="0.35">
      <c r="A8" s="27">
        <v>3</v>
      </c>
      <c r="B8" s="28" t="s">
        <v>260</v>
      </c>
      <c r="C8" s="30" t="s">
        <v>1309</v>
      </c>
      <c r="D8" s="29">
        <f t="shared" si="0"/>
        <v>9</v>
      </c>
      <c r="E8" s="28" t="s">
        <v>1311</v>
      </c>
      <c r="F8" s="29">
        <f t="shared" si="0"/>
        <v>10</v>
      </c>
      <c r="G8" s="28" t="s">
        <v>1311</v>
      </c>
      <c r="H8" s="29">
        <f t="shared" si="0"/>
        <v>10</v>
      </c>
      <c r="I8" s="28" t="s">
        <v>1311</v>
      </c>
      <c r="J8" s="29">
        <f t="shared" si="0"/>
        <v>10</v>
      </c>
      <c r="K8" s="28" t="s">
        <v>1309</v>
      </c>
      <c r="L8" s="29">
        <f t="shared" si="1"/>
        <v>9</v>
      </c>
      <c r="M8" s="28" t="s">
        <v>1309</v>
      </c>
      <c r="N8" s="29">
        <f t="shared" si="0"/>
        <v>9</v>
      </c>
      <c r="O8" s="28" t="s">
        <v>1311</v>
      </c>
      <c r="P8" s="29">
        <f t="shared" si="0"/>
        <v>10</v>
      </c>
      <c r="Q8" s="28" t="s">
        <v>1308</v>
      </c>
      <c r="R8" s="29">
        <f t="shared" si="0"/>
        <v>8</v>
      </c>
      <c r="S8" s="31">
        <f t="shared" ref="S8:S37" si="3">(D8*8+F8*8+H8*6+J8*6+L8*6+N8*2+P8*2+R8*2)</f>
        <v>380</v>
      </c>
      <c r="T8" s="32">
        <f t="shared" ref="T8:T70" si="4">S8/40</f>
        <v>9.5</v>
      </c>
      <c r="U8" s="28">
        <v>345</v>
      </c>
      <c r="V8" s="31">
        <v>394</v>
      </c>
      <c r="W8" s="33">
        <v>392</v>
      </c>
      <c r="X8" s="33">
        <v>398</v>
      </c>
      <c r="Y8" s="33">
        <v>398</v>
      </c>
      <c r="Z8" s="66">
        <f t="shared" si="2"/>
        <v>9.6125000000000007</v>
      </c>
      <c r="AA8" s="49" t="s">
        <v>894</v>
      </c>
    </row>
    <row r="9" spans="1:27" ht="27.75" customHeight="1" thickBot="1" x14ac:dyDescent="0.35">
      <c r="A9" s="27">
        <f t="shared" ref="A9:A72" si="5">A8+1</f>
        <v>4</v>
      </c>
      <c r="B9" s="28" t="s">
        <v>261</v>
      </c>
      <c r="C9" s="153" t="s">
        <v>635</v>
      </c>
      <c r="D9" s="29">
        <f t="shared" si="0"/>
        <v>0</v>
      </c>
      <c r="E9" s="28" t="s">
        <v>1310</v>
      </c>
      <c r="F9" s="29">
        <f t="shared" si="0"/>
        <v>7</v>
      </c>
      <c r="G9" s="28" t="s">
        <v>1332</v>
      </c>
      <c r="H9" s="29">
        <f t="shared" si="0"/>
        <v>4</v>
      </c>
      <c r="I9" s="28" t="s">
        <v>1332</v>
      </c>
      <c r="J9" s="29">
        <f t="shared" si="0"/>
        <v>4</v>
      </c>
      <c r="K9" s="28" t="s">
        <v>1310</v>
      </c>
      <c r="L9" s="29">
        <f t="shared" si="1"/>
        <v>7</v>
      </c>
      <c r="M9" s="28" t="s">
        <v>1311</v>
      </c>
      <c r="N9" s="29">
        <f t="shared" si="0"/>
        <v>10</v>
      </c>
      <c r="O9" s="28" t="s">
        <v>1309</v>
      </c>
      <c r="P9" s="29">
        <f t="shared" si="0"/>
        <v>9</v>
      </c>
      <c r="Q9" s="28" t="s">
        <v>1336</v>
      </c>
      <c r="R9" s="29">
        <f t="shared" si="0"/>
        <v>5</v>
      </c>
      <c r="S9" s="31">
        <f t="shared" si="3"/>
        <v>194</v>
      </c>
      <c r="T9" s="32">
        <f t="shared" si="4"/>
        <v>4.8499999999999996</v>
      </c>
      <c r="U9" s="28">
        <v>241</v>
      </c>
      <c r="V9" s="31">
        <v>294</v>
      </c>
      <c r="W9" s="10">
        <v>208</v>
      </c>
      <c r="X9" s="33">
        <v>200</v>
      </c>
      <c r="Y9" s="33">
        <v>272</v>
      </c>
      <c r="Z9" s="66">
        <f t="shared" si="2"/>
        <v>5.8708333333333336</v>
      </c>
      <c r="AA9" s="49" t="s">
        <v>895</v>
      </c>
    </row>
    <row r="10" spans="1:27" ht="27.75" customHeight="1" thickBot="1" x14ac:dyDescent="0.45">
      <c r="A10" s="27">
        <f t="shared" si="5"/>
        <v>5</v>
      </c>
      <c r="B10" s="28" t="s">
        <v>262</v>
      </c>
      <c r="C10" s="153" t="s">
        <v>635</v>
      </c>
      <c r="D10" s="29">
        <f t="shared" si="0"/>
        <v>0</v>
      </c>
      <c r="E10" s="135" t="s">
        <v>1336</v>
      </c>
      <c r="F10" s="29">
        <f t="shared" si="0"/>
        <v>5</v>
      </c>
      <c r="G10" s="28" t="s">
        <v>635</v>
      </c>
      <c r="H10" s="29">
        <f t="shared" si="0"/>
        <v>0</v>
      </c>
      <c r="I10" s="28" t="s">
        <v>635</v>
      </c>
      <c r="J10" s="29">
        <f t="shared" si="0"/>
        <v>0</v>
      </c>
      <c r="K10" s="28" t="s">
        <v>1336</v>
      </c>
      <c r="L10" s="29">
        <f t="shared" si="1"/>
        <v>5</v>
      </c>
      <c r="M10" s="28" t="s">
        <v>1332</v>
      </c>
      <c r="N10" s="29">
        <f t="shared" si="0"/>
        <v>4</v>
      </c>
      <c r="O10" s="28" t="s">
        <v>1308</v>
      </c>
      <c r="P10" s="29">
        <f t="shared" si="0"/>
        <v>8</v>
      </c>
      <c r="Q10" s="28" t="s">
        <v>1308</v>
      </c>
      <c r="R10" s="29">
        <f t="shared" si="0"/>
        <v>8</v>
      </c>
      <c r="S10" s="31">
        <f t="shared" si="3"/>
        <v>110</v>
      </c>
      <c r="T10" s="32">
        <f t="shared" si="4"/>
        <v>2.75</v>
      </c>
      <c r="U10" s="28">
        <v>118</v>
      </c>
      <c r="V10" s="31">
        <v>198</v>
      </c>
      <c r="W10" s="170">
        <v>192</v>
      </c>
      <c r="X10" s="166">
        <v>178</v>
      </c>
      <c r="Y10" s="170">
        <v>216</v>
      </c>
      <c r="Z10" s="66">
        <f t="shared" si="2"/>
        <v>4.2166666666666668</v>
      </c>
      <c r="AA10" s="49" t="s">
        <v>896</v>
      </c>
    </row>
    <row r="11" spans="1:27" ht="27.75" customHeight="1" thickBot="1" x14ac:dyDescent="0.35">
      <c r="A11" s="27">
        <f t="shared" si="5"/>
        <v>6</v>
      </c>
      <c r="B11" s="28" t="s">
        <v>263</v>
      </c>
      <c r="C11" s="30" t="s">
        <v>1308</v>
      </c>
      <c r="D11" s="29">
        <f t="shared" si="0"/>
        <v>8</v>
      </c>
      <c r="E11" s="28" t="s">
        <v>1308</v>
      </c>
      <c r="F11" s="29">
        <f t="shared" si="0"/>
        <v>8</v>
      </c>
      <c r="G11" s="28" t="s">
        <v>1308</v>
      </c>
      <c r="H11" s="29">
        <f t="shared" si="0"/>
        <v>8</v>
      </c>
      <c r="I11" s="28" t="s">
        <v>1308</v>
      </c>
      <c r="J11" s="29">
        <f t="shared" si="0"/>
        <v>8</v>
      </c>
      <c r="K11" s="28" t="s">
        <v>1309</v>
      </c>
      <c r="L11" s="29">
        <f t="shared" si="1"/>
        <v>9</v>
      </c>
      <c r="M11" s="28" t="s">
        <v>1311</v>
      </c>
      <c r="N11" s="29">
        <f t="shared" si="0"/>
        <v>10</v>
      </c>
      <c r="O11" s="28" t="s">
        <v>1309</v>
      </c>
      <c r="P11" s="29">
        <f t="shared" si="0"/>
        <v>9</v>
      </c>
      <c r="Q11" s="28" t="s">
        <v>1311</v>
      </c>
      <c r="R11" s="29">
        <f t="shared" si="0"/>
        <v>10</v>
      </c>
      <c r="S11" s="31">
        <f t="shared" si="3"/>
        <v>336</v>
      </c>
      <c r="T11" s="32">
        <f t="shared" si="4"/>
        <v>8.4</v>
      </c>
      <c r="U11" s="28">
        <v>278</v>
      </c>
      <c r="V11" s="31">
        <v>332</v>
      </c>
      <c r="W11" s="33">
        <v>290</v>
      </c>
      <c r="X11" s="33">
        <v>314</v>
      </c>
      <c r="Y11" s="33">
        <v>346</v>
      </c>
      <c r="Z11" s="66">
        <f t="shared" si="2"/>
        <v>7.9</v>
      </c>
      <c r="AA11" s="49" t="s">
        <v>897</v>
      </c>
    </row>
    <row r="12" spans="1:27" ht="27.75" customHeight="1" thickBot="1" x14ac:dyDescent="0.35">
      <c r="A12" s="27">
        <f t="shared" si="5"/>
        <v>7</v>
      </c>
      <c r="B12" s="28" t="s">
        <v>264</v>
      </c>
      <c r="C12" s="30" t="s">
        <v>1336</v>
      </c>
      <c r="D12" s="29">
        <f t="shared" si="0"/>
        <v>5</v>
      </c>
      <c r="E12" s="28" t="s">
        <v>1309</v>
      </c>
      <c r="F12" s="29">
        <f t="shared" si="0"/>
        <v>9</v>
      </c>
      <c r="G12" s="28" t="s">
        <v>1308</v>
      </c>
      <c r="H12" s="29">
        <f t="shared" si="0"/>
        <v>8</v>
      </c>
      <c r="I12" s="28" t="s">
        <v>1309</v>
      </c>
      <c r="J12" s="29">
        <f t="shared" si="0"/>
        <v>9</v>
      </c>
      <c r="K12" s="28" t="s">
        <v>1308</v>
      </c>
      <c r="L12" s="29">
        <f t="shared" si="1"/>
        <v>8</v>
      </c>
      <c r="M12" s="28" t="s">
        <v>1311</v>
      </c>
      <c r="N12" s="29">
        <f t="shared" si="0"/>
        <v>10</v>
      </c>
      <c r="O12" s="28" t="s">
        <v>1311</v>
      </c>
      <c r="P12" s="29">
        <f t="shared" si="0"/>
        <v>10</v>
      </c>
      <c r="Q12" s="28" t="s">
        <v>1308</v>
      </c>
      <c r="R12" s="29">
        <f t="shared" si="0"/>
        <v>8</v>
      </c>
      <c r="S12" s="31">
        <f t="shared" si="3"/>
        <v>318</v>
      </c>
      <c r="T12" s="32">
        <f t="shared" si="4"/>
        <v>7.95</v>
      </c>
      <c r="U12" s="28">
        <v>274</v>
      </c>
      <c r="V12" s="31">
        <v>348</v>
      </c>
      <c r="W12" s="33">
        <v>292</v>
      </c>
      <c r="X12" s="33">
        <v>294</v>
      </c>
      <c r="Y12" s="33">
        <v>350</v>
      </c>
      <c r="Z12" s="66">
        <f t="shared" si="2"/>
        <v>7.8166666666666664</v>
      </c>
      <c r="AA12" s="49" t="s">
        <v>898</v>
      </c>
    </row>
    <row r="13" spans="1:27" ht="27.75" customHeight="1" thickBot="1" x14ac:dyDescent="0.35">
      <c r="A13" s="27">
        <f t="shared" si="5"/>
        <v>8</v>
      </c>
      <c r="B13" s="28" t="s">
        <v>265</v>
      </c>
      <c r="C13" s="30" t="s">
        <v>1310</v>
      </c>
      <c r="D13" s="29">
        <f t="shared" si="0"/>
        <v>7</v>
      </c>
      <c r="E13" s="28" t="s">
        <v>1310</v>
      </c>
      <c r="F13" s="29">
        <f t="shared" si="0"/>
        <v>7</v>
      </c>
      <c r="G13" s="28" t="s">
        <v>1309</v>
      </c>
      <c r="H13" s="29">
        <f t="shared" si="0"/>
        <v>9</v>
      </c>
      <c r="I13" s="28" t="s">
        <v>1309</v>
      </c>
      <c r="J13" s="29">
        <f t="shared" si="0"/>
        <v>9</v>
      </c>
      <c r="K13" s="28" t="s">
        <v>1309</v>
      </c>
      <c r="L13" s="29">
        <f t="shared" si="1"/>
        <v>9</v>
      </c>
      <c r="M13" s="28" t="s">
        <v>1311</v>
      </c>
      <c r="N13" s="29">
        <f t="shared" si="0"/>
        <v>10</v>
      </c>
      <c r="O13" s="28" t="s">
        <v>1309</v>
      </c>
      <c r="P13" s="29">
        <f t="shared" si="0"/>
        <v>9</v>
      </c>
      <c r="Q13" s="28" t="s">
        <v>1309</v>
      </c>
      <c r="R13" s="29">
        <f t="shared" si="0"/>
        <v>9</v>
      </c>
      <c r="S13" s="31">
        <f t="shared" si="3"/>
        <v>330</v>
      </c>
      <c r="T13" s="32">
        <f t="shared" si="4"/>
        <v>8.25</v>
      </c>
      <c r="U13" s="28">
        <v>302</v>
      </c>
      <c r="V13" s="31">
        <v>336</v>
      </c>
      <c r="W13" s="33">
        <v>320</v>
      </c>
      <c r="X13" s="33">
        <v>332</v>
      </c>
      <c r="Y13" s="33">
        <v>346</v>
      </c>
      <c r="Z13" s="66">
        <f t="shared" si="2"/>
        <v>8.1916666666666664</v>
      </c>
      <c r="AA13" s="49" t="s">
        <v>899</v>
      </c>
    </row>
    <row r="14" spans="1:27" ht="27.75" customHeight="1" thickBot="1" x14ac:dyDescent="0.35">
      <c r="A14" s="27">
        <f t="shared" si="5"/>
        <v>9</v>
      </c>
      <c r="B14" s="28" t="s">
        <v>266</v>
      </c>
      <c r="C14" s="30" t="s">
        <v>1309</v>
      </c>
      <c r="D14" s="29">
        <f t="shared" si="0"/>
        <v>9</v>
      </c>
      <c r="E14" s="28" t="s">
        <v>1310</v>
      </c>
      <c r="F14" s="29">
        <f t="shared" si="0"/>
        <v>7</v>
      </c>
      <c r="G14" s="28" t="s">
        <v>1309</v>
      </c>
      <c r="H14" s="29">
        <f t="shared" si="0"/>
        <v>9</v>
      </c>
      <c r="I14" s="28" t="s">
        <v>1309</v>
      </c>
      <c r="J14" s="29">
        <f t="shared" si="0"/>
        <v>9</v>
      </c>
      <c r="K14" s="24" t="s">
        <v>1311</v>
      </c>
      <c r="L14" s="29">
        <f t="shared" si="1"/>
        <v>10</v>
      </c>
      <c r="M14" s="28" t="s">
        <v>1311</v>
      </c>
      <c r="N14" s="29">
        <f t="shared" si="0"/>
        <v>10</v>
      </c>
      <c r="O14" s="28" t="s">
        <v>1309</v>
      </c>
      <c r="P14" s="29">
        <f t="shared" si="0"/>
        <v>9</v>
      </c>
      <c r="Q14" s="28" t="s">
        <v>1309</v>
      </c>
      <c r="R14" s="29">
        <f t="shared" si="0"/>
        <v>9</v>
      </c>
      <c r="S14" s="31">
        <f t="shared" si="3"/>
        <v>352</v>
      </c>
      <c r="T14" s="32">
        <f t="shared" si="4"/>
        <v>8.8000000000000007</v>
      </c>
      <c r="U14" s="28">
        <v>278</v>
      </c>
      <c r="V14" s="31">
        <v>338</v>
      </c>
      <c r="W14" s="33">
        <v>304</v>
      </c>
      <c r="X14" s="33">
        <v>326</v>
      </c>
      <c r="Y14" s="33">
        <v>348</v>
      </c>
      <c r="Z14" s="66">
        <f t="shared" si="2"/>
        <v>8.1083333333333325</v>
      </c>
      <c r="AA14" s="49" t="s">
        <v>900</v>
      </c>
    </row>
    <row r="15" spans="1:27" ht="27.75" customHeight="1" thickBot="1" x14ac:dyDescent="0.35">
      <c r="A15" s="27">
        <f t="shared" si="5"/>
        <v>10</v>
      </c>
      <c r="B15" s="28" t="s">
        <v>267</v>
      </c>
      <c r="C15" s="30" t="s">
        <v>1310</v>
      </c>
      <c r="D15" s="29">
        <f t="shared" si="0"/>
        <v>7</v>
      </c>
      <c r="E15" s="28" t="s">
        <v>1309</v>
      </c>
      <c r="F15" s="29">
        <f t="shared" si="0"/>
        <v>9</v>
      </c>
      <c r="G15" s="28" t="s">
        <v>1309</v>
      </c>
      <c r="H15" s="29">
        <f t="shared" si="0"/>
        <v>9</v>
      </c>
      <c r="I15" s="24" t="s">
        <v>1308</v>
      </c>
      <c r="J15" s="29">
        <f t="shared" si="0"/>
        <v>8</v>
      </c>
      <c r="K15" s="28" t="s">
        <v>1311</v>
      </c>
      <c r="L15" s="29">
        <f t="shared" si="1"/>
        <v>10</v>
      </c>
      <c r="M15" s="28" t="s">
        <v>1311</v>
      </c>
      <c r="N15" s="29">
        <f t="shared" si="0"/>
        <v>10</v>
      </c>
      <c r="O15" s="28" t="s">
        <v>1309</v>
      </c>
      <c r="P15" s="29">
        <f t="shared" si="0"/>
        <v>9</v>
      </c>
      <c r="Q15" s="28" t="s">
        <v>1309</v>
      </c>
      <c r="R15" s="29">
        <f t="shared" si="0"/>
        <v>9</v>
      </c>
      <c r="S15" s="31">
        <f t="shared" si="3"/>
        <v>346</v>
      </c>
      <c r="T15" s="32">
        <f t="shared" si="4"/>
        <v>8.65</v>
      </c>
      <c r="U15" s="28">
        <v>340</v>
      </c>
      <c r="V15" s="31">
        <v>384</v>
      </c>
      <c r="W15" s="33">
        <v>392</v>
      </c>
      <c r="X15" s="33">
        <v>360</v>
      </c>
      <c r="Y15" s="33">
        <v>374</v>
      </c>
      <c r="Z15" s="66">
        <f t="shared" si="2"/>
        <v>9.15</v>
      </c>
      <c r="AA15" s="49" t="s">
        <v>901</v>
      </c>
    </row>
    <row r="16" spans="1:27" ht="27.75" customHeight="1" thickBot="1" x14ac:dyDescent="0.35">
      <c r="A16" s="27">
        <f t="shared" si="5"/>
        <v>11</v>
      </c>
      <c r="B16" s="28" t="s">
        <v>268</v>
      </c>
      <c r="C16" s="30" t="s">
        <v>1328</v>
      </c>
      <c r="D16" s="29">
        <f t="shared" si="0"/>
        <v>6</v>
      </c>
      <c r="E16" s="28" t="s">
        <v>1310</v>
      </c>
      <c r="F16" s="29">
        <f t="shared" si="0"/>
        <v>7</v>
      </c>
      <c r="G16" s="28" t="s">
        <v>1308</v>
      </c>
      <c r="H16" s="29">
        <f t="shared" si="0"/>
        <v>8</v>
      </c>
      <c r="I16" s="28" t="s">
        <v>1308</v>
      </c>
      <c r="J16" s="29">
        <f t="shared" si="0"/>
        <v>8</v>
      </c>
      <c r="K16" s="28" t="s">
        <v>1311</v>
      </c>
      <c r="L16" s="29">
        <f t="shared" si="1"/>
        <v>10</v>
      </c>
      <c r="M16" s="28" t="s">
        <v>1311</v>
      </c>
      <c r="N16" s="29">
        <f t="shared" si="0"/>
        <v>10</v>
      </c>
      <c r="O16" s="28" t="s">
        <v>1311</v>
      </c>
      <c r="P16" s="29">
        <f t="shared" si="0"/>
        <v>10</v>
      </c>
      <c r="Q16" s="28" t="s">
        <v>1309</v>
      </c>
      <c r="R16" s="29">
        <f t="shared" si="0"/>
        <v>9</v>
      </c>
      <c r="S16" s="31">
        <f t="shared" si="3"/>
        <v>318</v>
      </c>
      <c r="T16" s="32">
        <f t="shared" si="4"/>
        <v>7.95</v>
      </c>
      <c r="U16" s="28">
        <v>278</v>
      </c>
      <c r="V16" s="31">
        <v>364</v>
      </c>
      <c r="W16" s="33">
        <v>284</v>
      </c>
      <c r="X16" s="33">
        <v>322</v>
      </c>
      <c r="Y16" s="33">
        <v>326</v>
      </c>
      <c r="Z16" s="66">
        <f t="shared" si="2"/>
        <v>7.8833333333333337</v>
      </c>
      <c r="AA16" s="49" t="s">
        <v>902</v>
      </c>
    </row>
    <row r="17" spans="1:27" ht="27.75" customHeight="1" thickBot="1" x14ac:dyDescent="0.35">
      <c r="A17" s="27">
        <f t="shared" si="5"/>
        <v>12</v>
      </c>
      <c r="B17" s="28" t="s">
        <v>269</v>
      </c>
      <c r="C17" s="30" t="s">
        <v>1308</v>
      </c>
      <c r="D17" s="29">
        <f t="shared" si="0"/>
        <v>8</v>
      </c>
      <c r="E17" s="28" t="s">
        <v>1308</v>
      </c>
      <c r="F17" s="29">
        <f t="shared" si="0"/>
        <v>8</v>
      </c>
      <c r="G17" s="28" t="s">
        <v>1310</v>
      </c>
      <c r="H17" s="29">
        <f t="shared" si="0"/>
        <v>7</v>
      </c>
      <c r="I17" s="28" t="s">
        <v>1309</v>
      </c>
      <c r="J17" s="29">
        <f t="shared" si="0"/>
        <v>9</v>
      </c>
      <c r="K17" s="28" t="s">
        <v>1309</v>
      </c>
      <c r="L17" s="29">
        <f t="shared" si="1"/>
        <v>9</v>
      </c>
      <c r="M17" s="28" t="s">
        <v>1309</v>
      </c>
      <c r="N17" s="29">
        <f t="shared" si="0"/>
        <v>9</v>
      </c>
      <c r="O17" s="28" t="s">
        <v>1308</v>
      </c>
      <c r="P17" s="29">
        <f t="shared" si="0"/>
        <v>8</v>
      </c>
      <c r="Q17" s="28" t="s">
        <v>1336</v>
      </c>
      <c r="R17" s="29">
        <f t="shared" si="0"/>
        <v>5</v>
      </c>
      <c r="S17" s="31">
        <f t="shared" si="3"/>
        <v>322</v>
      </c>
      <c r="T17" s="32">
        <f t="shared" si="4"/>
        <v>8.0500000000000007</v>
      </c>
      <c r="U17" s="28">
        <v>307</v>
      </c>
      <c r="V17" s="31">
        <v>344</v>
      </c>
      <c r="W17" s="33">
        <v>318</v>
      </c>
      <c r="X17" s="33">
        <v>352</v>
      </c>
      <c r="Y17" s="33">
        <v>336</v>
      </c>
      <c r="Z17" s="66">
        <f t="shared" si="2"/>
        <v>8.2458333333333336</v>
      </c>
      <c r="AA17" s="49" t="s">
        <v>903</v>
      </c>
    </row>
    <row r="18" spans="1:27" ht="27.75" customHeight="1" thickBot="1" x14ac:dyDescent="0.35">
      <c r="A18" s="27">
        <f t="shared" si="5"/>
        <v>13</v>
      </c>
      <c r="B18" s="28" t="s">
        <v>270</v>
      </c>
      <c r="C18" s="30" t="s">
        <v>1308</v>
      </c>
      <c r="D18" s="29">
        <f t="shared" si="0"/>
        <v>8</v>
      </c>
      <c r="E18" s="28" t="s">
        <v>1308</v>
      </c>
      <c r="F18" s="29">
        <f t="shared" si="0"/>
        <v>8</v>
      </c>
      <c r="G18" s="28" t="s">
        <v>1309</v>
      </c>
      <c r="H18" s="29">
        <f t="shared" si="0"/>
        <v>9</v>
      </c>
      <c r="I18" s="28" t="s">
        <v>1308</v>
      </c>
      <c r="J18" s="29">
        <f t="shared" si="0"/>
        <v>8</v>
      </c>
      <c r="K18" s="28" t="s">
        <v>1311</v>
      </c>
      <c r="L18" s="29">
        <f t="shared" si="1"/>
        <v>10</v>
      </c>
      <c r="M18" s="28" t="s">
        <v>1311</v>
      </c>
      <c r="N18" s="29">
        <f t="shared" si="0"/>
        <v>10</v>
      </c>
      <c r="O18" s="28" t="s">
        <v>1311</v>
      </c>
      <c r="P18" s="29">
        <f t="shared" si="0"/>
        <v>10</v>
      </c>
      <c r="Q18" s="28" t="s">
        <v>1311</v>
      </c>
      <c r="R18" s="29">
        <f t="shared" si="0"/>
        <v>10</v>
      </c>
      <c r="S18" s="31">
        <f t="shared" si="3"/>
        <v>350</v>
      </c>
      <c r="T18" s="32">
        <f t="shared" si="4"/>
        <v>8.75</v>
      </c>
      <c r="U18" s="28">
        <v>270</v>
      </c>
      <c r="V18" s="31">
        <v>296</v>
      </c>
      <c r="W18" s="33">
        <v>252</v>
      </c>
      <c r="X18" s="33">
        <v>292</v>
      </c>
      <c r="Y18" s="33">
        <v>346</v>
      </c>
      <c r="Z18" s="66">
        <f t="shared" si="2"/>
        <v>7.5250000000000004</v>
      </c>
      <c r="AA18" s="49" t="s">
        <v>904</v>
      </c>
    </row>
    <row r="19" spans="1:27" ht="27.75" customHeight="1" thickBot="1" x14ac:dyDescent="0.35">
      <c r="A19" s="27">
        <f t="shared" si="5"/>
        <v>14</v>
      </c>
      <c r="B19" s="28" t="s">
        <v>271</v>
      </c>
      <c r="C19" s="30" t="s">
        <v>1311</v>
      </c>
      <c r="D19" s="29">
        <f t="shared" si="0"/>
        <v>10</v>
      </c>
      <c r="E19" s="28" t="s">
        <v>1311</v>
      </c>
      <c r="F19" s="29">
        <f t="shared" si="0"/>
        <v>10</v>
      </c>
      <c r="G19" s="28" t="s">
        <v>1309</v>
      </c>
      <c r="H19" s="29">
        <f t="shared" si="0"/>
        <v>9</v>
      </c>
      <c r="I19" s="28" t="s">
        <v>1308</v>
      </c>
      <c r="J19" s="29">
        <f t="shared" si="0"/>
        <v>8</v>
      </c>
      <c r="K19" s="28" t="s">
        <v>1309</v>
      </c>
      <c r="L19" s="29">
        <f t="shared" si="1"/>
        <v>9</v>
      </c>
      <c r="M19" s="28" t="s">
        <v>1311</v>
      </c>
      <c r="N19" s="29">
        <f t="shared" si="0"/>
        <v>10</v>
      </c>
      <c r="O19" s="24" t="s">
        <v>1309</v>
      </c>
      <c r="P19" s="29">
        <f t="shared" si="0"/>
        <v>9</v>
      </c>
      <c r="Q19" s="28" t="s">
        <v>1309</v>
      </c>
      <c r="R19" s="29">
        <f t="shared" si="0"/>
        <v>9</v>
      </c>
      <c r="S19" s="31">
        <f t="shared" si="3"/>
        <v>372</v>
      </c>
      <c r="T19" s="32">
        <f t="shared" si="4"/>
        <v>9.3000000000000007</v>
      </c>
      <c r="U19" s="28">
        <v>337</v>
      </c>
      <c r="V19" s="31">
        <v>376</v>
      </c>
      <c r="W19" s="33">
        <v>366</v>
      </c>
      <c r="X19" s="33">
        <v>370</v>
      </c>
      <c r="Y19" s="33">
        <v>392</v>
      </c>
      <c r="Z19" s="66">
        <f t="shared" si="2"/>
        <v>9.2208333333333332</v>
      </c>
      <c r="AA19" s="49" t="s">
        <v>905</v>
      </c>
    </row>
    <row r="20" spans="1:27" ht="27.75" customHeight="1" thickBot="1" x14ac:dyDescent="0.35">
      <c r="A20" s="27">
        <f t="shared" si="5"/>
        <v>15</v>
      </c>
      <c r="B20" s="28" t="s">
        <v>272</v>
      </c>
      <c r="C20" s="30" t="s">
        <v>1309</v>
      </c>
      <c r="D20" s="29">
        <f t="shared" si="0"/>
        <v>9</v>
      </c>
      <c r="E20" s="28" t="s">
        <v>1328</v>
      </c>
      <c r="F20" s="29">
        <f t="shared" si="0"/>
        <v>6</v>
      </c>
      <c r="G20" s="28" t="s">
        <v>1308</v>
      </c>
      <c r="H20" s="29">
        <f t="shared" si="0"/>
        <v>8</v>
      </c>
      <c r="I20" s="28" t="s">
        <v>1328</v>
      </c>
      <c r="J20" s="29">
        <f t="shared" si="0"/>
        <v>6</v>
      </c>
      <c r="K20" s="28" t="s">
        <v>1311</v>
      </c>
      <c r="L20" s="29">
        <f t="shared" si="1"/>
        <v>10</v>
      </c>
      <c r="M20" s="28" t="s">
        <v>1311</v>
      </c>
      <c r="N20" s="29">
        <f t="shared" si="0"/>
        <v>10</v>
      </c>
      <c r="O20" s="28" t="s">
        <v>1311</v>
      </c>
      <c r="P20" s="29">
        <f t="shared" si="0"/>
        <v>10</v>
      </c>
      <c r="Q20" s="28" t="s">
        <v>1308</v>
      </c>
      <c r="R20" s="29">
        <f t="shared" si="0"/>
        <v>8</v>
      </c>
      <c r="S20" s="31">
        <f t="shared" si="3"/>
        <v>320</v>
      </c>
      <c r="T20" s="32">
        <f t="shared" si="4"/>
        <v>8</v>
      </c>
      <c r="U20" s="28">
        <v>271</v>
      </c>
      <c r="V20" s="31">
        <v>344</v>
      </c>
      <c r="W20" s="33">
        <v>318</v>
      </c>
      <c r="X20" s="33">
        <v>354</v>
      </c>
      <c r="Y20" s="33">
        <v>366</v>
      </c>
      <c r="Z20" s="66">
        <f t="shared" si="2"/>
        <v>8.2208333333333332</v>
      </c>
      <c r="AA20" s="49" t="s">
        <v>906</v>
      </c>
    </row>
    <row r="21" spans="1:27" ht="27.75" customHeight="1" thickBot="1" x14ac:dyDescent="0.35">
      <c r="A21" s="27">
        <f t="shared" si="5"/>
        <v>16</v>
      </c>
      <c r="B21" s="28" t="s">
        <v>273</v>
      </c>
      <c r="C21" s="30" t="s">
        <v>1311</v>
      </c>
      <c r="D21" s="29">
        <f t="shared" si="0"/>
        <v>10</v>
      </c>
      <c r="E21" s="28" t="s">
        <v>1310</v>
      </c>
      <c r="F21" s="29">
        <f t="shared" si="0"/>
        <v>7</v>
      </c>
      <c r="G21" s="28" t="s">
        <v>1311</v>
      </c>
      <c r="H21" s="29">
        <f t="shared" si="0"/>
        <v>10</v>
      </c>
      <c r="I21" s="28" t="s">
        <v>1308</v>
      </c>
      <c r="J21" s="29">
        <f t="shared" si="0"/>
        <v>8</v>
      </c>
      <c r="K21" s="28" t="s">
        <v>1311</v>
      </c>
      <c r="L21" s="29">
        <f t="shared" si="1"/>
        <v>10</v>
      </c>
      <c r="M21" s="28" t="s">
        <v>1311</v>
      </c>
      <c r="N21" s="29">
        <f t="shared" si="0"/>
        <v>10</v>
      </c>
      <c r="O21" s="28" t="s">
        <v>1311</v>
      </c>
      <c r="P21" s="29">
        <f t="shared" si="0"/>
        <v>10</v>
      </c>
      <c r="Q21" s="28" t="s">
        <v>1309</v>
      </c>
      <c r="R21" s="29">
        <f t="shared" si="0"/>
        <v>9</v>
      </c>
      <c r="S21" s="31">
        <f t="shared" si="3"/>
        <v>362</v>
      </c>
      <c r="T21" s="32">
        <f t="shared" si="4"/>
        <v>9.0500000000000007</v>
      </c>
      <c r="U21" s="28">
        <v>300</v>
      </c>
      <c r="V21" s="31">
        <v>364</v>
      </c>
      <c r="W21" s="33">
        <v>382</v>
      </c>
      <c r="X21" s="33">
        <v>382</v>
      </c>
      <c r="Y21" s="33">
        <v>376</v>
      </c>
      <c r="Z21" s="66">
        <f t="shared" si="2"/>
        <v>9.0250000000000004</v>
      </c>
      <c r="AA21" s="49" t="s">
        <v>907</v>
      </c>
    </row>
    <row r="22" spans="1:27" ht="27.75" customHeight="1" thickBot="1" x14ac:dyDescent="0.35">
      <c r="A22" s="27">
        <f t="shared" si="5"/>
        <v>17</v>
      </c>
      <c r="B22" s="28" t="s">
        <v>274</v>
      </c>
      <c r="C22" s="30" t="s">
        <v>1308</v>
      </c>
      <c r="D22" s="29">
        <f t="shared" si="0"/>
        <v>8</v>
      </c>
      <c r="E22" s="28" t="s">
        <v>1309</v>
      </c>
      <c r="F22" s="29">
        <f t="shared" si="0"/>
        <v>9</v>
      </c>
      <c r="G22" s="28" t="s">
        <v>1309</v>
      </c>
      <c r="H22" s="29">
        <f t="shared" si="0"/>
        <v>9</v>
      </c>
      <c r="I22" s="28" t="s">
        <v>1309</v>
      </c>
      <c r="J22" s="29">
        <f t="shared" si="0"/>
        <v>9</v>
      </c>
      <c r="K22" s="28" t="s">
        <v>1311</v>
      </c>
      <c r="L22" s="29">
        <f t="shared" si="1"/>
        <v>10</v>
      </c>
      <c r="M22" s="28" t="s">
        <v>1311</v>
      </c>
      <c r="N22" s="29">
        <f t="shared" si="0"/>
        <v>10</v>
      </c>
      <c r="O22" s="28" t="s">
        <v>1311</v>
      </c>
      <c r="P22" s="29">
        <f t="shared" si="0"/>
        <v>10</v>
      </c>
      <c r="Q22" s="28" t="s">
        <v>1309</v>
      </c>
      <c r="R22" s="29">
        <f t="shared" si="0"/>
        <v>9</v>
      </c>
      <c r="S22" s="31">
        <f t="shared" si="3"/>
        <v>362</v>
      </c>
      <c r="T22" s="32">
        <f t="shared" si="4"/>
        <v>9.0500000000000007</v>
      </c>
      <c r="U22" s="28">
        <v>330</v>
      </c>
      <c r="V22" s="31">
        <v>404</v>
      </c>
      <c r="W22" s="33">
        <v>366</v>
      </c>
      <c r="X22" s="33">
        <v>374</v>
      </c>
      <c r="Y22" s="33">
        <v>356</v>
      </c>
      <c r="Z22" s="66">
        <f t="shared" si="2"/>
        <v>9.1333333333333329</v>
      </c>
      <c r="AA22" s="49" t="s">
        <v>908</v>
      </c>
    </row>
    <row r="23" spans="1:27" ht="27.75" customHeight="1" thickBot="1" x14ac:dyDescent="0.35">
      <c r="A23" s="27">
        <f t="shared" si="5"/>
        <v>18</v>
      </c>
      <c r="B23" s="28" t="s">
        <v>275</v>
      </c>
      <c r="C23" s="153" t="s">
        <v>635</v>
      </c>
      <c r="D23" s="29">
        <f t="shared" ref="D23:D86" si="6">IF(C23="AA",10, IF(C23="AB",9, IF(C23="BB",8, IF(C23="BC",7,IF(C23="CC",6, IF(C23="CD",5, IF(C23="DD",4,IF(C23="F",0))))))))</f>
        <v>0</v>
      </c>
      <c r="E23" s="28" t="s">
        <v>1328</v>
      </c>
      <c r="F23" s="29">
        <f t="shared" ref="F23:F86" si="7">IF(E23="AA",10, IF(E23="AB",9, IF(E23="BB",8, IF(E23="BC",7,IF(E23="CC",6, IF(E23="CD",5, IF(E23="DD",4,IF(E23="F",0))))))))</f>
        <v>6</v>
      </c>
      <c r="G23" s="28" t="s">
        <v>1328</v>
      </c>
      <c r="H23" s="29">
        <f t="shared" ref="H23:H86" si="8">IF(G23="AA",10, IF(G23="AB",9, IF(G23="BB",8, IF(G23="BC",7,IF(G23="CC",6, IF(G23="CD",5, IF(G23="DD",4,IF(G23="F",0))))))))</f>
        <v>6</v>
      </c>
      <c r="I23" s="28" t="s">
        <v>1310</v>
      </c>
      <c r="J23" s="29">
        <f t="shared" ref="J23:J86" si="9">IF(I23="AA",10, IF(I23="AB",9, IF(I23="BB",8, IF(I23="BC",7,IF(I23="CC",6, IF(I23="CD",5, IF(I23="DD",4,IF(I23="F",0))))))))</f>
        <v>7</v>
      </c>
      <c r="K23" s="28" t="s">
        <v>1308</v>
      </c>
      <c r="L23" s="29">
        <f t="shared" ref="L23:L86" si="10">IF(K23="AA",10, IF(K23="AB",9, IF(K23="BB",8, IF(K23="BC",7,IF(K23="CC",6, IF(K23="CD",5, IF(K23="DD",4,IF(K23="F",0))))))))</f>
        <v>8</v>
      </c>
      <c r="M23" s="28" t="s">
        <v>1311</v>
      </c>
      <c r="N23" s="29">
        <f t="shared" ref="N23:N86" si="11">IF(M23="AA",10, IF(M23="AB",9, IF(M23="BB",8, IF(M23="BC",7,IF(M23="CC",6, IF(M23="CD",5, IF(M23="DD",4,IF(M23="F",0))))))))</f>
        <v>10</v>
      </c>
      <c r="O23" s="24" t="s">
        <v>1308</v>
      </c>
      <c r="P23" s="29">
        <f t="shared" ref="P23:P86" si="12">IF(O23="AA",10, IF(O23="AB",9, IF(O23="BB",8, IF(O23="BC",7,IF(O23="CC",6, IF(O23="CD",5, IF(O23="DD",4,IF(O23="F",0))))))))</f>
        <v>8</v>
      </c>
      <c r="Q23" s="28" t="s">
        <v>1328</v>
      </c>
      <c r="R23" s="29">
        <f t="shared" ref="R23:R86" si="13">IF(Q23="AA",10, IF(Q23="AB",9, IF(Q23="BB",8, IF(Q23="BC",7,IF(Q23="CC",6, IF(Q23="CD",5, IF(Q23="DD",4,IF(Q23="F",0))))))))</f>
        <v>6</v>
      </c>
      <c r="S23" s="31">
        <f t="shared" si="3"/>
        <v>222</v>
      </c>
      <c r="T23" s="32">
        <f t="shared" si="4"/>
        <v>5.55</v>
      </c>
      <c r="U23" s="28">
        <v>284</v>
      </c>
      <c r="V23" s="31">
        <v>348</v>
      </c>
      <c r="W23" s="33">
        <v>260</v>
      </c>
      <c r="X23" s="10">
        <v>286</v>
      </c>
      <c r="Y23" s="33">
        <v>278</v>
      </c>
      <c r="Z23" s="66">
        <f t="shared" si="2"/>
        <v>6.9916666666666663</v>
      </c>
      <c r="AA23" s="49" t="s">
        <v>909</v>
      </c>
    </row>
    <row r="24" spans="1:27" ht="27.75" customHeight="1" thickBot="1" x14ac:dyDescent="0.35">
      <c r="A24" s="27">
        <f t="shared" si="5"/>
        <v>19</v>
      </c>
      <c r="B24" s="28" t="s">
        <v>276</v>
      </c>
      <c r="C24" s="153" t="s">
        <v>635</v>
      </c>
      <c r="D24" s="29">
        <f t="shared" si="6"/>
        <v>0</v>
      </c>
      <c r="E24" s="28" t="s">
        <v>1328</v>
      </c>
      <c r="F24" s="29">
        <f t="shared" si="7"/>
        <v>6</v>
      </c>
      <c r="G24" s="28" t="s">
        <v>1308</v>
      </c>
      <c r="H24" s="29">
        <f t="shared" si="8"/>
        <v>8</v>
      </c>
      <c r="I24" s="28" t="s">
        <v>1310</v>
      </c>
      <c r="J24" s="29">
        <f t="shared" si="9"/>
        <v>7</v>
      </c>
      <c r="K24" s="28" t="s">
        <v>1309</v>
      </c>
      <c r="L24" s="29">
        <f t="shared" si="10"/>
        <v>9</v>
      </c>
      <c r="M24" s="28" t="s">
        <v>1311</v>
      </c>
      <c r="N24" s="29">
        <f t="shared" si="11"/>
        <v>10</v>
      </c>
      <c r="O24" s="28" t="s">
        <v>1309</v>
      </c>
      <c r="P24" s="29">
        <f t="shared" si="12"/>
        <v>9</v>
      </c>
      <c r="Q24" s="28" t="s">
        <v>1309</v>
      </c>
      <c r="R24" s="29">
        <f t="shared" si="13"/>
        <v>9</v>
      </c>
      <c r="S24" s="31">
        <f t="shared" si="3"/>
        <v>248</v>
      </c>
      <c r="T24" s="32">
        <f t="shared" si="4"/>
        <v>6.2</v>
      </c>
      <c r="U24" s="28">
        <v>225</v>
      </c>
      <c r="V24" s="31">
        <v>324</v>
      </c>
      <c r="W24" s="33">
        <v>228</v>
      </c>
      <c r="X24" s="33">
        <v>240</v>
      </c>
      <c r="Y24" s="33">
        <v>258</v>
      </c>
      <c r="Z24" s="66">
        <f t="shared" si="2"/>
        <v>6.3458333333333332</v>
      </c>
      <c r="AA24" s="49" t="s">
        <v>910</v>
      </c>
    </row>
    <row r="25" spans="1:27" ht="27.75" customHeight="1" thickBot="1" x14ac:dyDescent="0.35">
      <c r="A25" s="27">
        <f t="shared" si="5"/>
        <v>20</v>
      </c>
      <c r="B25" s="28" t="s">
        <v>277</v>
      </c>
      <c r="C25" s="30" t="s">
        <v>1310</v>
      </c>
      <c r="D25" s="29">
        <f t="shared" si="6"/>
        <v>7</v>
      </c>
      <c r="E25" s="28" t="s">
        <v>1308</v>
      </c>
      <c r="F25" s="29">
        <f t="shared" si="7"/>
        <v>8</v>
      </c>
      <c r="G25" s="28" t="s">
        <v>1309</v>
      </c>
      <c r="H25" s="29">
        <f t="shared" si="8"/>
        <v>9</v>
      </c>
      <c r="I25" s="28" t="s">
        <v>1308</v>
      </c>
      <c r="J25" s="29">
        <f t="shared" si="9"/>
        <v>8</v>
      </c>
      <c r="K25" s="28" t="s">
        <v>1309</v>
      </c>
      <c r="L25" s="29">
        <f t="shared" si="10"/>
        <v>9</v>
      </c>
      <c r="M25" s="28" t="s">
        <v>1309</v>
      </c>
      <c r="N25" s="29">
        <f t="shared" si="11"/>
        <v>9</v>
      </c>
      <c r="O25" s="28" t="s">
        <v>1311</v>
      </c>
      <c r="P25" s="29">
        <f t="shared" si="12"/>
        <v>10</v>
      </c>
      <c r="Q25" s="28" t="s">
        <v>1311</v>
      </c>
      <c r="R25" s="29">
        <f t="shared" si="13"/>
        <v>10</v>
      </c>
      <c r="S25" s="31">
        <f t="shared" si="3"/>
        <v>334</v>
      </c>
      <c r="T25" s="32">
        <f t="shared" si="4"/>
        <v>8.35</v>
      </c>
      <c r="U25" s="28">
        <v>245</v>
      </c>
      <c r="V25" s="31">
        <v>310</v>
      </c>
      <c r="W25" s="33">
        <v>262</v>
      </c>
      <c r="X25" s="33">
        <v>280</v>
      </c>
      <c r="Y25" s="33">
        <v>314</v>
      </c>
      <c r="Z25" s="66">
        <f t="shared" si="2"/>
        <v>7.270833333333333</v>
      </c>
      <c r="AA25" s="49" t="s">
        <v>911</v>
      </c>
    </row>
    <row r="26" spans="1:27" ht="27.75" customHeight="1" thickBot="1" x14ac:dyDescent="0.35">
      <c r="A26" s="27">
        <f t="shared" si="5"/>
        <v>21</v>
      </c>
      <c r="B26" s="28" t="s">
        <v>278</v>
      </c>
      <c r="C26" s="30" t="s">
        <v>1328</v>
      </c>
      <c r="D26" s="29">
        <f t="shared" si="6"/>
        <v>6</v>
      </c>
      <c r="E26" s="28" t="s">
        <v>1309</v>
      </c>
      <c r="F26" s="29">
        <f t="shared" si="7"/>
        <v>9</v>
      </c>
      <c r="G26" s="28" t="s">
        <v>1311</v>
      </c>
      <c r="H26" s="29">
        <f t="shared" si="8"/>
        <v>10</v>
      </c>
      <c r="I26" s="28" t="s">
        <v>1309</v>
      </c>
      <c r="J26" s="29">
        <f t="shared" si="9"/>
        <v>9</v>
      </c>
      <c r="K26" s="28" t="s">
        <v>1311</v>
      </c>
      <c r="L26" s="29">
        <f t="shared" si="10"/>
        <v>10</v>
      </c>
      <c r="M26" s="28" t="s">
        <v>1311</v>
      </c>
      <c r="N26" s="29">
        <f t="shared" si="11"/>
        <v>10</v>
      </c>
      <c r="O26" s="28" t="s">
        <v>1311</v>
      </c>
      <c r="P26" s="29">
        <f t="shared" si="12"/>
        <v>10</v>
      </c>
      <c r="Q26" s="28" t="s">
        <v>1309</v>
      </c>
      <c r="R26" s="29">
        <f t="shared" si="13"/>
        <v>9</v>
      </c>
      <c r="S26" s="31">
        <f t="shared" si="3"/>
        <v>352</v>
      </c>
      <c r="T26" s="32">
        <f t="shared" si="4"/>
        <v>8.8000000000000007</v>
      </c>
      <c r="U26" s="28">
        <v>309</v>
      </c>
      <c r="V26" s="31">
        <v>406</v>
      </c>
      <c r="W26" s="33">
        <v>342</v>
      </c>
      <c r="X26" s="33">
        <v>366</v>
      </c>
      <c r="Y26" s="33">
        <v>364</v>
      </c>
      <c r="Z26" s="66">
        <f t="shared" si="2"/>
        <v>8.9124999999999996</v>
      </c>
      <c r="AA26" s="49" t="s">
        <v>912</v>
      </c>
    </row>
    <row r="27" spans="1:27" ht="27.75" customHeight="1" thickBot="1" x14ac:dyDescent="0.35">
      <c r="A27" s="27">
        <f t="shared" si="5"/>
        <v>22</v>
      </c>
      <c r="B27" s="28" t="s">
        <v>279</v>
      </c>
      <c r="C27" s="30" t="s">
        <v>1332</v>
      </c>
      <c r="D27" s="29">
        <f t="shared" si="6"/>
        <v>4</v>
      </c>
      <c r="E27" s="28" t="s">
        <v>1308</v>
      </c>
      <c r="F27" s="29">
        <f t="shared" si="7"/>
        <v>8</v>
      </c>
      <c r="G27" s="28" t="s">
        <v>1308</v>
      </c>
      <c r="H27" s="29">
        <f t="shared" si="8"/>
        <v>8</v>
      </c>
      <c r="I27" s="28" t="s">
        <v>1308</v>
      </c>
      <c r="J27" s="29">
        <f t="shared" si="9"/>
        <v>8</v>
      </c>
      <c r="K27" s="28" t="s">
        <v>1311</v>
      </c>
      <c r="L27" s="29">
        <f t="shared" si="10"/>
        <v>10</v>
      </c>
      <c r="M27" s="28" t="s">
        <v>1308</v>
      </c>
      <c r="N27" s="29">
        <f t="shared" si="11"/>
        <v>8</v>
      </c>
      <c r="O27" s="28" t="s">
        <v>1311</v>
      </c>
      <c r="P27" s="29">
        <f t="shared" si="12"/>
        <v>10</v>
      </c>
      <c r="Q27" s="28" t="s">
        <v>1310</v>
      </c>
      <c r="R27" s="29">
        <f t="shared" si="13"/>
        <v>7</v>
      </c>
      <c r="S27" s="31">
        <f t="shared" si="3"/>
        <v>302</v>
      </c>
      <c r="T27" s="32">
        <f t="shared" si="4"/>
        <v>7.55</v>
      </c>
      <c r="U27" s="28">
        <v>248</v>
      </c>
      <c r="V27" s="31">
        <v>338</v>
      </c>
      <c r="W27" s="10">
        <v>240</v>
      </c>
      <c r="X27" s="33">
        <v>276</v>
      </c>
      <c r="Y27" s="33">
        <v>330</v>
      </c>
      <c r="Z27" s="66">
        <f t="shared" si="2"/>
        <v>7.2249999999999996</v>
      </c>
      <c r="AA27" s="49" t="s">
        <v>913</v>
      </c>
    </row>
    <row r="28" spans="1:27" ht="27.75" customHeight="1" thickBot="1" x14ac:dyDescent="0.35">
      <c r="A28" s="27">
        <f>A27+1</f>
        <v>23</v>
      </c>
      <c r="B28" s="28" t="s">
        <v>280</v>
      </c>
      <c r="C28" s="30" t="s">
        <v>1310</v>
      </c>
      <c r="D28" s="29">
        <f t="shared" si="6"/>
        <v>7</v>
      </c>
      <c r="E28" s="28" t="s">
        <v>1311</v>
      </c>
      <c r="F28" s="29">
        <f t="shared" si="7"/>
        <v>10</v>
      </c>
      <c r="G28" s="28" t="s">
        <v>1309</v>
      </c>
      <c r="H28" s="29">
        <f t="shared" si="8"/>
        <v>9</v>
      </c>
      <c r="I28" s="28" t="s">
        <v>1309</v>
      </c>
      <c r="J28" s="29">
        <f t="shared" si="9"/>
        <v>9</v>
      </c>
      <c r="K28" s="28" t="s">
        <v>1311</v>
      </c>
      <c r="L28" s="29">
        <f t="shared" si="10"/>
        <v>10</v>
      </c>
      <c r="M28" s="28" t="s">
        <v>1311</v>
      </c>
      <c r="N28" s="29">
        <f t="shared" si="11"/>
        <v>10</v>
      </c>
      <c r="O28" s="28" t="s">
        <v>1308</v>
      </c>
      <c r="P28" s="29">
        <f t="shared" si="12"/>
        <v>8</v>
      </c>
      <c r="Q28" s="28" t="s">
        <v>1309</v>
      </c>
      <c r="R28" s="29">
        <f t="shared" si="13"/>
        <v>9</v>
      </c>
      <c r="S28" s="31">
        <f t="shared" si="3"/>
        <v>358</v>
      </c>
      <c r="T28" s="32">
        <f t="shared" si="4"/>
        <v>8.9499999999999993</v>
      </c>
      <c r="U28" s="28">
        <v>291</v>
      </c>
      <c r="V28" s="31">
        <v>358</v>
      </c>
      <c r="W28" s="33">
        <v>298</v>
      </c>
      <c r="X28" s="33">
        <v>328</v>
      </c>
      <c r="Y28" s="33">
        <v>348</v>
      </c>
      <c r="Z28" s="66">
        <f t="shared" si="2"/>
        <v>8.2541666666666664</v>
      </c>
      <c r="AA28" s="49" t="s">
        <v>914</v>
      </c>
    </row>
    <row r="29" spans="1:27" ht="27.75" customHeight="1" thickBot="1" x14ac:dyDescent="0.35">
      <c r="A29" s="27">
        <f t="shared" ref="A29:A35" si="14">A28+1</f>
        <v>24</v>
      </c>
      <c r="B29" s="28" t="s">
        <v>281</v>
      </c>
      <c r="C29" s="154" t="s">
        <v>1351</v>
      </c>
      <c r="D29" s="29" t="b">
        <f t="shared" si="6"/>
        <v>0</v>
      </c>
      <c r="E29" s="188" t="s">
        <v>1351</v>
      </c>
      <c r="F29" s="29" t="b">
        <f t="shared" si="7"/>
        <v>0</v>
      </c>
      <c r="G29" s="28" t="s">
        <v>1308</v>
      </c>
      <c r="H29" s="29">
        <f t="shared" si="8"/>
        <v>8</v>
      </c>
      <c r="I29" s="28" t="s">
        <v>1308</v>
      </c>
      <c r="J29" s="29">
        <f t="shared" si="9"/>
        <v>8</v>
      </c>
      <c r="K29" s="28" t="s">
        <v>1311</v>
      </c>
      <c r="L29" s="29">
        <f t="shared" si="10"/>
        <v>10</v>
      </c>
      <c r="M29" s="28" t="s">
        <v>1311</v>
      </c>
      <c r="N29" s="29">
        <f t="shared" si="11"/>
        <v>10</v>
      </c>
      <c r="O29" s="28" t="s">
        <v>1308</v>
      </c>
      <c r="P29" s="29">
        <f t="shared" si="12"/>
        <v>8</v>
      </c>
      <c r="Q29" s="28" t="s">
        <v>1309</v>
      </c>
      <c r="R29" s="29">
        <f t="shared" si="13"/>
        <v>9</v>
      </c>
      <c r="S29" s="31">
        <f t="shared" si="3"/>
        <v>210</v>
      </c>
      <c r="T29" s="32">
        <f t="shared" si="4"/>
        <v>5.25</v>
      </c>
      <c r="U29" s="28">
        <v>291</v>
      </c>
      <c r="V29" s="31">
        <v>370</v>
      </c>
      <c r="W29" s="33">
        <v>316</v>
      </c>
      <c r="X29" s="33">
        <v>330</v>
      </c>
      <c r="Y29" s="33">
        <v>296</v>
      </c>
      <c r="Z29" s="66">
        <f t="shared" si="2"/>
        <v>7.5541666666666663</v>
      </c>
      <c r="AA29" s="49" t="s">
        <v>915</v>
      </c>
    </row>
    <row r="30" spans="1:27" ht="27.75" customHeight="1" thickBot="1" x14ac:dyDescent="0.35">
      <c r="A30" s="27">
        <f t="shared" si="14"/>
        <v>25</v>
      </c>
      <c r="B30" s="28" t="s">
        <v>282</v>
      </c>
      <c r="C30" s="153" t="s">
        <v>635</v>
      </c>
      <c r="D30" s="29">
        <f t="shared" si="6"/>
        <v>0</v>
      </c>
      <c r="E30" s="28" t="s">
        <v>1336</v>
      </c>
      <c r="F30" s="29">
        <f t="shared" si="7"/>
        <v>5</v>
      </c>
      <c r="G30" s="28" t="s">
        <v>635</v>
      </c>
      <c r="H30" s="29">
        <f t="shared" si="8"/>
        <v>0</v>
      </c>
      <c r="I30" s="28" t="s">
        <v>1336</v>
      </c>
      <c r="J30" s="29">
        <f t="shared" si="9"/>
        <v>5</v>
      </c>
      <c r="K30" s="28" t="s">
        <v>1310</v>
      </c>
      <c r="L30" s="29">
        <f t="shared" si="10"/>
        <v>7</v>
      </c>
      <c r="M30" s="28" t="s">
        <v>1310</v>
      </c>
      <c r="N30" s="29">
        <f t="shared" si="11"/>
        <v>7</v>
      </c>
      <c r="O30" s="28" t="s">
        <v>1309</v>
      </c>
      <c r="P30" s="29">
        <f t="shared" si="12"/>
        <v>9</v>
      </c>
      <c r="Q30" s="28" t="s">
        <v>1336</v>
      </c>
      <c r="R30" s="29">
        <f t="shared" si="13"/>
        <v>5</v>
      </c>
      <c r="S30" s="31">
        <f t="shared" si="3"/>
        <v>154</v>
      </c>
      <c r="T30" s="32">
        <f t="shared" si="4"/>
        <v>3.85</v>
      </c>
      <c r="U30" s="28">
        <v>215</v>
      </c>
      <c r="V30" s="31">
        <v>220</v>
      </c>
      <c r="W30" s="170">
        <v>144</v>
      </c>
      <c r="X30" s="10">
        <v>204</v>
      </c>
      <c r="Y30" s="33">
        <v>196</v>
      </c>
      <c r="Z30" s="66">
        <f t="shared" si="2"/>
        <v>4.7208333333333332</v>
      </c>
      <c r="AA30" s="49" t="s">
        <v>916</v>
      </c>
    </row>
    <row r="31" spans="1:27" ht="27.75" customHeight="1" thickBot="1" x14ac:dyDescent="0.35">
      <c r="A31" s="27">
        <f t="shared" si="14"/>
        <v>26</v>
      </c>
      <c r="B31" s="28" t="s">
        <v>283</v>
      </c>
      <c r="C31" s="30" t="s">
        <v>1328</v>
      </c>
      <c r="D31" s="29">
        <f t="shared" si="6"/>
        <v>6</v>
      </c>
      <c r="E31" s="28" t="s">
        <v>1309</v>
      </c>
      <c r="F31" s="29">
        <f t="shared" si="7"/>
        <v>9</v>
      </c>
      <c r="G31" s="28" t="s">
        <v>1309</v>
      </c>
      <c r="H31" s="29">
        <f t="shared" si="8"/>
        <v>9</v>
      </c>
      <c r="I31" s="28" t="s">
        <v>1308</v>
      </c>
      <c r="J31" s="29">
        <f t="shared" si="9"/>
        <v>8</v>
      </c>
      <c r="K31" s="28" t="s">
        <v>1311</v>
      </c>
      <c r="L31" s="29">
        <f t="shared" si="10"/>
        <v>10</v>
      </c>
      <c r="M31" s="28" t="s">
        <v>1309</v>
      </c>
      <c r="N31" s="29">
        <f t="shared" si="11"/>
        <v>9</v>
      </c>
      <c r="O31" s="28" t="s">
        <v>1311</v>
      </c>
      <c r="P31" s="29">
        <f t="shared" si="12"/>
        <v>10</v>
      </c>
      <c r="Q31" s="28" t="s">
        <v>1308</v>
      </c>
      <c r="R31" s="29">
        <f t="shared" si="13"/>
        <v>8</v>
      </c>
      <c r="S31" s="31">
        <f t="shared" si="3"/>
        <v>336</v>
      </c>
      <c r="T31" s="32">
        <f t="shared" si="4"/>
        <v>8.4</v>
      </c>
      <c r="U31" s="28">
        <v>258</v>
      </c>
      <c r="V31" s="31">
        <v>344</v>
      </c>
      <c r="W31" s="33">
        <v>242</v>
      </c>
      <c r="X31" s="33">
        <v>274</v>
      </c>
      <c r="Y31" s="33">
        <v>326</v>
      </c>
      <c r="Z31" s="66">
        <f t="shared" si="2"/>
        <v>7.416666666666667</v>
      </c>
      <c r="AA31" s="49" t="s">
        <v>917</v>
      </c>
    </row>
    <row r="32" spans="1:27" ht="27.75" customHeight="1" thickBot="1" x14ac:dyDescent="0.35">
      <c r="A32" s="27">
        <f>A31+1</f>
        <v>27</v>
      </c>
      <c r="B32" s="28" t="s">
        <v>284</v>
      </c>
      <c r="C32" s="30" t="s">
        <v>1328</v>
      </c>
      <c r="D32" s="29">
        <f t="shared" si="6"/>
        <v>6</v>
      </c>
      <c r="E32" s="28" t="s">
        <v>1328</v>
      </c>
      <c r="F32" s="29">
        <f t="shared" si="7"/>
        <v>6</v>
      </c>
      <c r="G32" s="28" t="s">
        <v>1308</v>
      </c>
      <c r="H32" s="29">
        <f t="shared" si="8"/>
        <v>8</v>
      </c>
      <c r="I32" s="28" t="s">
        <v>1310</v>
      </c>
      <c r="J32" s="29">
        <f t="shared" si="9"/>
        <v>7</v>
      </c>
      <c r="K32" s="28" t="s">
        <v>1309</v>
      </c>
      <c r="L32" s="29">
        <f t="shared" si="10"/>
        <v>9</v>
      </c>
      <c r="M32" s="28" t="s">
        <v>1311</v>
      </c>
      <c r="N32" s="29">
        <f t="shared" si="11"/>
        <v>10</v>
      </c>
      <c r="O32" s="28" t="s">
        <v>1309</v>
      </c>
      <c r="P32" s="29">
        <f t="shared" si="12"/>
        <v>9</v>
      </c>
      <c r="Q32" s="28" t="s">
        <v>1309</v>
      </c>
      <c r="R32" s="29">
        <f t="shared" si="13"/>
        <v>9</v>
      </c>
      <c r="S32" s="31">
        <f t="shared" si="3"/>
        <v>296</v>
      </c>
      <c r="T32" s="32">
        <f t="shared" si="4"/>
        <v>7.4</v>
      </c>
      <c r="U32" s="28">
        <v>242</v>
      </c>
      <c r="V32" s="31">
        <v>280</v>
      </c>
      <c r="W32" s="33">
        <v>184</v>
      </c>
      <c r="X32" s="10">
        <v>198</v>
      </c>
      <c r="Y32" s="33">
        <v>236</v>
      </c>
      <c r="Z32" s="66">
        <f t="shared" si="2"/>
        <v>5.9833333333333334</v>
      </c>
      <c r="AA32" s="49" t="s">
        <v>918</v>
      </c>
    </row>
    <row r="33" spans="1:27" ht="27.75" customHeight="1" thickBot="1" x14ac:dyDescent="0.35">
      <c r="A33" s="27">
        <f>A32+1</f>
        <v>28</v>
      </c>
      <c r="B33" s="28" t="s">
        <v>285</v>
      </c>
      <c r="C33" s="30" t="s">
        <v>1332</v>
      </c>
      <c r="D33" s="29">
        <f t="shared" si="6"/>
        <v>4</v>
      </c>
      <c r="E33" s="28" t="s">
        <v>1328</v>
      </c>
      <c r="F33" s="29">
        <f t="shared" si="7"/>
        <v>6</v>
      </c>
      <c r="G33" s="28" t="s">
        <v>1310</v>
      </c>
      <c r="H33" s="29">
        <f t="shared" si="8"/>
        <v>7</v>
      </c>
      <c r="I33" s="28" t="s">
        <v>1308</v>
      </c>
      <c r="J33" s="29">
        <f t="shared" si="9"/>
        <v>8</v>
      </c>
      <c r="K33" s="28" t="s">
        <v>1309</v>
      </c>
      <c r="L33" s="29">
        <f t="shared" si="10"/>
        <v>9</v>
      </c>
      <c r="M33" s="28" t="s">
        <v>1308</v>
      </c>
      <c r="N33" s="29">
        <f t="shared" si="11"/>
        <v>8</v>
      </c>
      <c r="O33" s="28" t="s">
        <v>1311</v>
      </c>
      <c r="P33" s="29">
        <f t="shared" si="12"/>
        <v>10</v>
      </c>
      <c r="Q33" s="28" t="s">
        <v>1311</v>
      </c>
      <c r="R33" s="29">
        <f t="shared" si="13"/>
        <v>10</v>
      </c>
      <c r="S33" s="31">
        <f t="shared" si="3"/>
        <v>280</v>
      </c>
      <c r="T33" s="32">
        <f t="shared" si="4"/>
        <v>7</v>
      </c>
      <c r="U33" s="28">
        <v>271</v>
      </c>
      <c r="V33" s="31">
        <v>312</v>
      </c>
      <c r="W33" s="33">
        <v>242</v>
      </c>
      <c r="X33" s="33">
        <v>268</v>
      </c>
      <c r="Y33" s="33">
        <v>310</v>
      </c>
      <c r="Z33" s="66">
        <f t="shared" si="2"/>
        <v>7.0125000000000002</v>
      </c>
      <c r="AA33" s="49" t="s">
        <v>919</v>
      </c>
    </row>
    <row r="34" spans="1:27" ht="27.75" customHeight="1" thickBot="1" x14ac:dyDescent="0.35">
      <c r="A34" s="27">
        <f>A33+1</f>
        <v>29</v>
      </c>
      <c r="B34" s="28" t="s">
        <v>286</v>
      </c>
      <c r="C34" s="30" t="s">
        <v>1336</v>
      </c>
      <c r="D34" s="29">
        <f t="shared" si="6"/>
        <v>5</v>
      </c>
      <c r="E34" s="28" t="s">
        <v>1309</v>
      </c>
      <c r="F34" s="29">
        <f t="shared" si="7"/>
        <v>9</v>
      </c>
      <c r="G34" s="24" t="s">
        <v>1309</v>
      </c>
      <c r="H34" s="29">
        <f t="shared" si="8"/>
        <v>9</v>
      </c>
      <c r="I34" s="24" t="s">
        <v>1309</v>
      </c>
      <c r="J34" s="29">
        <f t="shared" si="9"/>
        <v>9</v>
      </c>
      <c r="K34" s="28" t="s">
        <v>1309</v>
      </c>
      <c r="L34" s="29">
        <f t="shared" si="10"/>
        <v>9</v>
      </c>
      <c r="M34" s="28" t="s">
        <v>1309</v>
      </c>
      <c r="N34" s="29">
        <f t="shared" si="11"/>
        <v>9</v>
      </c>
      <c r="O34" s="28" t="s">
        <v>1308</v>
      </c>
      <c r="P34" s="29">
        <f t="shared" si="12"/>
        <v>8</v>
      </c>
      <c r="Q34" s="28" t="s">
        <v>1309</v>
      </c>
      <c r="R34" s="29">
        <f t="shared" si="13"/>
        <v>9</v>
      </c>
      <c r="S34" s="31">
        <f t="shared" si="3"/>
        <v>326</v>
      </c>
      <c r="T34" s="32">
        <f t="shared" si="4"/>
        <v>8.15</v>
      </c>
      <c r="U34" s="28">
        <v>266</v>
      </c>
      <c r="V34" s="31">
        <v>286</v>
      </c>
      <c r="W34" s="33">
        <v>288</v>
      </c>
      <c r="X34" s="33">
        <v>314</v>
      </c>
      <c r="Y34" s="33">
        <v>306</v>
      </c>
      <c r="Z34" s="66">
        <f t="shared" si="2"/>
        <v>7.4416666666666664</v>
      </c>
      <c r="AA34" s="49" t="s">
        <v>920</v>
      </c>
    </row>
    <row r="35" spans="1:27" ht="27.75" customHeight="1" thickBot="1" x14ac:dyDescent="0.35">
      <c r="A35" s="27">
        <f t="shared" si="14"/>
        <v>30</v>
      </c>
      <c r="B35" s="28" t="s">
        <v>287</v>
      </c>
      <c r="C35" s="30" t="s">
        <v>1332</v>
      </c>
      <c r="D35" s="29">
        <f t="shared" si="6"/>
        <v>4</v>
      </c>
      <c r="E35" s="28" t="s">
        <v>1309</v>
      </c>
      <c r="F35" s="29">
        <f t="shared" si="7"/>
        <v>9</v>
      </c>
      <c r="G35" s="28" t="s">
        <v>1311</v>
      </c>
      <c r="H35" s="29">
        <f t="shared" si="8"/>
        <v>10</v>
      </c>
      <c r="I35" s="28" t="s">
        <v>1309</v>
      </c>
      <c r="J35" s="29">
        <f t="shared" si="9"/>
        <v>9</v>
      </c>
      <c r="K35" s="28" t="s">
        <v>1311</v>
      </c>
      <c r="L35" s="29">
        <f t="shared" si="10"/>
        <v>10</v>
      </c>
      <c r="M35" s="28" t="s">
        <v>1308</v>
      </c>
      <c r="N35" s="29">
        <f t="shared" si="11"/>
        <v>8</v>
      </c>
      <c r="O35" s="28" t="s">
        <v>1311</v>
      </c>
      <c r="P35" s="29">
        <f t="shared" si="12"/>
        <v>10</v>
      </c>
      <c r="Q35" s="28" t="s">
        <v>1311</v>
      </c>
      <c r="R35" s="29">
        <f t="shared" si="13"/>
        <v>10</v>
      </c>
      <c r="S35" s="31">
        <f t="shared" si="3"/>
        <v>334</v>
      </c>
      <c r="T35" s="32">
        <f t="shared" si="4"/>
        <v>8.35</v>
      </c>
      <c r="U35" s="28">
        <v>308</v>
      </c>
      <c r="V35" s="31">
        <v>378</v>
      </c>
      <c r="W35" s="33">
        <v>306</v>
      </c>
      <c r="X35" s="33">
        <v>344</v>
      </c>
      <c r="Y35" s="33">
        <v>384</v>
      </c>
      <c r="Z35" s="66">
        <f t="shared" si="2"/>
        <v>8.5583333333333336</v>
      </c>
      <c r="AA35" s="49" t="s">
        <v>921</v>
      </c>
    </row>
    <row r="36" spans="1:27" ht="27.75" customHeight="1" thickBot="1" x14ac:dyDescent="0.35">
      <c r="A36" s="27">
        <f t="shared" si="5"/>
        <v>31</v>
      </c>
      <c r="B36" s="28" t="s">
        <v>288</v>
      </c>
      <c r="C36" s="30" t="s">
        <v>1336</v>
      </c>
      <c r="D36" s="29">
        <f t="shared" si="6"/>
        <v>5</v>
      </c>
      <c r="E36" s="28" t="s">
        <v>1311</v>
      </c>
      <c r="F36" s="29">
        <f t="shared" si="7"/>
        <v>10</v>
      </c>
      <c r="G36" s="28" t="s">
        <v>1310</v>
      </c>
      <c r="H36" s="29">
        <f t="shared" si="8"/>
        <v>7</v>
      </c>
      <c r="I36" s="28" t="s">
        <v>1311</v>
      </c>
      <c r="J36" s="29">
        <f t="shared" si="9"/>
        <v>10</v>
      </c>
      <c r="K36" s="28" t="s">
        <v>1311</v>
      </c>
      <c r="L36" s="29">
        <f t="shared" si="10"/>
        <v>10</v>
      </c>
      <c r="M36" s="28" t="s">
        <v>1311</v>
      </c>
      <c r="N36" s="29">
        <f t="shared" si="11"/>
        <v>10</v>
      </c>
      <c r="O36" s="28" t="s">
        <v>1311</v>
      </c>
      <c r="P36" s="29">
        <f t="shared" si="12"/>
        <v>10</v>
      </c>
      <c r="Q36" s="28" t="s">
        <v>1311</v>
      </c>
      <c r="R36" s="29">
        <f t="shared" si="13"/>
        <v>10</v>
      </c>
      <c r="S36" s="31">
        <f t="shared" si="3"/>
        <v>342</v>
      </c>
      <c r="T36" s="32">
        <f t="shared" si="4"/>
        <v>8.5500000000000007</v>
      </c>
      <c r="U36" s="28">
        <v>297</v>
      </c>
      <c r="V36" s="31">
        <v>334</v>
      </c>
      <c r="W36" s="33">
        <v>234</v>
      </c>
      <c r="X36" s="10">
        <v>252</v>
      </c>
      <c r="Y36" s="10">
        <v>290</v>
      </c>
      <c r="Z36" s="66">
        <f t="shared" si="2"/>
        <v>7.2874999999999996</v>
      </c>
      <c r="AA36" s="49" t="s">
        <v>922</v>
      </c>
    </row>
    <row r="37" spans="1:27" ht="27.75" customHeight="1" thickBot="1" x14ac:dyDescent="0.35">
      <c r="A37" s="27">
        <f t="shared" si="5"/>
        <v>32</v>
      </c>
      <c r="B37" s="28" t="s">
        <v>289</v>
      </c>
      <c r="C37" s="30" t="s">
        <v>1309</v>
      </c>
      <c r="D37" s="29">
        <f t="shared" si="6"/>
        <v>9</v>
      </c>
      <c r="E37" s="28" t="s">
        <v>1309</v>
      </c>
      <c r="F37" s="29">
        <f t="shared" si="7"/>
        <v>9</v>
      </c>
      <c r="G37" s="28" t="s">
        <v>1308</v>
      </c>
      <c r="H37" s="29">
        <f t="shared" si="8"/>
        <v>8</v>
      </c>
      <c r="I37" s="28" t="s">
        <v>1309</v>
      </c>
      <c r="J37" s="29">
        <f t="shared" si="9"/>
        <v>9</v>
      </c>
      <c r="K37" s="28" t="s">
        <v>1311</v>
      </c>
      <c r="L37" s="29">
        <f t="shared" si="10"/>
        <v>10</v>
      </c>
      <c r="M37" s="28" t="s">
        <v>1311</v>
      </c>
      <c r="N37" s="29">
        <f t="shared" si="11"/>
        <v>10</v>
      </c>
      <c r="O37" s="28" t="s">
        <v>1309</v>
      </c>
      <c r="P37" s="29">
        <f t="shared" si="12"/>
        <v>9</v>
      </c>
      <c r="Q37" s="28" t="s">
        <v>1311</v>
      </c>
      <c r="R37" s="29">
        <f t="shared" si="13"/>
        <v>10</v>
      </c>
      <c r="S37" s="31">
        <f t="shared" si="3"/>
        <v>364</v>
      </c>
      <c r="T37" s="32">
        <f t="shared" si="4"/>
        <v>9.1</v>
      </c>
      <c r="U37" s="28">
        <v>272</v>
      </c>
      <c r="V37" s="31">
        <v>366</v>
      </c>
      <c r="W37" s="33">
        <v>320</v>
      </c>
      <c r="X37" s="33">
        <v>342</v>
      </c>
      <c r="Y37" s="33">
        <v>366</v>
      </c>
      <c r="Z37" s="66">
        <f t="shared" si="2"/>
        <v>8.4583333333333339</v>
      </c>
      <c r="AA37" s="49" t="s">
        <v>923</v>
      </c>
    </row>
    <row r="38" spans="1:27" ht="27.75" customHeight="1" thickBot="1" x14ac:dyDescent="0.35">
      <c r="A38" s="27">
        <f>A37+1</f>
        <v>33</v>
      </c>
      <c r="B38" s="28" t="s">
        <v>290</v>
      </c>
      <c r="C38" s="30" t="s">
        <v>1332</v>
      </c>
      <c r="D38" s="29">
        <f t="shared" si="6"/>
        <v>4</v>
      </c>
      <c r="E38" s="28" t="s">
        <v>1310</v>
      </c>
      <c r="F38" s="29">
        <f t="shared" si="7"/>
        <v>7</v>
      </c>
      <c r="G38" s="28" t="s">
        <v>1328</v>
      </c>
      <c r="H38" s="29">
        <f t="shared" si="8"/>
        <v>6</v>
      </c>
      <c r="I38" s="28" t="s">
        <v>1308</v>
      </c>
      <c r="J38" s="29">
        <f t="shared" si="9"/>
        <v>8</v>
      </c>
      <c r="K38" s="28" t="s">
        <v>1309</v>
      </c>
      <c r="L38" s="29">
        <f t="shared" si="10"/>
        <v>9</v>
      </c>
      <c r="M38" s="28" t="s">
        <v>1308</v>
      </c>
      <c r="N38" s="29">
        <f t="shared" si="11"/>
        <v>8</v>
      </c>
      <c r="O38" s="28" t="s">
        <v>1309</v>
      </c>
      <c r="P38" s="29">
        <f t="shared" si="12"/>
        <v>9</v>
      </c>
      <c r="Q38" s="28" t="s">
        <v>1308</v>
      </c>
      <c r="R38" s="29">
        <f t="shared" si="13"/>
        <v>8</v>
      </c>
      <c r="S38" s="31">
        <f t="shared" ref="S38:S69" si="15">(D38*8+F38*8+H38*6+J38*6+L38*6+N38*2+P38*2+R38*2)</f>
        <v>276</v>
      </c>
      <c r="T38" s="32">
        <f t="shared" si="4"/>
        <v>6.9</v>
      </c>
      <c r="U38" s="28">
        <v>261</v>
      </c>
      <c r="V38" s="31">
        <v>318</v>
      </c>
      <c r="W38" s="33">
        <v>190</v>
      </c>
      <c r="X38" s="170">
        <v>246</v>
      </c>
      <c r="Y38" s="10">
        <v>222</v>
      </c>
      <c r="Z38" s="66">
        <f t="shared" si="2"/>
        <v>6.3041666666666663</v>
      </c>
      <c r="AA38" s="49" t="s">
        <v>924</v>
      </c>
    </row>
    <row r="39" spans="1:27" ht="27.75" customHeight="1" thickBot="1" x14ac:dyDescent="0.35">
      <c r="A39" s="27">
        <f t="shared" si="5"/>
        <v>34</v>
      </c>
      <c r="B39" s="28" t="s">
        <v>291</v>
      </c>
      <c r="C39" s="30" t="s">
        <v>1336</v>
      </c>
      <c r="D39" s="29">
        <f t="shared" si="6"/>
        <v>5</v>
      </c>
      <c r="E39" s="28" t="s">
        <v>1309</v>
      </c>
      <c r="F39" s="29">
        <f t="shared" si="7"/>
        <v>9</v>
      </c>
      <c r="G39" s="28" t="s">
        <v>1308</v>
      </c>
      <c r="H39" s="29">
        <f t="shared" si="8"/>
        <v>8</v>
      </c>
      <c r="I39" s="28" t="s">
        <v>1309</v>
      </c>
      <c r="J39" s="29">
        <f t="shared" si="9"/>
        <v>9</v>
      </c>
      <c r="K39" s="28" t="s">
        <v>1311</v>
      </c>
      <c r="L39" s="29">
        <f t="shared" si="10"/>
        <v>10</v>
      </c>
      <c r="M39" s="28" t="s">
        <v>1311</v>
      </c>
      <c r="N39" s="29">
        <f t="shared" si="11"/>
        <v>10</v>
      </c>
      <c r="O39" s="28" t="s">
        <v>1309</v>
      </c>
      <c r="P39" s="29">
        <f t="shared" si="12"/>
        <v>9</v>
      </c>
      <c r="Q39" s="28" t="s">
        <v>1309</v>
      </c>
      <c r="R39" s="29">
        <f t="shared" si="13"/>
        <v>9</v>
      </c>
      <c r="S39" s="31">
        <f t="shared" si="15"/>
        <v>330</v>
      </c>
      <c r="T39" s="32">
        <f t="shared" si="4"/>
        <v>8.25</v>
      </c>
      <c r="U39" s="28">
        <v>286</v>
      </c>
      <c r="V39" s="31">
        <v>338</v>
      </c>
      <c r="W39" s="33">
        <v>238</v>
      </c>
      <c r="X39" s="10">
        <v>226</v>
      </c>
      <c r="Y39" s="10">
        <v>346</v>
      </c>
      <c r="Z39" s="66">
        <f t="shared" si="2"/>
        <v>7.35</v>
      </c>
      <c r="AA39" s="50" t="s">
        <v>925</v>
      </c>
    </row>
    <row r="40" spans="1:27" ht="27.75" customHeight="1" thickBot="1" x14ac:dyDescent="0.35">
      <c r="A40" s="27">
        <f t="shared" si="5"/>
        <v>35</v>
      </c>
      <c r="B40" s="28" t="s">
        <v>292</v>
      </c>
      <c r="C40" s="30" t="s">
        <v>1328</v>
      </c>
      <c r="D40" s="29">
        <f t="shared" si="6"/>
        <v>6</v>
      </c>
      <c r="E40" s="28" t="s">
        <v>1308</v>
      </c>
      <c r="F40" s="29">
        <f t="shared" si="7"/>
        <v>8</v>
      </c>
      <c r="G40" s="28" t="s">
        <v>1309</v>
      </c>
      <c r="H40" s="29">
        <f t="shared" si="8"/>
        <v>9</v>
      </c>
      <c r="I40" s="28" t="s">
        <v>1308</v>
      </c>
      <c r="J40" s="29">
        <f t="shared" si="9"/>
        <v>8</v>
      </c>
      <c r="K40" s="28" t="s">
        <v>1309</v>
      </c>
      <c r="L40" s="29">
        <f t="shared" si="10"/>
        <v>9</v>
      </c>
      <c r="M40" s="28" t="s">
        <v>1308</v>
      </c>
      <c r="N40" s="29">
        <f t="shared" si="11"/>
        <v>8</v>
      </c>
      <c r="O40" s="28" t="s">
        <v>1311</v>
      </c>
      <c r="P40" s="29">
        <f t="shared" si="12"/>
        <v>10</v>
      </c>
      <c r="Q40" s="24" t="s">
        <v>1311</v>
      </c>
      <c r="R40" s="29">
        <f t="shared" si="13"/>
        <v>10</v>
      </c>
      <c r="S40" s="31">
        <f t="shared" si="15"/>
        <v>324</v>
      </c>
      <c r="T40" s="32">
        <f t="shared" si="4"/>
        <v>8.1</v>
      </c>
      <c r="U40" s="28">
        <v>270</v>
      </c>
      <c r="V40" s="31">
        <v>352</v>
      </c>
      <c r="W40" s="33">
        <v>258</v>
      </c>
      <c r="X40" s="33">
        <v>320</v>
      </c>
      <c r="Y40" s="33">
        <v>344</v>
      </c>
      <c r="Z40" s="66">
        <f t="shared" si="2"/>
        <v>7.7833333333333332</v>
      </c>
      <c r="AA40" s="49" t="s">
        <v>926</v>
      </c>
    </row>
    <row r="41" spans="1:27" ht="27.75" customHeight="1" thickBot="1" x14ac:dyDescent="0.35">
      <c r="A41" s="27">
        <f t="shared" si="5"/>
        <v>36</v>
      </c>
      <c r="B41" s="28" t="s">
        <v>293</v>
      </c>
      <c r="C41" s="30" t="s">
        <v>1310</v>
      </c>
      <c r="D41" s="29">
        <f t="shared" si="6"/>
        <v>7</v>
      </c>
      <c r="E41" s="28" t="s">
        <v>1309</v>
      </c>
      <c r="F41" s="29">
        <f t="shared" si="7"/>
        <v>9</v>
      </c>
      <c r="G41" s="28" t="s">
        <v>1309</v>
      </c>
      <c r="H41" s="29">
        <f t="shared" si="8"/>
        <v>9</v>
      </c>
      <c r="I41" s="28" t="s">
        <v>1309</v>
      </c>
      <c r="J41" s="29">
        <f t="shared" si="9"/>
        <v>9</v>
      </c>
      <c r="K41" s="28" t="s">
        <v>1311</v>
      </c>
      <c r="L41" s="29">
        <f t="shared" si="10"/>
        <v>10</v>
      </c>
      <c r="M41" s="28" t="s">
        <v>1311</v>
      </c>
      <c r="N41" s="29">
        <f t="shared" si="11"/>
        <v>10</v>
      </c>
      <c r="O41" s="28" t="s">
        <v>1309</v>
      </c>
      <c r="P41" s="29">
        <f t="shared" si="12"/>
        <v>9</v>
      </c>
      <c r="Q41" s="28" t="s">
        <v>1311</v>
      </c>
      <c r="R41" s="29">
        <f t="shared" si="13"/>
        <v>10</v>
      </c>
      <c r="S41" s="31">
        <f t="shared" si="15"/>
        <v>354</v>
      </c>
      <c r="T41" s="32">
        <f t="shared" si="4"/>
        <v>8.85</v>
      </c>
      <c r="U41" s="28">
        <v>311</v>
      </c>
      <c r="V41" s="31">
        <v>352</v>
      </c>
      <c r="W41" s="33">
        <v>362</v>
      </c>
      <c r="X41" s="33">
        <v>314</v>
      </c>
      <c r="Y41" s="33">
        <v>370</v>
      </c>
      <c r="Z41" s="66">
        <f t="shared" si="2"/>
        <v>8.5958333333333332</v>
      </c>
      <c r="AA41" s="49" t="s">
        <v>927</v>
      </c>
    </row>
    <row r="42" spans="1:27" ht="27.75" customHeight="1" thickBot="1" x14ac:dyDescent="0.35">
      <c r="A42" s="27">
        <f t="shared" si="5"/>
        <v>37</v>
      </c>
      <c r="B42" s="28" t="s">
        <v>294</v>
      </c>
      <c r="C42" s="30" t="s">
        <v>1308</v>
      </c>
      <c r="D42" s="29">
        <f t="shared" si="6"/>
        <v>8</v>
      </c>
      <c r="E42" s="28" t="s">
        <v>1308</v>
      </c>
      <c r="F42" s="29">
        <f t="shared" si="7"/>
        <v>8</v>
      </c>
      <c r="G42" s="28" t="s">
        <v>1308</v>
      </c>
      <c r="H42" s="29">
        <f t="shared" si="8"/>
        <v>8</v>
      </c>
      <c r="I42" s="28" t="s">
        <v>1309</v>
      </c>
      <c r="J42" s="29">
        <f t="shared" si="9"/>
        <v>9</v>
      </c>
      <c r="K42" s="28" t="s">
        <v>1311</v>
      </c>
      <c r="L42" s="29">
        <f t="shared" si="10"/>
        <v>10</v>
      </c>
      <c r="M42" s="28" t="s">
        <v>1309</v>
      </c>
      <c r="N42" s="29">
        <f t="shared" si="11"/>
        <v>9</v>
      </c>
      <c r="O42" s="28" t="s">
        <v>1311</v>
      </c>
      <c r="P42" s="29">
        <f t="shared" si="12"/>
        <v>10</v>
      </c>
      <c r="Q42" s="28" t="s">
        <v>1311</v>
      </c>
      <c r="R42" s="29">
        <f t="shared" si="13"/>
        <v>10</v>
      </c>
      <c r="S42" s="31">
        <f t="shared" si="15"/>
        <v>348</v>
      </c>
      <c r="T42" s="32">
        <f t="shared" si="4"/>
        <v>8.6999999999999993</v>
      </c>
      <c r="U42" s="28">
        <v>299</v>
      </c>
      <c r="V42" s="31">
        <v>348</v>
      </c>
      <c r="W42" s="33">
        <v>288</v>
      </c>
      <c r="X42" s="33">
        <v>334</v>
      </c>
      <c r="Y42" s="33">
        <v>348</v>
      </c>
      <c r="Z42" s="66">
        <f t="shared" si="2"/>
        <v>8.1875</v>
      </c>
      <c r="AA42" s="49" t="s">
        <v>928</v>
      </c>
    </row>
    <row r="43" spans="1:27" ht="27.75" customHeight="1" thickBot="1" x14ac:dyDescent="0.35">
      <c r="A43" s="27">
        <f t="shared" si="5"/>
        <v>38</v>
      </c>
      <c r="B43" s="28" t="s">
        <v>295</v>
      </c>
      <c r="C43" s="30" t="s">
        <v>1332</v>
      </c>
      <c r="D43" s="29">
        <f t="shared" si="6"/>
        <v>4</v>
      </c>
      <c r="E43" s="28" t="s">
        <v>1309</v>
      </c>
      <c r="F43" s="29">
        <f t="shared" si="7"/>
        <v>9</v>
      </c>
      <c r="G43" s="28" t="s">
        <v>1308</v>
      </c>
      <c r="H43" s="29">
        <f t="shared" si="8"/>
        <v>8</v>
      </c>
      <c r="I43" s="28" t="s">
        <v>1309</v>
      </c>
      <c r="J43" s="29">
        <f t="shared" si="9"/>
        <v>9</v>
      </c>
      <c r="K43" s="28" t="s">
        <v>1311</v>
      </c>
      <c r="L43" s="29">
        <f t="shared" si="10"/>
        <v>10</v>
      </c>
      <c r="M43" s="28" t="s">
        <v>1311</v>
      </c>
      <c r="N43" s="29">
        <f t="shared" si="11"/>
        <v>10</v>
      </c>
      <c r="O43" s="28" t="s">
        <v>1311</v>
      </c>
      <c r="P43" s="29">
        <f t="shared" si="12"/>
        <v>10</v>
      </c>
      <c r="Q43" s="28" t="s">
        <v>1311</v>
      </c>
      <c r="R43" s="29">
        <f t="shared" si="13"/>
        <v>10</v>
      </c>
      <c r="S43" s="31">
        <f t="shared" si="15"/>
        <v>326</v>
      </c>
      <c r="T43" s="32">
        <f t="shared" si="4"/>
        <v>8.15</v>
      </c>
      <c r="U43" s="28">
        <v>202</v>
      </c>
      <c r="V43" s="31">
        <v>226</v>
      </c>
      <c r="W43" s="33">
        <v>236</v>
      </c>
      <c r="X43" s="33">
        <v>286</v>
      </c>
      <c r="Y43" s="33">
        <v>330</v>
      </c>
      <c r="Z43" s="66">
        <f t="shared" si="2"/>
        <v>6.6916666666666664</v>
      </c>
      <c r="AA43" s="49" t="s">
        <v>929</v>
      </c>
    </row>
    <row r="44" spans="1:27" ht="27.75" customHeight="1" thickBot="1" x14ac:dyDescent="0.35">
      <c r="A44" s="27">
        <f t="shared" si="5"/>
        <v>39</v>
      </c>
      <c r="B44" s="28" t="s">
        <v>296</v>
      </c>
      <c r="C44" s="153" t="s">
        <v>635</v>
      </c>
      <c r="D44" s="29">
        <f t="shared" si="6"/>
        <v>0</v>
      </c>
      <c r="E44" s="28" t="s">
        <v>1308</v>
      </c>
      <c r="F44" s="29">
        <f t="shared" si="7"/>
        <v>8</v>
      </c>
      <c r="G44" s="28" t="s">
        <v>1328</v>
      </c>
      <c r="H44" s="29">
        <f t="shared" si="8"/>
        <v>6</v>
      </c>
      <c r="I44" s="28" t="s">
        <v>1310</v>
      </c>
      <c r="J44" s="29">
        <f t="shared" si="9"/>
        <v>7</v>
      </c>
      <c r="K44" s="28" t="s">
        <v>1328</v>
      </c>
      <c r="L44" s="29">
        <f t="shared" si="10"/>
        <v>6</v>
      </c>
      <c r="M44" s="28" t="s">
        <v>1308</v>
      </c>
      <c r="N44" s="29">
        <f t="shared" si="11"/>
        <v>8</v>
      </c>
      <c r="O44" s="28" t="s">
        <v>1311</v>
      </c>
      <c r="P44" s="29">
        <f t="shared" si="12"/>
        <v>10</v>
      </c>
      <c r="Q44" s="28" t="s">
        <v>1309</v>
      </c>
      <c r="R44" s="29">
        <f t="shared" si="13"/>
        <v>9</v>
      </c>
      <c r="S44" s="31">
        <f t="shared" si="15"/>
        <v>232</v>
      </c>
      <c r="T44" s="32">
        <f t="shared" si="4"/>
        <v>5.8</v>
      </c>
      <c r="U44" s="28">
        <v>246</v>
      </c>
      <c r="V44" s="31">
        <v>310</v>
      </c>
      <c r="W44" s="33">
        <v>242</v>
      </c>
      <c r="X44" s="33">
        <v>278</v>
      </c>
      <c r="Y44" s="33">
        <v>304</v>
      </c>
      <c r="Z44" s="66">
        <f t="shared" si="2"/>
        <v>6.7166666666666668</v>
      </c>
      <c r="AA44" s="49" t="s">
        <v>930</v>
      </c>
    </row>
    <row r="45" spans="1:27" ht="27.75" customHeight="1" thickBot="1" x14ac:dyDescent="0.35">
      <c r="A45" s="27">
        <f t="shared" si="5"/>
        <v>40</v>
      </c>
      <c r="B45" s="28" t="s">
        <v>297</v>
      </c>
      <c r="C45" s="30" t="s">
        <v>1328</v>
      </c>
      <c r="D45" s="29">
        <f t="shared" si="6"/>
        <v>6</v>
      </c>
      <c r="E45" s="28" t="s">
        <v>1310</v>
      </c>
      <c r="F45" s="29">
        <f t="shared" si="7"/>
        <v>7</v>
      </c>
      <c r="G45" s="28" t="s">
        <v>1310</v>
      </c>
      <c r="H45" s="29">
        <f t="shared" si="8"/>
        <v>7</v>
      </c>
      <c r="I45" s="28" t="s">
        <v>1310</v>
      </c>
      <c r="J45" s="29">
        <f t="shared" si="9"/>
        <v>7</v>
      </c>
      <c r="K45" s="28" t="s">
        <v>1309</v>
      </c>
      <c r="L45" s="29">
        <f t="shared" si="10"/>
        <v>9</v>
      </c>
      <c r="M45" s="28" t="s">
        <v>1311</v>
      </c>
      <c r="N45" s="29">
        <f t="shared" si="11"/>
        <v>10</v>
      </c>
      <c r="O45" s="28" t="s">
        <v>1308</v>
      </c>
      <c r="P45" s="29">
        <f t="shared" si="12"/>
        <v>8</v>
      </c>
      <c r="Q45" s="28" t="s">
        <v>1309</v>
      </c>
      <c r="R45" s="29">
        <f t="shared" si="13"/>
        <v>9</v>
      </c>
      <c r="S45" s="31">
        <f t="shared" si="15"/>
        <v>296</v>
      </c>
      <c r="T45" s="32">
        <f t="shared" si="4"/>
        <v>7.4</v>
      </c>
      <c r="U45" s="28">
        <v>279</v>
      </c>
      <c r="V45" s="31">
        <v>300</v>
      </c>
      <c r="W45" s="33">
        <v>234</v>
      </c>
      <c r="X45" s="33">
        <v>244</v>
      </c>
      <c r="Y45" s="33">
        <v>320</v>
      </c>
      <c r="Z45" s="66">
        <f t="shared" si="2"/>
        <v>6.9708333333333332</v>
      </c>
      <c r="AA45" s="49" t="s">
        <v>931</v>
      </c>
    </row>
    <row r="46" spans="1:27" ht="27.75" customHeight="1" thickBot="1" x14ac:dyDescent="0.35">
      <c r="A46" s="27">
        <f t="shared" si="5"/>
        <v>41</v>
      </c>
      <c r="B46" s="28" t="s">
        <v>298</v>
      </c>
      <c r="C46" s="30" t="s">
        <v>1332</v>
      </c>
      <c r="D46" s="29">
        <f t="shared" si="6"/>
        <v>4</v>
      </c>
      <c r="E46" s="28" t="s">
        <v>1308</v>
      </c>
      <c r="F46" s="29">
        <f t="shared" si="7"/>
        <v>8</v>
      </c>
      <c r="G46" s="28" t="s">
        <v>1328</v>
      </c>
      <c r="H46" s="29">
        <f t="shared" si="8"/>
        <v>6</v>
      </c>
      <c r="I46" s="28" t="s">
        <v>1328</v>
      </c>
      <c r="J46" s="29">
        <f t="shared" si="9"/>
        <v>6</v>
      </c>
      <c r="K46" s="28" t="s">
        <v>1309</v>
      </c>
      <c r="L46" s="29">
        <f t="shared" si="10"/>
        <v>9</v>
      </c>
      <c r="M46" s="28" t="s">
        <v>1308</v>
      </c>
      <c r="N46" s="29">
        <f t="shared" si="11"/>
        <v>8</v>
      </c>
      <c r="O46" s="28" t="s">
        <v>1311</v>
      </c>
      <c r="P46" s="29">
        <f t="shared" si="12"/>
        <v>10</v>
      </c>
      <c r="Q46" s="28" t="s">
        <v>1311</v>
      </c>
      <c r="R46" s="29">
        <f t="shared" si="13"/>
        <v>10</v>
      </c>
      <c r="S46" s="31">
        <f t="shared" si="15"/>
        <v>278</v>
      </c>
      <c r="T46" s="32">
        <f t="shared" si="4"/>
        <v>6.95</v>
      </c>
      <c r="U46" s="28">
        <v>246</v>
      </c>
      <c r="V46" s="31">
        <v>334</v>
      </c>
      <c r="W46" s="33">
        <v>242</v>
      </c>
      <c r="X46" s="33">
        <v>280</v>
      </c>
      <c r="Y46" s="33">
        <v>296</v>
      </c>
      <c r="Z46" s="66">
        <f t="shared" si="2"/>
        <v>6.9833333333333334</v>
      </c>
      <c r="AA46" s="49" t="s">
        <v>932</v>
      </c>
    </row>
    <row r="47" spans="1:27" ht="27.75" customHeight="1" thickBot="1" x14ac:dyDescent="0.35">
      <c r="A47" s="27">
        <f t="shared" si="5"/>
        <v>42</v>
      </c>
      <c r="B47" s="28" t="s">
        <v>299</v>
      </c>
      <c r="C47" s="30" t="s">
        <v>1308</v>
      </c>
      <c r="D47" s="29">
        <f t="shared" si="6"/>
        <v>8</v>
      </c>
      <c r="E47" s="28" t="s">
        <v>1308</v>
      </c>
      <c r="F47" s="29">
        <f t="shared" si="7"/>
        <v>8</v>
      </c>
      <c r="G47" s="28" t="s">
        <v>1308</v>
      </c>
      <c r="H47" s="29">
        <f t="shared" si="8"/>
        <v>8</v>
      </c>
      <c r="I47" s="28" t="s">
        <v>1309</v>
      </c>
      <c r="J47" s="29">
        <f t="shared" si="9"/>
        <v>9</v>
      </c>
      <c r="K47" s="28" t="s">
        <v>1309</v>
      </c>
      <c r="L47" s="29">
        <f t="shared" si="10"/>
        <v>9</v>
      </c>
      <c r="M47" s="28" t="s">
        <v>1309</v>
      </c>
      <c r="N47" s="29">
        <f t="shared" si="11"/>
        <v>9</v>
      </c>
      <c r="O47" s="28" t="s">
        <v>1309</v>
      </c>
      <c r="P47" s="29">
        <f t="shared" si="12"/>
        <v>9</v>
      </c>
      <c r="Q47" s="28" t="s">
        <v>1311</v>
      </c>
      <c r="R47" s="29">
        <f t="shared" si="13"/>
        <v>10</v>
      </c>
      <c r="S47" s="31">
        <f t="shared" si="15"/>
        <v>340</v>
      </c>
      <c r="T47" s="32">
        <f t="shared" si="4"/>
        <v>8.5</v>
      </c>
      <c r="U47" s="28">
        <v>303</v>
      </c>
      <c r="V47" s="31">
        <v>344</v>
      </c>
      <c r="W47" s="33">
        <v>332</v>
      </c>
      <c r="X47" s="33">
        <v>304</v>
      </c>
      <c r="Y47" s="33">
        <v>332</v>
      </c>
      <c r="Z47" s="66">
        <f t="shared" si="2"/>
        <v>8.1458333333333339</v>
      </c>
      <c r="AA47" s="49" t="s">
        <v>933</v>
      </c>
    </row>
    <row r="48" spans="1:27" ht="27.75" customHeight="1" thickBot="1" x14ac:dyDescent="0.35">
      <c r="A48" s="27">
        <f t="shared" si="5"/>
        <v>43</v>
      </c>
      <c r="B48" s="28" t="s">
        <v>300</v>
      </c>
      <c r="C48" s="153" t="s">
        <v>635</v>
      </c>
      <c r="D48" s="29">
        <f t="shared" si="6"/>
        <v>0</v>
      </c>
      <c r="E48" s="135" t="s">
        <v>1332</v>
      </c>
      <c r="F48" s="29">
        <f t="shared" si="7"/>
        <v>4</v>
      </c>
      <c r="G48" s="135" t="s">
        <v>635</v>
      </c>
      <c r="H48" s="29">
        <f t="shared" si="8"/>
        <v>0</v>
      </c>
      <c r="I48" s="28" t="s">
        <v>635</v>
      </c>
      <c r="J48" s="29">
        <f t="shared" si="9"/>
        <v>0</v>
      </c>
      <c r="K48" s="28" t="s">
        <v>635</v>
      </c>
      <c r="L48" s="29">
        <f t="shared" si="10"/>
        <v>0</v>
      </c>
      <c r="M48" s="28" t="s">
        <v>1310</v>
      </c>
      <c r="N48" s="29">
        <f t="shared" si="11"/>
        <v>7</v>
      </c>
      <c r="O48" s="28" t="s">
        <v>1308</v>
      </c>
      <c r="P48" s="29">
        <f t="shared" si="12"/>
        <v>8</v>
      </c>
      <c r="Q48" s="28" t="s">
        <v>1310</v>
      </c>
      <c r="R48" s="29">
        <f t="shared" si="13"/>
        <v>7</v>
      </c>
      <c r="S48" s="31">
        <f t="shared" si="15"/>
        <v>76</v>
      </c>
      <c r="T48" s="32">
        <f t="shared" si="4"/>
        <v>1.9</v>
      </c>
      <c r="U48" s="28">
        <v>212</v>
      </c>
      <c r="V48" s="31">
        <v>278</v>
      </c>
      <c r="W48" s="170">
        <v>180</v>
      </c>
      <c r="X48" s="170">
        <v>26</v>
      </c>
      <c r="Y48" s="170">
        <v>180</v>
      </c>
      <c r="Z48" s="66">
        <f t="shared" si="2"/>
        <v>3.9666666666666668</v>
      </c>
      <c r="AA48" s="49" t="s">
        <v>934</v>
      </c>
    </row>
    <row r="49" spans="1:27" ht="27.75" customHeight="1" thickBot="1" x14ac:dyDescent="0.35">
      <c r="A49" s="27">
        <f t="shared" si="5"/>
        <v>44</v>
      </c>
      <c r="B49" s="28" t="s">
        <v>301</v>
      </c>
      <c r="C49" s="30" t="s">
        <v>1336</v>
      </c>
      <c r="D49" s="29">
        <f t="shared" si="6"/>
        <v>5</v>
      </c>
      <c r="E49" s="28" t="s">
        <v>1309</v>
      </c>
      <c r="F49" s="29">
        <f t="shared" si="7"/>
        <v>9</v>
      </c>
      <c r="G49" s="28" t="s">
        <v>1328</v>
      </c>
      <c r="H49" s="29">
        <f t="shared" si="8"/>
        <v>6</v>
      </c>
      <c r="I49" s="28" t="s">
        <v>1308</v>
      </c>
      <c r="J49" s="29">
        <f t="shared" si="9"/>
        <v>8</v>
      </c>
      <c r="K49" s="28" t="s">
        <v>1309</v>
      </c>
      <c r="L49" s="29">
        <f t="shared" si="10"/>
        <v>9</v>
      </c>
      <c r="M49" s="28" t="s">
        <v>1309</v>
      </c>
      <c r="N49" s="29">
        <f t="shared" si="11"/>
        <v>9</v>
      </c>
      <c r="O49" s="28" t="s">
        <v>1311</v>
      </c>
      <c r="P49" s="29">
        <f t="shared" si="12"/>
        <v>10</v>
      </c>
      <c r="Q49" s="28" t="s">
        <v>1311</v>
      </c>
      <c r="R49" s="29">
        <f t="shared" si="13"/>
        <v>10</v>
      </c>
      <c r="S49" s="31">
        <f t="shared" si="15"/>
        <v>308</v>
      </c>
      <c r="T49" s="32">
        <f t="shared" si="4"/>
        <v>7.7</v>
      </c>
      <c r="U49" s="28">
        <v>280</v>
      </c>
      <c r="V49" s="31">
        <v>350</v>
      </c>
      <c r="W49" s="33">
        <v>302</v>
      </c>
      <c r="X49" s="33">
        <v>278</v>
      </c>
      <c r="Y49" s="33">
        <v>320</v>
      </c>
      <c r="Z49" s="66">
        <f t="shared" si="2"/>
        <v>7.6583333333333332</v>
      </c>
      <c r="AA49" s="49" t="s">
        <v>935</v>
      </c>
    </row>
    <row r="50" spans="1:27" ht="27.75" customHeight="1" thickBot="1" x14ac:dyDescent="0.35">
      <c r="A50" s="27">
        <f>A49+1</f>
        <v>45</v>
      </c>
      <c r="B50" s="28" t="s">
        <v>302</v>
      </c>
      <c r="C50" s="121" t="s">
        <v>1336</v>
      </c>
      <c r="D50" s="122">
        <f>IF(C50="AA",10, IF(C50="AB",9, IF(C50="BB",8, IF(C50="BC",7,IF(C50="CC",6, IF(C50="CD",5, IF(C50="DD",4,IF(C50="F",0))))))))</f>
        <v>5</v>
      </c>
      <c r="E50" s="123" t="s">
        <v>1310</v>
      </c>
      <c r="F50" s="122">
        <f>IF(E50="AA",10, IF(E50="AB",9, IF(E50="BB",8, IF(E50="BC",7,IF(E50="CC",6, IF(E50="CD",5, IF(E50="DD",4,IF(E50="F",0))))))))</f>
        <v>7</v>
      </c>
      <c r="G50" s="123" t="s">
        <v>1309</v>
      </c>
      <c r="H50" s="122">
        <f>IF(G50="AA",10, IF(G50="AB",9, IF(G50="BB",8, IF(G50="BC",7,IF(G50="CC",6, IF(G50="CD",5, IF(G50="DD",4,IF(G50="F",0))))))))</f>
        <v>9</v>
      </c>
      <c r="I50" s="123" t="s">
        <v>1309</v>
      </c>
      <c r="J50" s="122">
        <f>IF(I50="AA",10, IF(I50="AB",9, IF(I50="BB",8, IF(I50="BC",7,IF(I50="CC",6, IF(I50="CD",5, IF(I50="DD",4,IF(I50="F",0))))))))</f>
        <v>9</v>
      </c>
      <c r="K50" s="123" t="s">
        <v>1311</v>
      </c>
      <c r="L50" s="29">
        <f>IF(K50="AA",10, IF(K50="AB",9, IF(K50="BB",8, IF(K50="BC",7,IF(K50="CC",6, IF(K50="CD",5, IF(K50="DD",4,IF(K50="F",0))))))))</f>
        <v>10</v>
      </c>
      <c r="M50" s="28" t="s">
        <v>1311</v>
      </c>
      <c r="N50" s="29">
        <f t="shared" si="11"/>
        <v>10</v>
      </c>
      <c r="O50" s="28" t="s">
        <v>1311</v>
      </c>
      <c r="P50" s="29">
        <f>IF(O50="AA",10, IF(O50="AB",9, IF(O50="BB",8, IF(O50="BC",7,IF(O50="CC",6, IF(O50="CD",5, IF(O50="DD",4,IF(O50="F",0))))))))</f>
        <v>10</v>
      </c>
      <c r="Q50" s="28" t="s">
        <v>1309</v>
      </c>
      <c r="R50" s="29">
        <f>IF(Q50="AA",10, IF(Q50="AB",9, IF(Q50="BB",8, IF(Q50="BC",7,IF(Q50="CC",6, IF(Q50="CD",5, IF(Q50="DD",4,IF(Q50="F",0))))))))</f>
        <v>9</v>
      </c>
      <c r="S50" s="31">
        <f t="shared" si="15"/>
        <v>322</v>
      </c>
      <c r="T50" s="32">
        <f t="shared" si="4"/>
        <v>8.0500000000000007</v>
      </c>
      <c r="U50" s="28">
        <v>309</v>
      </c>
      <c r="V50" s="31">
        <v>332</v>
      </c>
      <c r="W50" s="33">
        <v>324</v>
      </c>
      <c r="X50" s="33">
        <v>346</v>
      </c>
      <c r="Y50" s="33">
        <v>348</v>
      </c>
      <c r="Z50" s="66">
        <f t="shared" si="2"/>
        <v>8.2541666666666664</v>
      </c>
      <c r="AA50" s="49" t="s">
        <v>936</v>
      </c>
    </row>
    <row r="51" spans="1:27" ht="27.75" customHeight="1" thickBot="1" x14ac:dyDescent="0.35">
      <c r="A51" s="27">
        <f>A50+1</f>
        <v>46</v>
      </c>
      <c r="B51" s="28" t="s">
        <v>303</v>
      </c>
      <c r="C51" s="121" t="s">
        <v>1332</v>
      </c>
      <c r="D51" s="122">
        <f t="shared" ref="D51:D57" si="16">IF(C51="AA",10, IF(C51="AB",9, IF(C51="BB",8, IF(C51="BC",7,IF(C51="CC",6, IF(C51="CD",5, IF(C51="DD",4,IF(C51="F",0))))))))</f>
        <v>4</v>
      </c>
      <c r="E51" s="123" t="s">
        <v>1310</v>
      </c>
      <c r="F51" s="122">
        <f t="shared" ref="F51:F57" si="17">IF(E51="AA",10, IF(E51="AB",9, IF(E51="BB",8, IF(E51="BC",7,IF(E51="CC",6, IF(E51="CD",5, IF(E51="DD",4,IF(E51="F",0))))))))</f>
        <v>7</v>
      </c>
      <c r="G51" s="123" t="s">
        <v>1332</v>
      </c>
      <c r="H51" s="122">
        <f t="shared" ref="H51:H57" si="18">IF(G51="AA",10, IF(G51="AB",9, IF(G51="BB",8, IF(G51="BC",7,IF(G51="CC",6, IF(G51="CD",5, IF(G51="DD",4,IF(G51="F",0))))))))</f>
        <v>4</v>
      </c>
      <c r="I51" s="123" t="s">
        <v>1328</v>
      </c>
      <c r="J51" s="122">
        <f t="shared" ref="J51:J57" si="19">IF(I51="AA",10, IF(I51="AB",9, IF(I51="BB",8, IF(I51="BC",7,IF(I51="CC",6, IF(I51="CD",5, IF(I51="DD",4,IF(I51="F",0))))))))</f>
        <v>6</v>
      </c>
      <c r="K51" s="124" t="s">
        <v>1308</v>
      </c>
      <c r="L51" s="29">
        <f t="shared" ref="L51:L57" si="20">IF(K51="AA",10, IF(K51="AB",9, IF(K51="BB",8, IF(K51="BC",7,IF(K51="CC",6, IF(K51="CD",5, IF(K51="DD",4,IF(K51="F",0))))))))</f>
        <v>8</v>
      </c>
      <c r="M51" s="28" t="s">
        <v>1308</v>
      </c>
      <c r="N51" s="29">
        <f t="shared" si="11"/>
        <v>8</v>
      </c>
      <c r="O51" s="28" t="s">
        <v>1311</v>
      </c>
      <c r="P51" s="29">
        <f t="shared" ref="P51:P57" si="21">IF(O51="AA",10, IF(O51="AB",9, IF(O51="BB",8, IF(O51="BC",7,IF(O51="CC",6, IF(O51="CD",5, IF(O51="DD",4,IF(O51="F",0))))))))</f>
        <v>10</v>
      </c>
      <c r="Q51" s="28" t="s">
        <v>1309</v>
      </c>
      <c r="R51" s="29">
        <f t="shared" ref="R51:R57" si="22">IF(Q51="AA",10, IF(Q51="AB",9, IF(Q51="BB",8, IF(Q51="BC",7,IF(Q51="CC",6, IF(Q51="CD",5, IF(Q51="DD",4,IF(Q51="F",0))))))))</f>
        <v>9</v>
      </c>
      <c r="S51" s="31">
        <f t="shared" si="15"/>
        <v>250</v>
      </c>
      <c r="T51" s="32">
        <f t="shared" si="4"/>
        <v>6.25</v>
      </c>
      <c r="U51" s="28">
        <v>285</v>
      </c>
      <c r="V51" s="31">
        <v>302</v>
      </c>
      <c r="W51" s="33">
        <v>230</v>
      </c>
      <c r="X51" s="33">
        <v>210</v>
      </c>
      <c r="Y51" s="33">
        <v>240</v>
      </c>
      <c r="Z51" s="66">
        <f t="shared" si="2"/>
        <v>6.3208333333333337</v>
      </c>
      <c r="AA51" s="49" t="s">
        <v>937</v>
      </c>
    </row>
    <row r="52" spans="1:27" ht="27.75" customHeight="1" thickBot="1" x14ac:dyDescent="0.35">
      <c r="A52" s="27">
        <f t="shared" ref="A52:A58" si="23">A51+1</f>
        <v>47</v>
      </c>
      <c r="B52" s="28" t="s">
        <v>304</v>
      </c>
      <c r="C52" s="121" t="s">
        <v>1328</v>
      </c>
      <c r="D52" s="122">
        <f t="shared" si="16"/>
        <v>6</v>
      </c>
      <c r="E52" s="123" t="s">
        <v>1311</v>
      </c>
      <c r="F52" s="122">
        <f t="shared" si="17"/>
        <v>10</v>
      </c>
      <c r="G52" s="123" t="s">
        <v>1309</v>
      </c>
      <c r="H52" s="122">
        <f t="shared" si="18"/>
        <v>9</v>
      </c>
      <c r="I52" s="123" t="s">
        <v>1308</v>
      </c>
      <c r="J52" s="122">
        <f t="shared" si="19"/>
        <v>8</v>
      </c>
      <c r="K52" s="123" t="s">
        <v>1309</v>
      </c>
      <c r="L52" s="29">
        <f t="shared" si="20"/>
        <v>9</v>
      </c>
      <c r="M52" s="28" t="s">
        <v>1309</v>
      </c>
      <c r="N52" s="29">
        <f t="shared" si="11"/>
        <v>9</v>
      </c>
      <c r="O52" s="28" t="s">
        <v>1311</v>
      </c>
      <c r="P52" s="29">
        <f t="shared" si="21"/>
        <v>10</v>
      </c>
      <c r="Q52" s="28" t="s">
        <v>1309</v>
      </c>
      <c r="R52" s="29">
        <f t="shared" si="22"/>
        <v>9</v>
      </c>
      <c r="S52" s="31">
        <f t="shared" si="15"/>
        <v>340</v>
      </c>
      <c r="T52" s="32">
        <f t="shared" si="4"/>
        <v>8.5</v>
      </c>
      <c r="U52" s="28">
        <v>304</v>
      </c>
      <c r="V52" s="31">
        <v>320</v>
      </c>
      <c r="W52" s="33">
        <v>296</v>
      </c>
      <c r="X52" s="33">
        <v>338</v>
      </c>
      <c r="Y52" s="33">
        <v>346</v>
      </c>
      <c r="Z52" s="66">
        <f t="shared" si="2"/>
        <v>8.1</v>
      </c>
      <c r="AA52" s="49" t="s">
        <v>938</v>
      </c>
    </row>
    <row r="53" spans="1:27" ht="27.75" customHeight="1" thickBot="1" x14ac:dyDescent="0.35">
      <c r="A53" s="27">
        <f t="shared" si="23"/>
        <v>48</v>
      </c>
      <c r="B53" s="28" t="s">
        <v>305</v>
      </c>
      <c r="C53" s="121" t="s">
        <v>1332</v>
      </c>
      <c r="D53" s="122">
        <f t="shared" si="16"/>
        <v>4</v>
      </c>
      <c r="E53" s="123" t="s">
        <v>1311</v>
      </c>
      <c r="F53" s="122">
        <f t="shared" si="17"/>
        <v>10</v>
      </c>
      <c r="G53" s="123" t="s">
        <v>1308</v>
      </c>
      <c r="H53" s="122">
        <f t="shared" si="18"/>
        <v>8</v>
      </c>
      <c r="I53" s="123" t="s">
        <v>1309</v>
      </c>
      <c r="J53" s="122">
        <f t="shared" si="19"/>
        <v>9</v>
      </c>
      <c r="K53" s="123" t="s">
        <v>1311</v>
      </c>
      <c r="L53" s="29">
        <f t="shared" si="20"/>
        <v>10</v>
      </c>
      <c r="M53" s="28" t="s">
        <v>1309</v>
      </c>
      <c r="N53" s="29">
        <f t="shared" si="11"/>
        <v>9</v>
      </c>
      <c r="O53" s="28" t="s">
        <v>1311</v>
      </c>
      <c r="P53" s="29">
        <f t="shared" si="21"/>
        <v>10</v>
      </c>
      <c r="Q53" s="28" t="s">
        <v>1311</v>
      </c>
      <c r="R53" s="29">
        <f t="shared" si="22"/>
        <v>10</v>
      </c>
      <c r="S53" s="31">
        <f t="shared" si="15"/>
        <v>332</v>
      </c>
      <c r="T53" s="32">
        <f t="shared" si="4"/>
        <v>8.3000000000000007</v>
      </c>
      <c r="U53" s="28">
        <v>266</v>
      </c>
      <c r="V53" s="31">
        <v>342</v>
      </c>
      <c r="W53" s="33">
        <v>270</v>
      </c>
      <c r="X53" s="33">
        <v>328</v>
      </c>
      <c r="Y53" s="170">
        <v>320</v>
      </c>
      <c r="Z53" s="66">
        <f t="shared" si="2"/>
        <v>7.7416666666666663</v>
      </c>
      <c r="AA53" s="49" t="s">
        <v>939</v>
      </c>
    </row>
    <row r="54" spans="1:27" ht="27.75" customHeight="1" thickBot="1" x14ac:dyDescent="0.35">
      <c r="A54" s="27">
        <f t="shared" si="23"/>
        <v>49</v>
      </c>
      <c r="B54" s="28" t="s">
        <v>306</v>
      </c>
      <c r="C54" s="121" t="s">
        <v>1311</v>
      </c>
      <c r="D54" s="122">
        <f t="shared" si="16"/>
        <v>10</v>
      </c>
      <c r="E54" s="123" t="s">
        <v>1309</v>
      </c>
      <c r="F54" s="122">
        <f t="shared" si="17"/>
        <v>9</v>
      </c>
      <c r="G54" s="123" t="s">
        <v>1311</v>
      </c>
      <c r="H54" s="122">
        <f t="shared" si="18"/>
        <v>10</v>
      </c>
      <c r="I54" s="123" t="s">
        <v>1311</v>
      </c>
      <c r="J54" s="122">
        <f t="shared" si="19"/>
        <v>10</v>
      </c>
      <c r="K54" s="123" t="s">
        <v>1311</v>
      </c>
      <c r="L54" s="29">
        <f t="shared" si="20"/>
        <v>10</v>
      </c>
      <c r="M54" s="28" t="s">
        <v>1311</v>
      </c>
      <c r="N54" s="29">
        <f t="shared" si="11"/>
        <v>10</v>
      </c>
      <c r="O54" s="28" t="s">
        <v>1311</v>
      </c>
      <c r="P54" s="29">
        <f t="shared" si="21"/>
        <v>10</v>
      </c>
      <c r="Q54" s="28" t="s">
        <v>1311</v>
      </c>
      <c r="R54" s="29">
        <f t="shared" si="22"/>
        <v>10</v>
      </c>
      <c r="S54" s="31">
        <f t="shared" si="15"/>
        <v>392</v>
      </c>
      <c r="T54" s="32">
        <f t="shared" si="4"/>
        <v>9.8000000000000007</v>
      </c>
      <c r="U54" s="28">
        <v>287</v>
      </c>
      <c r="V54" s="31">
        <v>376</v>
      </c>
      <c r="W54" s="33">
        <v>398</v>
      </c>
      <c r="X54" s="33">
        <v>398</v>
      </c>
      <c r="Y54" s="33">
        <v>398</v>
      </c>
      <c r="Z54" s="66">
        <f t="shared" si="2"/>
        <v>9.3708333333333336</v>
      </c>
      <c r="AA54" s="49" t="s">
        <v>940</v>
      </c>
    </row>
    <row r="55" spans="1:27" ht="27.75" customHeight="1" thickBot="1" x14ac:dyDescent="0.35">
      <c r="A55" s="27">
        <f t="shared" si="23"/>
        <v>50</v>
      </c>
      <c r="B55" s="28" t="s">
        <v>307</v>
      </c>
      <c r="C55" s="121" t="s">
        <v>1332</v>
      </c>
      <c r="D55" s="122">
        <f t="shared" si="16"/>
        <v>4</v>
      </c>
      <c r="E55" s="123" t="s">
        <v>1328</v>
      </c>
      <c r="F55" s="122">
        <f t="shared" si="17"/>
        <v>6</v>
      </c>
      <c r="G55" s="123" t="s">
        <v>1308</v>
      </c>
      <c r="H55" s="122">
        <f t="shared" si="18"/>
        <v>8</v>
      </c>
      <c r="I55" s="123" t="s">
        <v>1308</v>
      </c>
      <c r="J55" s="122">
        <f t="shared" si="19"/>
        <v>8</v>
      </c>
      <c r="K55" s="123" t="s">
        <v>1309</v>
      </c>
      <c r="L55" s="29">
        <f t="shared" si="20"/>
        <v>9</v>
      </c>
      <c r="M55" s="28" t="s">
        <v>1310</v>
      </c>
      <c r="N55" s="29">
        <f t="shared" si="11"/>
        <v>7</v>
      </c>
      <c r="O55" s="28" t="s">
        <v>1311</v>
      </c>
      <c r="P55" s="29">
        <f t="shared" si="21"/>
        <v>10</v>
      </c>
      <c r="Q55" s="28" t="s">
        <v>1308</v>
      </c>
      <c r="R55" s="29">
        <f t="shared" si="22"/>
        <v>8</v>
      </c>
      <c r="S55" s="31">
        <f t="shared" si="15"/>
        <v>280</v>
      </c>
      <c r="T55" s="32">
        <f t="shared" si="4"/>
        <v>7</v>
      </c>
      <c r="U55" s="28">
        <v>246</v>
      </c>
      <c r="V55" s="31">
        <v>324</v>
      </c>
      <c r="W55" s="33">
        <v>244</v>
      </c>
      <c r="X55" s="33">
        <v>252</v>
      </c>
      <c r="Y55" s="33">
        <v>272</v>
      </c>
      <c r="Z55" s="66">
        <f t="shared" si="2"/>
        <v>6.7416666666666663</v>
      </c>
      <c r="AA55" s="49" t="s">
        <v>941</v>
      </c>
    </row>
    <row r="56" spans="1:27" ht="27.75" customHeight="1" thickBot="1" x14ac:dyDescent="0.35">
      <c r="A56" s="27">
        <f t="shared" si="23"/>
        <v>51</v>
      </c>
      <c r="B56" s="28" t="s">
        <v>308</v>
      </c>
      <c r="C56" s="121" t="s">
        <v>1332</v>
      </c>
      <c r="D56" s="122">
        <f t="shared" si="16"/>
        <v>4</v>
      </c>
      <c r="E56" s="123" t="s">
        <v>1308</v>
      </c>
      <c r="F56" s="122">
        <f t="shared" si="17"/>
        <v>8</v>
      </c>
      <c r="G56" s="123" t="s">
        <v>1308</v>
      </c>
      <c r="H56" s="122">
        <f t="shared" si="18"/>
        <v>8</v>
      </c>
      <c r="I56" s="123" t="s">
        <v>1308</v>
      </c>
      <c r="J56" s="122">
        <f t="shared" si="19"/>
        <v>8</v>
      </c>
      <c r="K56" s="123" t="s">
        <v>1309</v>
      </c>
      <c r="L56" s="29">
        <f t="shared" si="20"/>
        <v>9</v>
      </c>
      <c r="M56" s="28" t="s">
        <v>1311</v>
      </c>
      <c r="N56" s="29">
        <f t="shared" si="11"/>
        <v>10</v>
      </c>
      <c r="O56" s="28" t="s">
        <v>1309</v>
      </c>
      <c r="P56" s="29">
        <f t="shared" si="21"/>
        <v>9</v>
      </c>
      <c r="Q56" s="28" t="s">
        <v>1311</v>
      </c>
      <c r="R56" s="29">
        <f t="shared" si="22"/>
        <v>10</v>
      </c>
      <c r="S56" s="31">
        <f t="shared" si="15"/>
        <v>304</v>
      </c>
      <c r="T56" s="32">
        <f t="shared" si="4"/>
        <v>7.6</v>
      </c>
      <c r="U56" s="28">
        <v>278</v>
      </c>
      <c r="V56" s="31">
        <v>314</v>
      </c>
      <c r="W56" s="10">
        <v>244</v>
      </c>
      <c r="X56" s="33">
        <v>284</v>
      </c>
      <c r="Y56" s="33">
        <v>314</v>
      </c>
      <c r="Z56" s="66">
        <f t="shared" si="2"/>
        <v>7.2416666666666663</v>
      </c>
      <c r="AA56" s="49" t="s">
        <v>942</v>
      </c>
    </row>
    <row r="57" spans="1:27" ht="27.75" customHeight="1" thickBot="1" x14ac:dyDescent="0.35">
      <c r="A57" s="27">
        <f t="shared" si="23"/>
        <v>52</v>
      </c>
      <c r="B57" s="28" t="s">
        <v>309</v>
      </c>
      <c r="C57" s="121" t="s">
        <v>1336</v>
      </c>
      <c r="D57" s="122">
        <f t="shared" si="16"/>
        <v>5</v>
      </c>
      <c r="E57" s="123" t="s">
        <v>1310</v>
      </c>
      <c r="F57" s="122">
        <f t="shared" si="17"/>
        <v>7</v>
      </c>
      <c r="G57" s="123" t="s">
        <v>1310</v>
      </c>
      <c r="H57" s="122">
        <f t="shared" si="18"/>
        <v>7</v>
      </c>
      <c r="I57" s="123" t="s">
        <v>1308</v>
      </c>
      <c r="J57" s="122">
        <f t="shared" si="19"/>
        <v>8</v>
      </c>
      <c r="K57" s="123" t="s">
        <v>1309</v>
      </c>
      <c r="L57" s="29">
        <f t="shared" si="20"/>
        <v>9</v>
      </c>
      <c r="M57" s="28" t="s">
        <v>1309</v>
      </c>
      <c r="N57" s="29">
        <f t="shared" si="11"/>
        <v>9</v>
      </c>
      <c r="O57" s="28" t="s">
        <v>1311</v>
      </c>
      <c r="P57" s="29">
        <f t="shared" si="21"/>
        <v>10</v>
      </c>
      <c r="Q57" s="28" t="s">
        <v>1309</v>
      </c>
      <c r="R57" s="29">
        <f t="shared" si="22"/>
        <v>9</v>
      </c>
      <c r="S57" s="31">
        <f t="shared" si="15"/>
        <v>296</v>
      </c>
      <c r="T57" s="32">
        <f t="shared" si="4"/>
        <v>7.4</v>
      </c>
      <c r="U57" s="28">
        <v>284</v>
      </c>
      <c r="V57" s="31">
        <v>322</v>
      </c>
      <c r="W57" s="33">
        <v>282</v>
      </c>
      <c r="X57" s="33">
        <v>272</v>
      </c>
      <c r="Y57" s="33">
        <v>316</v>
      </c>
      <c r="Z57" s="66">
        <f t="shared" si="2"/>
        <v>7.3833333333333337</v>
      </c>
      <c r="AA57" s="49" t="s">
        <v>943</v>
      </c>
    </row>
    <row r="58" spans="1:27" ht="27.75" customHeight="1" thickBot="1" x14ac:dyDescent="0.35">
      <c r="A58" s="27">
        <f t="shared" si="23"/>
        <v>53</v>
      </c>
      <c r="B58" s="28" t="s">
        <v>310</v>
      </c>
      <c r="C58" s="121" t="s">
        <v>1336</v>
      </c>
      <c r="D58" s="122">
        <f t="shared" si="6"/>
        <v>5</v>
      </c>
      <c r="E58" s="123" t="s">
        <v>1308</v>
      </c>
      <c r="F58" s="122">
        <f t="shared" si="7"/>
        <v>8</v>
      </c>
      <c r="G58" s="123" t="s">
        <v>1328</v>
      </c>
      <c r="H58" s="122">
        <f t="shared" si="8"/>
        <v>6</v>
      </c>
      <c r="I58" s="123" t="s">
        <v>1309</v>
      </c>
      <c r="J58" s="122">
        <f t="shared" si="9"/>
        <v>9</v>
      </c>
      <c r="K58" s="123" t="s">
        <v>1311</v>
      </c>
      <c r="L58" s="29">
        <f t="shared" si="10"/>
        <v>10</v>
      </c>
      <c r="M58" s="28" t="s">
        <v>1311</v>
      </c>
      <c r="N58" s="29">
        <f t="shared" si="11"/>
        <v>10</v>
      </c>
      <c r="O58" s="28" t="s">
        <v>1308</v>
      </c>
      <c r="P58" s="29">
        <f t="shared" si="12"/>
        <v>8</v>
      </c>
      <c r="Q58" s="28" t="s">
        <v>1311</v>
      </c>
      <c r="R58" s="29">
        <f t="shared" si="13"/>
        <v>10</v>
      </c>
      <c r="S58" s="31">
        <f t="shared" si="15"/>
        <v>310</v>
      </c>
      <c r="T58" s="32">
        <f t="shared" si="4"/>
        <v>7.75</v>
      </c>
      <c r="U58" s="28">
        <v>266</v>
      </c>
      <c r="V58" s="31">
        <v>322</v>
      </c>
      <c r="W58" s="33">
        <v>236</v>
      </c>
      <c r="X58" s="33">
        <v>254</v>
      </c>
      <c r="Y58" s="33">
        <v>310</v>
      </c>
      <c r="Z58" s="66">
        <f t="shared" si="2"/>
        <v>7.0750000000000002</v>
      </c>
      <c r="AA58" s="49" t="s">
        <v>944</v>
      </c>
    </row>
    <row r="59" spans="1:27" ht="27.75" customHeight="1" thickBot="1" x14ac:dyDescent="0.35">
      <c r="A59" s="27">
        <f t="shared" si="5"/>
        <v>54</v>
      </c>
      <c r="B59" s="28" t="s">
        <v>311</v>
      </c>
      <c r="C59" s="121" t="s">
        <v>1332</v>
      </c>
      <c r="D59" s="122">
        <f t="shared" si="6"/>
        <v>4</v>
      </c>
      <c r="E59" s="123" t="s">
        <v>1328</v>
      </c>
      <c r="F59" s="122">
        <f t="shared" si="7"/>
        <v>6</v>
      </c>
      <c r="G59" s="123" t="s">
        <v>1308</v>
      </c>
      <c r="H59" s="122">
        <f t="shared" si="8"/>
        <v>8</v>
      </c>
      <c r="I59" s="123" t="s">
        <v>1308</v>
      </c>
      <c r="J59" s="122">
        <f t="shared" si="9"/>
        <v>8</v>
      </c>
      <c r="K59" s="123" t="s">
        <v>1308</v>
      </c>
      <c r="L59" s="29">
        <f t="shared" si="10"/>
        <v>8</v>
      </c>
      <c r="M59" s="28" t="s">
        <v>1309</v>
      </c>
      <c r="N59" s="29">
        <f t="shared" si="11"/>
        <v>9</v>
      </c>
      <c r="O59" s="28" t="s">
        <v>1311</v>
      </c>
      <c r="P59" s="29">
        <f t="shared" si="12"/>
        <v>10</v>
      </c>
      <c r="Q59" s="28" t="s">
        <v>1309</v>
      </c>
      <c r="R59" s="29">
        <f t="shared" si="13"/>
        <v>9</v>
      </c>
      <c r="S59" s="31">
        <f t="shared" si="15"/>
        <v>280</v>
      </c>
      <c r="T59" s="32">
        <f t="shared" si="4"/>
        <v>7</v>
      </c>
      <c r="U59" s="28">
        <v>264</v>
      </c>
      <c r="V59" s="31">
        <v>316</v>
      </c>
      <c r="W59" s="33">
        <v>252</v>
      </c>
      <c r="X59" s="33">
        <v>278</v>
      </c>
      <c r="Y59" s="33">
        <v>328</v>
      </c>
      <c r="Z59" s="66">
        <f t="shared" si="2"/>
        <v>7.1583333333333332</v>
      </c>
      <c r="AA59" s="49" t="s">
        <v>945</v>
      </c>
    </row>
    <row r="60" spans="1:27" ht="27.75" customHeight="1" thickBot="1" x14ac:dyDescent="0.35">
      <c r="A60" s="27">
        <f t="shared" si="5"/>
        <v>55</v>
      </c>
      <c r="B60" s="28" t="s">
        <v>312</v>
      </c>
      <c r="C60" s="121" t="s">
        <v>1332</v>
      </c>
      <c r="D60" s="122">
        <f t="shared" si="6"/>
        <v>4</v>
      </c>
      <c r="E60" s="123" t="s">
        <v>1308</v>
      </c>
      <c r="F60" s="122">
        <f t="shared" si="7"/>
        <v>8</v>
      </c>
      <c r="G60" s="123" t="s">
        <v>1310</v>
      </c>
      <c r="H60" s="122">
        <f t="shared" si="8"/>
        <v>7</v>
      </c>
      <c r="I60" s="123" t="s">
        <v>1310</v>
      </c>
      <c r="J60" s="122">
        <f t="shared" si="9"/>
        <v>7</v>
      </c>
      <c r="K60" s="123" t="s">
        <v>1308</v>
      </c>
      <c r="L60" s="29">
        <f t="shared" si="10"/>
        <v>8</v>
      </c>
      <c r="M60" s="28" t="s">
        <v>1308</v>
      </c>
      <c r="N60" s="29">
        <f t="shared" si="11"/>
        <v>8</v>
      </c>
      <c r="O60" s="28" t="s">
        <v>1311</v>
      </c>
      <c r="P60" s="29">
        <f t="shared" si="12"/>
        <v>10</v>
      </c>
      <c r="Q60" s="28" t="s">
        <v>1309</v>
      </c>
      <c r="R60" s="29">
        <f t="shared" si="13"/>
        <v>9</v>
      </c>
      <c r="S60" s="31">
        <f t="shared" si="15"/>
        <v>282</v>
      </c>
      <c r="T60" s="32">
        <f t="shared" si="4"/>
        <v>7.05</v>
      </c>
      <c r="U60" s="28">
        <v>295</v>
      </c>
      <c r="V60" s="31">
        <v>308</v>
      </c>
      <c r="W60" s="10">
        <v>232</v>
      </c>
      <c r="X60" s="33">
        <v>260</v>
      </c>
      <c r="Y60" s="33">
        <v>290</v>
      </c>
      <c r="Z60" s="66">
        <f t="shared" si="2"/>
        <v>6.9458333333333337</v>
      </c>
      <c r="AA60" s="49" t="s">
        <v>946</v>
      </c>
    </row>
    <row r="61" spans="1:27" ht="27.75" customHeight="1" thickBot="1" x14ac:dyDescent="0.35">
      <c r="A61" s="27">
        <f t="shared" si="5"/>
        <v>56</v>
      </c>
      <c r="B61" s="28" t="s">
        <v>313</v>
      </c>
      <c r="C61" s="121" t="s">
        <v>1328</v>
      </c>
      <c r="D61" s="122">
        <f t="shared" si="6"/>
        <v>6</v>
      </c>
      <c r="E61" s="123" t="s">
        <v>1309</v>
      </c>
      <c r="F61" s="122">
        <f t="shared" si="7"/>
        <v>9</v>
      </c>
      <c r="G61" s="123" t="s">
        <v>1308</v>
      </c>
      <c r="H61" s="122">
        <f t="shared" si="8"/>
        <v>8</v>
      </c>
      <c r="I61" s="123" t="s">
        <v>1309</v>
      </c>
      <c r="J61" s="122">
        <f t="shared" si="9"/>
        <v>9</v>
      </c>
      <c r="K61" s="123" t="s">
        <v>1309</v>
      </c>
      <c r="L61" s="29">
        <f t="shared" si="10"/>
        <v>9</v>
      </c>
      <c r="M61" s="28" t="s">
        <v>1311</v>
      </c>
      <c r="N61" s="29">
        <f t="shared" si="11"/>
        <v>10</v>
      </c>
      <c r="O61" s="28" t="s">
        <v>1311</v>
      </c>
      <c r="P61" s="29">
        <f t="shared" si="12"/>
        <v>10</v>
      </c>
      <c r="Q61" s="28" t="s">
        <v>1311</v>
      </c>
      <c r="R61" s="29">
        <f t="shared" si="13"/>
        <v>10</v>
      </c>
      <c r="S61" s="31">
        <f t="shared" si="15"/>
        <v>336</v>
      </c>
      <c r="T61" s="32">
        <f t="shared" si="4"/>
        <v>8.4</v>
      </c>
      <c r="U61" s="28">
        <v>314</v>
      </c>
      <c r="V61" s="31">
        <v>306</v>
      </c>
      <c r="W61" s="33">
        <v>268</v>
      </c>
      <c r="X61" s="33">
        <v>352</v>
      </c>
      <c r="Y61" s="33">
        <v>324</v>
      </c>
      <c r="Z61" s="66">
        <f t="shared" si="2"/>
        <v>7.916666666666667</v>
      </c>
      <c r="AA61" s="49" t="s">
        <v>947</v>
      </c>
    </row>
    <row r="62" spans="1:27" ht="27.75" customHeight="1" thickBot="1" x14ac:dyDescent="0.35">
      <c r="A62" s="27">
        <f t="shared" si="5"/>
        <v>57</v>
      </c>
      <c r="B62" s="28" t="s">
        <v>314</v>
      </c>
      <c r="C62" s="121" t="s">
        <v>1309</v>
      </c>
      <c r="D62" s="122">
        <f t="shared" si="6"/>
        <v>9</v>
      </c>
      <c r="E62" s="123" t="s">
        <v>1309</v>
      </c>
      <c r="F62" s="122">
        <f t="shared" si="7"/>
        <v>9</v>
      </c>
      <c r="G62" s="123" t="s">
        <v>1309</v>
      </c>
      <c r="H62" s="122">
        <f t="shared" si="8"/>
        <v>9</v>
      </c>
      <c r="I62" s="123" t="s">
        <v>1309</v>
      </c>
      <c r="J62" s="122">
        <f t="shared" si="9"/>
        <v>9</v>
      </c>
      <c r="K62" s="123" t="s">
        <v>1311</v>
      </c>
      <c r="L62" s="29">
        <f t="shared" si="10"/>
        <v>10</v>
      </c>
      <c r="M62" s="28" t="s">
        <v>1309</v>
      </c>
      <c r="N62" s="29">
        <f t="shared" si="11"/>
        <v>9</v>
      </c>
      <c r="O62" s="28" t="s">
        <v>1311</v>
      </c>
      <c r="P62" s="29">
        <f t="shared" si="12"/>
        <v>10</v>
      </c>
      <c r="Q62" s="28" t="s">
        <v>1309</v>
      </c>
      <c r="R62" s="29">
        <f t="shared" si="13"/>
        <v>9</v>
      </c>
      <c r="S62" s="31">
        <f t="shared" si="15"/>
        <v>368</v>
      </c>
      <c r="T62" s="32">
        <f t="shared" si="4"/>
        <v>9.1999999999999993</v>
      </c>
      <c r="U62" s="28">
        <v>295</v>
      </c>
      <c r="V62" s="31">
        <v>342</v>
      </c>
      <c r="W62" s="33">
        <v>320</v>
      </c>
      <c r="X62" s="33">
        <v>298</v>
      </c>
      <c r="Y62" s="33">
        <v>346</v>
      </c>
      <c r="Z62" s="66">
        <f t="shared" si="2"/>
        <v>8.2041666666666675</v>
      </c>
      <c r="AA62" s="49" t="s">
        <v>948</v>
      </c>
    </row>
    <row r="63" spans="1:27" ht="27.75" customHeight="1" thickBot="1" x14ac:dyDescent="0.35">
      <c r="A63" s="27">
        <f t="shared" si="5"/>
        <v>58</v>
      </c>
      <c r="B63" s="28" t="s">
        <v>315</v>
      </c>
      <c r="C63" s="121" t="s">
        <v>1332</v>
      </c>
      <c r="D63" s="122">
        <f t="shared" si="6"/>
        <v>4</v>
      </c>
      <c r="E63" s="123" t="s">
        <v>1332</v>
      </c>
      <c r="F63" s="122">
        <f t="shared" si="7"/>
        <v>4</v>
      </c>
      <c r="G63" s="123" t="s">
        <v>1328</v>
      </c>
      <c r="H63" s="122">
        <f t="shared" si="8"/>
        <v>6</v>
      </c>
      <c r="I63" s="123" t="s">
        <v>1310</v>
      </c>
      <c r="J63" s="122">
        <f t="shared" si="9"/>
        <v>7</v>
      </c>
      <c r="K63" s="123" t="s">
        <v>1308</v>
      </c>
      <c r="L63" s="29">
        <f t="shared" si="10"/>
        <v>8</v>
      </c>
      <c r="M63" s="28" t="s">
        <v>1308</v>
      </c>
      <c r="N63" s="29">
        <f t="shared" si="11"/>
        <v>8</v>
      </c>
      <c r="O63" s="28" t="s">
        <v>1311</v>
      </c>
      <c r="P63" s="29">
        <f t="shared" si="12"/>
        <v>10</v>
      </c>
      <c r="Q63" s="28" t="s">
        <v>1310</v>
      </c>
      <c r="R63" s="29">
        <f t="shared" si="13"/>
        <v>7</v>
      </c>
      <c r="S63" s="31">
        <f t="shared" si="15"/>
        <v>240</v>
      </c>
      <c r="T63" s="32">
        <f t="shared" si="4"/>
        <v>6</v>
      </c>
      <c r="U63" s="28">
        <v>272</v>
      </c>
      <c r="V63" s="31">
        <v>304</v>
      </c>
      <c r="W63" s="33">
        <v>224</v>
      </c>
      <c r="X63" s="33">
        <v>272</v>
      </c>
      <c r="Y63" s="33">
        <v>260</v>
      </c>
      <c r="Z63" s="66">
        <f t="shared" si="2"/>
        <v>6.55</v>
      </c>
      <c r="AA63" s="49" t="s">
        <v>949</v>
      </c>
    </row>
    <row r="64" spans="1:27" ht="27.75" customHeight="1" thickBot="1" x14ac:dyDescent="0.35">
      <c r="A64" s="27">
        <f t="shared" si="5"/>
        <v>59</v>
      </c>
      <c r="B64" s="28" t="s">
        <v>316</v>
      </c>
      <c r="C64" s="121" t="s">
        <v>1310</v>
      </c>
      <c r="D64" s="122">
        <f t="shared" si="6"/>
        <v>7</v>
      </c>
      <c r="E64" s="123" t="s">
        <v>1308</v>
      </c>
      <c r="F64" s="122">
        <f t="shared" si="7"/>
        <v>8</v>
      </c>
      <c r="G64" s="123" t="s">
        <v>1308</v>
      </c>
      <c r="H64" s="122">
        <f t="shared" si="8"/>
        <v>8</v>
      </c>
      <c r="I64" s="123" t="s">
        <v>1308</v>
      </c>
      <c r="J64" s="122">
        <f t="shared" si="9"/>
        <v>8</v>
      </c>
      <c r="K64" s="123" t="s">
        <v>1311</v>
      </c>
      <c r="L64" s="29">
        <f t="shared" si="10"/>
        <v>10</v>
      </c>
      <c r="M64" s="28" t="s">
        <v>1311</v>
      </c>
      <c r="N64" s="29">
        <f t="shared" si="11"/>
        <v>10</v>
      </c>
      <c r="O64" s="28" t="s">
        <v>1311</v>
      </c>
      <c r="P64" s="29">
        <f t="shared" si="12"/>
        <v>10</v>
      </c>
      <c r="Q64" s="28" t="s">
        <v>1309</v>
      </c>
      <c r="R64" s="29">
        <f t="shared" si="13"/>
        <v>9</v>
      </c>
      <c r="S64" s="31">
        <f t="shared" si="15"/>
        <v>334</v>
      </c>
      <c r="T64" s="32">
        <f t="shared" si="4"/>
        <v>8.35</v>
      </c>
      <c r="U64" s="28">
        <v>272</v>
      </c>
      <c r="V64" s="31">
        <v>312</v>
      </c>
      <c r="W64" s="33">
        <v>248</v>
      </c>
      <c r="X64" s="33">
        <v>300</v>
      </c>
      <c r="Y64" s="33">
        <v>314</v>
      </c>
      <c r="Z64" s="66">
        <f t="shared" si="2"/>
        <v>7.416666666666667</v>
      </c>
      <c r="AA64" s="49" t="s">
        <v>950</v>
      </c>
    </row>
    <row r="65" spans="1:27" ht="27.75" customHeight="1" thickBot="1" x14ac:dyDescent="0.35">
      <c r="A65" s="27">
        <f t="shared" si="5"/>
        <v>60</v>
      </c>
      <c r="B65" s="28" t="s">
        <v>317</v>
      </c>
      <c r="C65" s="153" t="s">
        <v>635</v>
      </c>
      <c r="D65" s="122">
        <f t="shared" si="6"/>
        <v>0</v>
      </c>
      <c r="E65" s="135" t="s">
        <v>1336</v>
      </c>
      <c r="F65" s="122">
        <f t="shared" si="7"/>
        <v>5</v>
      </c>
      <c r="G65" s="123" t="s">
        <v>635</v>
      </c>
      <c r="H65" s="122">
        <f t="shared" si="8"/>
        <v>0</v>
      </c>
      <c r="I65" s="123" t="s">
        <v>635</v>
      </c>
      <c r="J65" s="122">
        <f t="shared" si="9"/>
        <v>0</v>
      </c>
      <c r="K65" s="123" t="s">
        <v>1328</v>
      </c>
      <c r="L65" s="29">
        <f t="shared" si="10"/>
        <v>6</v>
      </c>
      <c r="M65" s="28" t="s">
        <v>1310</v>
      </c>
      <c r="N65" s="29">
        <f t="shared" si="11"/>
        <v>7</v>
      </c>
      <c r="O65" s="28" t="s">
        <v>1311</v>
      </c>
      <c r="P65" s="29">
        <f t="shared" si="12"/>
        <v>10</v>
      </c>
      <c r="Q65" s="28" t="s">
        <v>1308</v>
      </c>
      <c r="R65" s="29">
        <f t="shared" si="13"/>
        <v>8</v>
      </c>
      <c r="S65" s="31">
        <f t="shared" si="15"/>
        <v>126</v>
      </c>
      <c r="T65" s="32">
        <f t="shared" si="4"/>
        <v>3.15</v>
      </c>
      <c r="U65" s="28">
        <v>212</v>
      </c>
      <c r="V65" s="31">
        <v>296</v>
      </c>
      <c r="W65" s="10">
        <v>244</v>
      </c>
      <c r="X65" s="33">
        <v>204</v>
      </c>
      <c r="Y65" s="170">
        <v>192</v>
      </c>
      <c r="Z65" s="66">
        <f t="shared" si="2"/>
        <v>5.3083333333333336</v>
      </c>
      <c r="AA65" s="49" t="s">
        <v>951</v>
      </c>
    </row>
    <row r="66" spans="1:27" ht="27.75" customHeight="1" thickBot="1" x14ac:dyDescent="0.35">
      <c r="A66" s="27">
        <f t="shared" si="5"/>
        <v>61</v>
      </c>
      <c r="B66" s="28" t="s">
        <v>318</v>
      </c>
      <c r="C66" s="153" t="s">
        <v>635</v>
      </c>
      <c r="D66" s="122">
        <f t="shared" si="6"/>
        <v>0</v>
      </c>
      <c r="E66" s="135" t="s">
        <v>1328</v>
      </c>
      <c r="F66" s="122">
        <f t="shared" si="7"/>
        <v>6</v>
      </c>
      <c r="G66" s="123" t="s">
        <v>1310</v>
      </c>
      <c r="H66" s="122">
        <f t="shared" si="8"/>
        <v>7</v>
      </c>
      <c r="I66" s="123" t="s">
        <v>635</v>
      </c>
      <c r="J66" s="122">
        <f t="shared" si="9"/>
        <v>0</v>
      </c>
      <c r="K66" s="123" t="s">
        <v>1310</v>
      </c>
      <c r="L66" s="29">
        <f t="shared" si="10"/>
        <v>7</v>
      </c>
      <c r="M66" s="28" t="s">
        <v>1309</v>
      </c>
      <c r="N66" s="29">
        <f t="shared" si="11"/>
        <v>9</v>
      </c>
      <c r="O66" s="28" t="s">
        <v>1311</v>
      </c>
      <c r="P66" s="29">
        <f t="shared" si="12"/>
        <v>10</v>
      </c>
      <c r="Q66" s="28" t="s">
        <v>1310</v>
      </c>
      <c r="R66" s="29">
        <f t="shared" si="13"/>
        <v>7</v>
      </c>
      <c r="S66" s="31">
        <f t="shared" si="15"/>
        <v>184</v>
      </c>
      <c r="T66" s="32">
        <f t="shared" si="4"/>
        <v>4.5999999999999996</v>
      </c>
      <c r="U66" s="28">
        <v>245</v>
      </c>
      <c r="V66" s="31">
        <v>294</v>
      </c>
      <c r="W66" s="33">
        <v>218</v>
      </c>
      <c r="X66" s="33">
        <v>228</v>
      </c>
      <c r="Y66" s="170">
        <v>290</v>
      </c>
      <c r="Z66" s="66">
        <f t="shared" si="2"/>
        <v>6.0791666666666666</v>
      </c>
      <c r="AA66" s="49" t="s">
        <v>952</v>
      </c>
    </row>
    <row r="67" spans="1:27" ht="27.75" customHeight="1" thickBot="1" x14ac:dyDescent="0.35">
      <c r="A67" s="27">
        <f t="shared" si="5"/>
        <v>62</v>
      </c>
      <c r="B67" s="28" t="s">
        <v>319</v>
      </c>
      <c r="C67" s="153" t="s">
        <v>635</v>
      </c>
      <c r="D67" s="122">
        <f t="shared" si="6"/>
        <v>0</v>
      </c>
      <c r="E67" s="123" t="s">
        <v>1336</v>
      </c>
      <c r="F67" s="122">
        <f t="shared" si="7"/>
        <v>5</v>
      </c>
      <c r="G67" s="123" t="s">
        <v>1328</v>
      </c>
      <c r="H67" s="122">
        <f t="shared" si="8"/>
        <v>6</v>
      </c>
      <c r="I67" s="123" t="s">
        <v>1308</v>
      </c>
      <c r="J67" s="122">
        <f t="shared" si="9"/>
        <v>8</v>
      </c>
      <c r="K67" s="123" t="s">
        <v>1311</v>
      </c>
      <c r="L67" s="29">
        <f t="shared" si="10"/>
        <v>10</v>
      </c>
      <c r="M67" s="28" t="s">
        <v>1308</v>
      </c>
      <c r="N67" s="29">
        <f t="shared" si="11"/>
        <v>8</v>
      </c>
      <c r="O67" s="28" t="s">
        <v>1311</v>
      </c>
      <c r="P67" s="29">
        <f t="shared" si="12"/>
        <v>10</v>
      </c>
      <c r="Q67" s="28" t="s">
        <v>1308</v>
      </c>
      <c r="R67" s="29">
        <f t="shared" si="13"/>
        <v>8</v>
      </c>
      <c r="S67" s="31">
        <f t="shared" si="15"/>
        <v>236</v>
      </c>
      <c r="T67" s="32">
        <f t="shared" si="4"/>
        <v>5.9</v>
      </c>
      <c r="U67" s="28">
        <v>226</v>
      </c>
      <c r="V67" s="31">
        <v>268</v>
      </c>
      <c r="W67" s="10">
        <v>200</v>
      </c>
      <c r="X67" s="33">
        <v>216</v>
      </c>
      <c r="Y67" s="33">
        <v>254</v>
      </c>
      <c r="Z67" s="66">
        <f t="shared" si="2"/>
        <v>5.833333333333333</v>
      </c>
      <c r="AA67" s="49" t="s">
        <v>953</v>
      </c>
    </row>
    <row r="68" spans="1:27" ht="27.75" customHeight="1" thickBot="1" x14ac:dyDescent="0.35">
      <c r="A68" s="27">
        <f t="shared" si="5"/>
        <v>63</v>
      </c>
      <c r="B68" s="28" t="s">
        <v>320</v>
      </c>
      <c r="C68" s="153" t="s">
        <v>635</v>
      </c>
      <c r="D68" s="122">
        <f t="shared" si="6"/>
        <v>0</v>
      </c>
      <c r="E68" s="123" t="s">
        <v>1336</v>
      </c>
      <c r="F68" s="122">
        <f t="shared" si="7"/>
        <v>5</v>
      </c>
      <c r="G68" s="123" t="s">
        <v>635</v>
      </c>
      <c r="H68" s="122">
        <f t="shared" si="8"/>
        <v>0</v>
      </c>
      <c r="I68" s="123" t="s">
        <v>1328</v>
      </c>
      <c r="J68" s="122">
        <f t="shared" si="9"/>
        <v>6</v>
      </c>
      <c r="K68" s="123" t="s">
        <v>1310</v>
      </c>
      <c r="L68" s="29">
        <f t="shared" si="10"/>
        <v>7</v>
      </c>
      <c r="M68" s="28" t="s">
        <v>1308</v>
      </c>
      <c r="N68" s="29">
        <f t="shared" si="11"/>
        <v>8</v>
      </c>
      <c r="O68" s="28" t="s">
        <v>1311</v>
      </c>
      <c r="P68" s="29">
        <f t="shared" si="12"/>
        <v>10</v>
      </c>
      <c r="Q68" s="28" t="s">
        <v>1308</v>
      </c>
      <c r="R68" s="29">
        <f t="shared" si="13"/>
        <v>8</v>
      </c>
      <c r="S68" s="31">
        <f t="shared" si="15"/>
        <v>170</v>
      </c>
      <c r="T68" s="32">
        <f t="shared" si="4"/>
        <v>4.25</v>
      </c>
      <c r="U68" s="28">
        <v>218</v>
      </c>
      <c r="V68" s="31">
        <v>256</v>
      </c>
      <c r="W68" s="10">
        <v>194</v>
      </c>
      <c r="X68" s="33">
        <v>274</v>
      </c>
      <c r="Y68" s="33">
        <v>296</v>
      </c>
      <c r="Z68" s="66">
        <f t="shared" si="2"/>
        <v>5.8666666666666663</v>
      </c>
      <c r="AA68" s="49" t="s">
        <v>954</v>
      </c>
    </row>
    <row r="69" spans="1:27" ht="27.75" customHeight="1" thickBot="1" x14ac:dyDescent="0.35">
      <c r="A69" s="27">
        <f t="shared" si="5"/>
        <v>64</v>
      </c>
      <c r="B69" s="28" t="s">
        <v>321</v>
      </c>
      <c r="C69" s="121" t="s">
        <v>1310</v>
      </c>
      <c r="D69" s="122">
        <f t="shared" si="6"/>
        <v>7</v>
      </c>
      <c r="E69" s="123" t="s">
        <v>1309</v>
      </c>
      <c r="F69" s="122">
        <f t="shared" si="7"/>
        <v>9</v>
      </c>
      <c r="G69" s="123" t="s">
        <v>1309</v>
      </c>
      <c r="H69" s="122">
        <f t="shared" si="8"/>
        <v>9</v>
      </c>
      <c r="I69" s="123" t="s">
        <v>1309</v>
      </c>
      <c r="J69" s="122">
        <f t="shared" si="9"/>
        <v>9</v>
      </c>
      <c r="K69" s="123" t="s">
        <v>1311</v>
      </c>
      <c r="L69" s="29">
        <f t="shared" si="10"/>
        <v>10</v>
      </c>
      <c r="M69" s="28" t="s">
        <v>1309</v>
      </c>
      <c r="N69" s="29">
        <f t="shared" si="11"/>
        <v>9</v>
      </c>
      <c r="O69" s="28" t="s">
        <v>1309</v>
      </c>
      <c r="P69" s="29">
        <f t="shared" si="12"/>
        <v>9</v>
      </c>
      <c r="Q69" s="28" t="s">
        <v>1309</v>
      </c>
      <c r="R69" s="29">
        <f t="shared" si="13"/>
        <v>9</v>
      </c>
      <c r="S69" s="31">
        <f t="shared" si="15"/>
        <v>350</v>
      </c>
      <c r="T69" s="32">
        <f t="shared" si="4"/>
        <v>8.75</v>
      </c>
      <c r="U69" s="28">
        <v>288</v>
      </c>
      <c r="V69" s="31">
        <v>304</v>
      </c>
      <c r="W69" s="33">
        <v>294</v>
      </c>
      <c r="X69" s="33">
        <v>322</v>
      </c>
      <c r="Y69" s="33">
        <v>376</v>
      </c>
      <c r="Z69" s="66">
        <f t="shared" si="2"/>
        <v>8.0583333333333336</v>
      </c>
      <c r="AA69" s="49" t="s">
        <v>955</v>
      </c>
    </row>
    <row r="70" spans="1:27" ht="27.75" customHeight="1" thickBot="1" x14ac:dyDescent="0.35">
      <c r="A70" s="27">
        <f t="shared" si="5"/>
        <v>65</v>
      </c>
      <c r="B70" s="28" t="s">
        <v>322</v>
      </c>
      <c r="C70" s="121" t="s">
        <v>1332</v>
      </c>
      <c r="D70" s="122">
        <f t="shared" si="6"/>
        <v>4</v>
      </c>
      <c r="E70" s="123" t="s">
        <v>1308</v>
      </c>
      <c r="F70" s="122">
        <f t="shared" si="7"/>
        <v>8</v>
      </c>
      <c r="G70" s="123" t="s">
        <v>1328</v>
      </c>
      <c r="H70" s="122">
        <f t="shared" si="8"/>
        <v>6</v>
      </c>
      <c r="I70" s="123" t="s">
        <v>1308</v>
      </c>
      <c r="J70" s="122">
        <f t="shared" si="9"/>
        <v>8</v>
      </c>
      <c r="K70" s="123" t="s">
        <v>1309</v>
      </c>
      <c r="L70" s="29">
        <f t="shared" si="10"/>
        <v>9</v>
      </c>
      <c r="M70" s="28" t="s">
        <v>1309</v>
      </c>
      <c r="N70" s="29">
        <f t="shared" si="11"/>
        <v>9</v>
      </c>
      <c r="O70" s="28" t="s">
        <v>1311</v>
      </c>
      <c r="P70" s="29">
        <f t="shared" si="12"/>
        <v>10</v>
      </c>
      <c r="Q70" s="28" t="s">
        <v>1308</v>
      </c>
      <c r="R70" s="29">
        <f t="shared" si="13"/>
        <v>8</v>
      </c>
      <c r="S70" s="31">
        <f t="shared" ref="S70:S101" si="24">(D70*8+F70*8+H70*6+J70*6+L70*6+N70*2+P70*2+R70*2)</f>
        <v>288</v>
      </c>
      <c r="T70" s="32">
        <f t="shared" si="4"/>
        <v>7.2</v>
      </c>
      <c r="U70" s="28">
        <v>224</v>
      </c>
      <c r="V70" s="31">
        <v>272</v>
      </c>
      <c r="W70" s="10">
        <v>214</v>
      </c>
      <c r="X70" s="10">
        <v>254</v>
      </c>
      <c r="Y70" s="10">
        <v>292</v>
      </c>
      <c r="Z70" s="66">
        <f t="shared" si="2"/>
        <v>6.4333333333333336</v>
      </c>
      <c r="AA70" s="49" t="s">
        <v>956</v>
      </c>
    </row>
    <row r="71" spans="1:27" ht="27.75" customHeight="1" thickBot="1" x14ac:dyDescent="0.35">
      <c r="A71" s="27">
        <f t="shared" si="5"/>
        <v>66</v>
      </c>
      <c r="B71" s="28" t="s">
        <v>323</v>
      </c>
      <c r="C71" s="121" t="s">
        <v>1336</v>
      </c>
      <c r="D71" s="122">
        <f t="shared" si="6"/>
        <v>5</v>
      </c>
      <c r="E71" s="123" t="s">
        <v>1310</v>
      </c>
      <c r="F71" s="122">
        <f t="shared" si="7"/>
        <v>7</v>
      </c>
      <c r="G71" s="123" t="s">
        <v>1328</v>
      </c>
      <c r="H71" s="122">
        <f t="shared" si="8"/>
        <v>6</v>
      </c>
      <c r="I71" s="123" t="s">
        <v>1308</v>
      </c>
      <c r="J71" s="122">
        <f t="shared" si="9"/>
        <v>8</v>
      </c>
      <c r="K71" s="123" t="s">
        <v>1309</v>
      </c>
      <c r="L71" s="29">
        <f t="shared" si="10"/>
        <v>9</v>
      </c>
      <c r="M71" s="28" t="s">
        <v>1308</v>
      </c>
      <c r="N71" s="29">
        <f t="shared" si="11"/>
        <v>8</v>
      </c>
      <c r="O71" s="28" t="s">
        <v>1311</v>
      </c>
      <c r="P71" s="29">
        <f t="shared" si="12"/>
        <v>10</v>
      </c>
      <c r="Q71" s="28" t="s">
        <v>1308</v>
      </c>
      <c r="R71" s="29">
        <f t="shared" si="13"/>
        <v>8</v>
      </c>
      <c r="S71" s="31">
        <f t="shared" si="24"/>
        <v>286</v>
      </c>
      <c r="T71" s="32">
        <f t="shared" ref="T71:T115" si="25">S71/40</f>
        <v>7.15</v>
      </c>
      <c r="U71" s="28">
        <v>295</v>
      </c>
      <c r="V71" s="31">
        <v>318</v>
      </c>
      <c r="W71" s="33">
        <v>252</v>
      </c>
      <c r="X71" s="33">
        <v>276</v>
      </c>
      <c r="Y71" s="33">
        <v>306</v>
      </c>
      <c r="Z71" s="66">
        <f t="shared" ref="Z71:Z112" si="26">(S71+U71+V71+W71+X71+Y71)/240</f>
        <v>7.2208333333333332</v>
      </c>
      <c r="AA71" s="49" t="s">
        <v>957</v>
      </c>
    </row>
    <row r="72" spans="1:27" ht="27.75" customHeight="1" thickBot="1" x14ac:dyDescent="0.35">
      <c r="A72" s="27">
        <f t="shared" si="5"/>
        <v>67</v>
      </c>
      <c r="B72" s="28" t="s">
        <v>324</v>
      </c>
      <c r="C72" s="121" t="s">
        <v>1328</v>
      </c>
      <c r="D72" s="122">
        <f>IF(C72="AA",10, IF(C72="AB",9, IF(C72="BB",8, IF(C72="BC",7,IF(C72="CC",6, IF(C72="CD",5, IF(C72="DD",4,IF(C72="F",0))))))))</f>
        <v>6</v>
      </c>
      <c r="E72" s="123" t="s">
        <v>1308</v>
      </c>
      <c r="F72" s="122">
        <f>IF(E72="AA",10, IF(E72="AB",9, IF(E72="BB",8, IF(E72="BC",7,IF(E72="CC",6, IF(E72="CD",5, IF(E72="DD",4,IF(E72="F",0))))))))</f>
        <v>8</v>
      </c>
      <c r="G72" s="123" t="s">
        <v>1308</v>
      </c>
      <c r="H72" s="122">
        <f>IF(G72="AA",10, IF(G72="AB",9, IF(G72="BB",8, IF(G72="BC",7,IF(G72="CC",6, IF(G72="CD",5, IF(G72="DD",4,IF(G72="F",0))))))))</f>
        <v>8</v>
      </c>
      <c r="I72" s="123" t="s">
        <v>1308</v>
      </c>
      <c r="J72" s="122">
        <f>IF(I72="AA",10, IF(I72="AB",9, IF(I72="BB",8, IF(I72="BC",7,IF(I72="CC",6, IF(I72="CD",5, IF(I72="DD",4,IF(I72="F",0))))))))</f>
        <v>8</v>
      </c>
      <c r="K72" s="123" t="s">
        <v>1309</v>
      </c>
      <c r="L72" s="29">
        <f>IF(K72="AA",10, IF(K72="AB",9, IF(K72="BB",8, IF(K72="BC",7,IF(K72="CC",6, IF(K72="CD",5, IF(K72="DD",4,IF(K72="F",0))))))))</f>
        <v>9</v>
      </c>
      <c r="M72" s="28" t="s">
        <v>1309</v>
      </c>
      <c r="N72" s="29">
        <f t="shared" si="11"/>
        <v>9</v>
      </c>
      <c r="O72" s="28" t="s">
        <v>1311</v>
      </c>
      <c r="P72" s="29">
        <f>IF(O72="AA",10, IF(O72="AB",9, IF(O72="BB",8, IF(O72="BC",7,IF(O72="CC",6, IF(O72="CD",5, IF(O72="DD",4,IF(O72="F",0))))))))</f>
        <v>10</v>
      </c>
      <c r="Q72" s="28" t="s">
        <v>1311</v>
      </c>
      <c r="R72" s="29">
        <f>IF(Q72="AA",10, IF(Q72="AB",9, IF(Q72="BB",8, IF(Q72="BC",7,IF(Q72="CC",6, IF(Q72="CD",5, IF(Q72="DD",4,IF(Q72="F",0))))))))</f>
        <v>10</v>
      </c>
      <c r="S72" s="31">
        <f t="shared" si="24"/>
        <v>320</v>
      </c>
      <c r="T72" s="32">
        <f t="shared" si="25"/>
        <v>8</v>
      </c>
      <c r="U72" s="28">
        <v>214</v>
      </c>
      <c r="V72" s="31">
        <v>286</v>
      </c>
      <c r="W72" s="33">
        <v>290</v>
      </c>
      <c r="X72" s="10">
        <v>274</v>
      </c>
      <c r="Y72" s="10">
        <v>324</v>
      </c>
      <c r="Z72" s="66">
        <f t="shared" si="26"/>
        <v>7.1166666666666663</v>
      </c>
      <c r="AA72" s="49" t="s">
        <v>958</v>
      </c>
    </row>
    <row r="73" spans="1:27" ht="27.75" customHeight="1" thickBot="1" x14ac:dyDescent="0.35">
      <c r="A73" s="27">
        <f t="shared" ref="A73:A111" si="27">A72+1</f>
        <v>68</v>
      </c>
      <c r="B73" s="28" t="s">
        <v>325</v>
      </c>
      <c r="C73" s="153" t="s">
        <v>635</v>
      </c>
      <c r="D73" s="122">
        <f>IF(C73="AA",10, IF(C73="AB",9, IF(C73="BB",8, IF(C73="BC",7,IF(C73="CC",6, IF(C73="CD",5, IF(C73="DD",4,IF(C73="F",0))))))))</f>
        <v>0</v>
      </c>
      <c r="E73" s="123" t="s">
        <v>635</v>
      </c>
      <c r="F73" s="122">
        <f>IF(E73="AA",10, IF(E73="AB",9, IF(E73="BB",8, IF(E73="BC",7,IF(E73="CC",6, IF(E73="CD",5, IF(E73="DD",4,IF(E73="F",0))))))))</f>
        <v>0</v>
      </c>
      <c r="G73" s="123" t="s">
        <v>635</v>
      </c>
      <c r="H73" s="122">
        <f>IF(G73="AA",10, IF(G73="AB",9, IF(G73="BB",8, IF(G73="BC",7,IF(G73="CC",6, IF(G73="CD",5, IF(G73="DD",4,IF(G73="F",0))))))))</f>
        <v>0</v>
      </c>
      <c r="I73" s="123" t="s">
        <v>1336</v>
      </c>
      <c r="J73" s="122">
        <f>IF(I73="AA",10, IF(I73="AB",9, IF(I73="BB",8, IF(I73="BC",7,IF(I73="CC",6, IF(I73="CD",5, IF(I73="DD",4,IF(I73="F",0))))))))</f>
        <v>5</v>
      </c>
      <c r="K73" s="123" t="s">
        <v>1328</v>
      </c>
      <c r="L73" s="29">
        <f>IF(K73="AA",10, IF(K73="AB",9, IF(K73="BB",8, IF(K73="BC",7,IF(K73="CC",6, IF(K73="CD",5, IF(K73="DD",4,IF(K73="F",0))))))))</f>
        <v>6</v>
      </c>
      <c r="M73" s="28" t="s">
        <v>1332</v>
      </c>
      <c r="N73" s="29">
        <f t="shared" si="11"/>
        <v>4</v>
      </c>
      <c r="O73" s="28" t="s">
        <v>1310</v>
      </c>
      <c r="P73" s="29">
        <f>IF(O73="AA",10, IF(O73="AB",9, IF(O73="BB",8, IF(O73="BC",7,IF(O73="CC",6, IF(O73="CD",5, IF(O73="DD",4,IF(O73="F",0))))))))</f>
        <v>7</v>
      </c>
      <c r="Q73" s="28" t="s">
        <v>1310</v>
      </c>
      <c r="R73" s="29">
        <f>IF(Q73="AA",10, IF(Q73="AB",9, IF(Q73="BB",8, IF(Q73="BC",7,IF(Q73="CC",6, IF(Q73="CD",5, IF(Q73="DD",4,IF(Q73="F",0))))))))</f>
        <v>7</v>
      </c>
      <c r="S73" s="31">
        <f t="shared" si="24"/>
        <v>102</v>
      </c>
      <c r="T73" s="32">
        <f t="shared" si="25"/>
        <v>2.5499999999999998</v>
      </c>
      <c r="U73" s="28">
        <v>183</v>
      </c>
      <c r="V73" s="31">
        <v>198</v>
      </c>
      <c r="W73" s="10">
        <v>184</v>
      </c>
      <c r="X73" s="33">
        <v>198</v>
      </c>
      <c r="Y73" s="170">
        <v>242</v>
      </c>
      <c r="Z73" s="66">
        <f t="shared" si="26"/>
        <v>4.6124999999999998</v>
      </c>
      <c r="AA73" s="49" t="s">
        <v>959</v>
      </c>
    </row>
    <row r="74" spans="1:27" ht="27.75" customHeight="1" thickBot="1" x14ac:dyDescent="0.35">
      <c r="A74" s="27">
        <f t="shared" si="27"/>
        <v>69</v>
      </c>
      <c r="B74" s="28" t="s">
        <v>326</v>
      </c>
      <c r="C74" s="153" t="s">
        <v>635</v>
      </c>
      <c r="D74" s="122">
        <f>IF(C74="AA",10, IF(C74="AB",9, IF(C74="BB",8, IF(C74="BC",7,IF(C74="CC",6, IF(C74="CD",5, IF(C74="DD",4,IF(C74="F",0))))))))</f>
        <v>0</v>
      </c>
      <c r="E74" s="135" t="s">
        <v>635</v>
      </c>
      <c r="F74" s="122">
        <f>IF(E74="AA",10, IF(E74="AB",9, IF(E74="BB",8, IF(E74="BC",7,IF(E74="CC",6, IF(E74="CD",5, IF(E74="DD",4,IF(E74="F",0))))))))</f>
        <v>0</v>
      </c>
      <c r="G74" s="123" t="s">
        <v>1310</v>
      </c>
      <c r="H74" s="122">
        <f>IF(G74="AA",10, IF(G74="AB",9, IF(G74="BB",8, IF(G74="BC",7,IF(G74="CC",6, IF(G74="CD",5, IF(G74="DD",4,IF(G74="F",0))))))))</f>
        <v>7</v>
      </c>
      <c r="I74" s="123" t="s">
        <v>635</v>
      </c>
      <c r="J74" s="122">
        <f>IF(I74="AA",10, IF(I74="AB",9, IF(I74="BB",8, IF(I74="BC",7,IF(I74="CC",6, IF(I74="CD",5, IF(I74="DD",4,IF(I74="F",0))))))))</f>
        <v>0</v>
      </c>
      <c r="K74" s="123" t="s">
        <v>1310</v>
      </c>
      <c r="L74" s="29">
        <f>IF(K74="AA",10, IF(K74="AB",9, IF(K74="BB",8, IF(K74="BC",7,IF(K74="CC",6, IF(K74="CD",5, IF(K74="DD",4,IF(K74="F",0))))))))</f>
        <v>7</v>
      </c>
      <c r="M74" s="28" t="s">
        <v>1310</v>
      </c>
      <c r="N74" s="29">
        <f t="shared" si="11"/>
        <v>7</v>
      </c>
      <c r="O74" s="28" t="s">
        <v>1311</v>
      </c>
      <c r="P74" s="29">
        <f>IF(O74="AA",10, IF(O74="AB",9, IF(O74="BB",8, IF(O74="BC",7,IF(O74="CC",6, IF(O74="CD",5, IF(O74="DD",4,IF(O74="F",0))))))))</f>
        <v>10</v>
      </c>
      <c r="Q74" s="28" t="s">
        <v>1308</v>
      </c>
      <c r="R74" s="29">
        <f>IF(Q74="AA",10, IF(Q74="AB",9, IF(Q74="BB",8, IF(Q74="BC",7,IF(Q74="CC",6, IF(Q74="CD",5, IF(Q74="DD",4,IF(Q74="F",0))))))))</f>
        <v>8</v>
      </c>
      <c r="S74" s="31">
        <f t="shared" si="24"/>
        <v>134</v>
      </c>
      <c r="T74" s="32">
        <f t="shared" si="25"/>
        <v>3.35</v>
      </c>
      <c r="U74" s="28">
        <v>205</v>
      </c>
      <c r="V74" s="31">
        <v>224</v>
      </c>
      <c r="W74" s="170">
        <v>154</v>
      </c>
      <c r="X74" s="33">
        <v>202</v>
      </c>
      <c r="Y74" s="170">
        <v>214</v>
      </c>
      <c r="Z74" s="66">
        <f t="shared" si="26"/>
        <v>4.7208333333333332</v>
      </c>
      <c r="AA74" s="49" t="s">
        <v>960</v>
      </c>
    </row>
    <row r="75" spans="1:27" ht="27.75" customHeight="1" thickBot="1" x14ac:dyDescent="0.35">
      <c r="A75" s="27">
        <f t="shared" si="27"/>
        <v>70</v>
      </c>
      <c r="B75" s="28" t="s">
        <v>327</v>
      </c>
      <c r="C75" s="121" t="s">
        <v>1336</v>
      </c>
      <c r="D75" s="122">
        <f>IF(C75="AA",10, IF(C75="AB",9, IF(C75="BB",8, IF(C75="BC",7,IF(C75="CC",6, IF(C75="CD",5, IF(C75="DD",4,IF(C75="F",0))))))))</f>
        <v>5</v>
      </c>
      <c r="E75" s="123" t="s">
        <v>1308</v>
      </c>
      <c r="F75" s="122">
        <f>IF(E75="AA",10, IF(E75="AB",9, IF(E75="BB",8, IF(E75="BC",7,IF(E75="CC",6, IF(E75="CD",5, IF(E75="DD",4,IF(E75="F",0))))))))</f>
        <v>8</v>
      </c>
      <c r="G75" s="123" t="s">
        <v>1310</v>
      </c>
      <c r="H75" s="122">
        <f>IF(G75="AA",10, IF(G75="AB",9, IF(G75="BB",8, IF(G75="BC",7,IF(G75="CC",6, IF(G75="CD",5, IF(G75="DD",4,IF(G75="F",0))))))))</f>
        <v>7</v>
      </c>
      <c r="I75" s="123" t="s">
        <v>1308</v>
      </c>
      <c r="J75" s="122">
        <f>IF(I75="AA",10, IF(I75="AB",9, IF(I75="BB",8, IF(I75="BC",7,IF(I75="CC",6, IF(I75="CD",5, IF(I75="DD",4,IF(I75="F",0))))))))</f>
        <v>8</v>
      </c>
      <c r="K75" s="123" t="s">
        <v>1308</v>
      </c>
      <c r="L75" s="29">
        <f>IF(K75="AA",10, IF(K75="AB",9, IF(K75="BB",8, IF(K75="BC",7,IF(K75="CC",6, IF(K75="CD",5, IF(K75="DD",4,IF(K75="F",0))))))))</f>
        <v>8</v>
      </c>
      <c r="M75" s="28" t="s">
        <v>1308</v>
      </c>
      <c r="N75" s="29">
        <f t="shared" si="11"/>
        <v>8</v>
      </c>
      <c r="O75" s="28" t="s">
        <v>1311</v>
      </c>
      <c r="P75" s="29">
        <f>IF(O75="AA",10, IF(O75="AB",9, IF(O75="BB",8, IF(O75="BC",7,IF(O75="CC",6, IF(O75="CD",5, IF(O75="DD",4,IF(O75="F",0))))))))</f>
        <v>10</v>
      </c>
      <c r="Q75" s="28" t="s">
        <v>1309</v>
      </c>
      <c r="R75" s="29">
        <f>IF(Q75="AA",10, IF(Q75="AB",9, IF(Q75="BB",8, IF(Q75="BC",7,IF(Q75="CC",6, IF(Q75="CD",5, IF(Q75="DD",4,IF(Q75="F",0))))))))</f>
        <v>9</v>
      </c>
      <c r="S75" s="31">
        <f t="shared" si="24"/>
        <v>296</v>
      </c>
      <c r="T75" s="32">
        <f t="shared" si="25"/>
        <v>7.4</v>
      </c>
      <c r="U75" s="28">
        <v>229</v>
      </c>
      <c r="V75" s="31">
        <v>300</v>
      </c>
      <c r="W75" s="33">
        <v>236</v>
      </c>
      <c r="X75" s="33">
        <v>276</v>
      </c>
      <c r="Y75" s="33">
        <v>276</v>
      </c>
      <c r="Z75" s="66">
        <f t="shared" si="26"/>
        <v>6.7208333333333332</v>
      </c>
      <c r="AA75" s="49" t="s">
        <v>961</v>
      </c>
    </row>
    <row r="76" spans="1:27" ht="27.75" customHeight="1" thickBot="1" x14ac:dyDescent="0.35">
      <c r="A76" s="27">
        <f t="shared" si="27"/>
        <v>71</v>
      </c>
      <c r="B76" s="28" t="s">
        <v>328</v>
      </c>
      <c r="C76" s="153" t="s">
        <v>635</v>
      </c>
      <c r="D76" s="122">
        <f>IF(C76="AA",10, IF(C76="AB",9, IF(C76="BB",8, IF(C76="BC",7,IF(C76="CC",6, IF(C76="CD",5, IF(C76="DD",4,IF(C76="F",0))))))))</f>
        <v>0</v>
      </c>
      <c r="E76" s="123" t="s">
        <v>1336</v>
      </c>
      <c r="F76" s="122">
        <f>IF(E76="AA",10, IF(E76="AB",9, IF(E76="BB",8, IF(E76="BC",7,IF(E76="CC",6, IF(E76="CD",5, IF(E76="DD",4,IF(E76="F",0))))))))</f>
        <v>5</v>
      </c>
      <c r="G76" s="123" t="s">
        <v>635</v>
      </c>
      <c r="H76" s="122">
        <f>IF(G76="AA",10, IF(G76="AB",9, IF(G76="BB",8, IF(G76="BC",7,IF(G76="CC",6, IF(G76="CD",5, IF(G76="DD",4,IF(G76="F",0))))))))</f>
        <v>0</v>
      </c>
      <c r="I76" s="123" t="s">
        <v>1328</v>
      </c>
      <c r="J76" s="122">
        <f>IF(I76="AA",10, IF(I76="AB",9, IF(I76="BB",8, IF(I76="BC",7,IF(I76="CC",6, IF(I76="CD",5, IF(I76="DD",4,IF(I76="F",0))))))))</f>
        <v>6</v>
      </c>
      <c r="K76" s="123" t="s">
        <v>1310</v>
      </c>
      <c r="L76" s="29">
        <f>IF(K76="AA",10, IF(K76="AB",9, IF(K76="BB",8, IF(K76="BC",7,IF(K76="CC",6, IF(K76="CD",5, IF(K76="DD",4,IF(K76="F",0))))))))</f>
        <v>7</v>
      </c>
      <c r="M76" s="28" t="s">
        <v>1309</v>
      </c>
      <c r="N76" s="29">
        <f t="shared" si="11"/>
        <v>9</v>
      </c>
      <c r="O76" s="28" t="s">
        <v>1311</v>
      </c>
      <c r="P76" s="29">
        <f>IF(O76="AA",10, IF(O76="AB",9, IF(O76="BB",8, IF(O76="BC",7,IF(O76="CC",6, IF(O76="CD",5, IF(O76="DD",4,IF(O76="F",0))))))))</f>
        <v>10</v>
      </c>
      <c r="Q76" s="28" t="s">
        <v>1308</v>
      </c>
      <c r="R76" s="29">
        <f>IF(Q76="AA",10, IF(Q76="AB",9, IF(Q76="BB",8, IF(Q76="BC",7,IF(Q76="CC",6, IF(Q76="CD",5, IF(Q76="DD",4,IF(Q76="F",0))))))))</f>
        <v>8</v>
      </c>
      <c r="S76" s="31">
        <f t="shared" si="24"/>
        <v>172</v>
      </c>
      <c r="T76" s="32">
        <f t="shared" si="25"/>
        <v>4.3</v>
      </c>
      <c r="U76" s="28">
        <v>186</v>
      </c>
      <c r="V76" s="31">
        <v>240</v>
      </c>
      <c r="W76" s="170">
        <v>192</v>
      </c>
      <c r="X76" s="33">
        <v>206</v>
      </c>
      <c r="Y76" s="170">
        <v>236</v>
      </c>
      <c r="Z76" s="66">
        <f t="shared" si="26"/>
        <v>5.1333333333333337</v>
      </c>
      <c r="AA76" s="49" t="s">
        <v>962</v>
      </c>
    </row>
    <row r="77" spans="1:27" ht="27.75" customHeight="1" thickBot="1" x14ac:dyDescent="0.35">
      <c r="A77" s="27">
        <f t="shared" si="27"/>
        <v>72</v>
      </c>
      <c r="B77" s="28" t="s">
        <v>329</v>
      </c>
      <c r="C77" s="121" t="s">
        <v>1336</v>
      </c>
      <c r="D77" s="122">
        <f t="shared" si="6"/>
        <v>5</v>
      </c>
      <c r="E77" s="123" t="s">
        <v>1328</v>
      </c>
      <c r="F77" s="122">
        <f t="shared" si="7"/>
        <v>6</v>
      </c>
      <c r="G77" s="123" t="s">
        <v>1308</v>
      </c>
      <c r="H77" s="122">
        <f t="shared" si="8"/>
        <v>8</v>
      </c>
      <c r="I77" s="123" t="s">
        <v>1310</v>
      </c>
      <c r="J77" s="122">
        <f t="shared" si="9"/>
        <v>7</v>
      </c>
      <c r="K77" s="123" t="s">
        <v>1309</v>
      </c>
      <c r="L77" s="29">
        <f t="shared" si="10"/>
        <v>9</v>
      </c>
      <c r="M77" s="28" t="s">
        <v>1310</v>
      </c>
      <c r="N77" s="29">
        <f t="shared" si="11"/>
        <v>7</v>
      </c>
      <c r="O77" s="28" t="s">
        <v>1311</v>
      </c>
      <c r="P77" s="29">
        <f t="shared" si="12"/>
        <v>10</v>
      </c>
      <c r="Q77" s="28" t="s">
        <v>1328</v>
      </c>
      <c r="R77" s="29">
        <f t="shared" si="13"/>
        <v>6</v>
      </c>
      <c r="S77" s="31">
        <f t="shared" si="24"/>
        <v>278</v>
      </c>
      <c r="T77" s="32">
        <f t="shared" si="25"/>
        <v>6.95</v>
      </c>
      <c r="U77" s="28">
        <v>211</v>
      </c>
      <c r="V77" s="31">
        <v>264</v>
      </c>
      <c r="W77" s="10">
        <v>176</v>
      </c>
      <c r="X77" s="33">
        <v>254</v>
      </c>
      <c r="Y77" s="33">
        <v>240</v>
      </c>
      <c r="Z77" s="66">
        <f t="shared" si="26"/>
        <v>5.9291666666666663</v>
      </c>
      <c r="AA77" s="49" t="s">
        <v>963</v>
      </c>
    </row>
    <row r="78" spans="1:27" ht="27.75" customHeight="1" thickBot="1" x14ac:dyDescent="0.35">
      <c r="A78" s="27">
        <f t="shared" si="27"/>
        <v>73</v>
      </c>
      <c r="B78" s="28" t="s">
        <v>330</v>
      </c>
      <c r="C78" s="121" t="s">
        <v>1336</v>
      </c>
      <c r="D78" s="122">
        <f t="shared" si="6"/>
        <v>5</v>
      </c>
      <c r="E78" s="123" t="s">
        <v>1310</v>
      </c>
      <c r="F78" s="122">
        <f t="shared" si="7"/>
        <v>7</v>
      </c>
      <c r="G78" s="123" t="s">
        <v>1308</v>
      </c>
      <c r="H78" s="122">
        <f t="shared" si="8"/>
        <v>8</v>
      </c>
      <c r="I78" s="123" t="s">
        <v>1311</v>
      </c>
      <c r="J78" s="122">
        <f t="shared" si="9"/>
        <v>10</v>
      </c>
      <c r="K78" s="123" t="s">
        <v>1311</v>
      </c>
      <c r="L78" s="29">
        <f t="shared" si="10"/>
        <v>10</v>
      </c>
      <c r="M78" s="28" t="s">
        <v>1309</v>
      </c>
      <c r="N78" s="29">
        <f t="shared" si="11"/>
        <v>9</v>
      </c>
      <c r="O78" s="28" t="s">
        <v>1311</v>
      </c>
      <c r="P78" s="29">
        <f t="shared" si="12"/>
        <v>10</v>
      </c>
      <c r="Q78" s="28" t="s">
        <v>1311</v>
      </c>
      <c r="R78" s="29">
        <f t="shared" si="13"/>
        <v>10</v>
      </c>
      <c r="S78" s="31">
        <f t="shared" si="24"/>
        <v>322</v>
      </c>
      <c r="T78" s="32">
        <f t="shared" si="25"/>
        <v>8.0500000000000007</v>
      </c>
      <c r="U78" s="28">
        <v>249</v>
      </c>
      <c r="V78" s="31">
        <v>336</v>
      </c>
      <c r="W78" s="10">
        <v>268</v>
      </c>
      <c r="X78" s="33">
        <v>334</v>
      </c>
      <c r="Y78" s="33">
        <v>356</v>
      </c>
      <c r="Z78" s="66">
        <f t="shared" si="26"/>
        <v>7.770833333333333</v>
      </c>
      <c r="AA78" s="49" t="s">
        <v>964</v>
      </c>
    </row>
    <row r="79" spans="1:27" ht="27.75" customHeight="1" thickBot="1" x14ac:dyDescent="0.35">
      <c r="A79" s="27">
        <f t="shared" si="27"/>
        <v>74</v>
      </c>
      <c r="B79" s="28" t="s">
        <v>331</v>
      </c>
      <c r="C79" s="121" t="s">
        <v>1332</v>
      </c>
      <c r="D79" s="122">
        <f t="shared" si="6"/>
        <v>4</v>
      </c>
      <c r="E79" s="123" t="s">
        <v>1310</v>
      </c>
      <c r="F79" s="122">
        <f t="shared" si="7"/>
        <v>7</v>
      </c>
      <c r="G79" s="123" t="s">
        <v>635</v>
      </c>
      <c r="H79" s="122">
        <f t="shared" si="8"/>
        <v>0</v>
      </c>
      <c r="I79" s="123" t="s">
        <v>1310</v>
      </c>
      <c r="J79" s="122">
        <f t="shared" si="9"/>
        <v>7</v>
      </c>
      <c r="K79" s="123" t="s">
        <v>1310</v>
      </c>
      <c r="L79" s="29">
        <f t="shared" si="10"/>
        <v>7</v>
      </c>
      <c r="M79" s="28" t="s">
        <v>1328</v>
      </c>
      <c r="N79" s="29">
        <f t="shared" si="11"/>
        <v>6</v>
      </c>
      <c r="O79" s="28" t="s">
        <v>1311</v>
      </c>
      <c r="P79" s="29">
        <f t="shared" si="12"/>
        <v>10</v>
      </c>
      <c r="Q79" s="28" t="s">
        <v>1328</v>
      </c>
      <c r="R79" s="29">
        <f t="shared" si="13"/>
        <v>6</v>
      </c>
      <c r="S79" s="31">
        <f t="shared" si="24"/>
        <v>216</v>
      </c>
      <c r="T79" s="32">
        <f t="shared" si="25"/>
        <v>5.4</v>
      </c>
      <c r="U79" s="28">
        <v>221</v>
      </c>
      <c r="V79" s="31">
        <v>272</v>
      </c>
      <c r="W79" s="10">
        <v>148</v>
      </c>
      <c r="X79" s="33">
        <v>210</v>
      </c>
      <c r="Y79" s="170">
        <v>234</v>
      </c>
      <c r="Z79" s="66">
        <f t="shared" si="26"/>
        <v>5.4208333333333334</v>
      </c>
      <c r="AA79" s="49" t="s">
        <v>965</v>
      </c>
    </row>
    <row r="80" spans="1:27" ht="27.75" customHeight="1" thickBot="1" x14ac:dyDescent="0.35">
      <c r="A80" s="27">
        <f t="shared" si="27"/>
        <v>75</v>
      </c>
      <c r="B80" s="28" t="s">
        <v>332</v>
      </c>
      <c r="C80" s="121" t="s">
        <v>1309</v>
      </c>
      <c r="D80" s="122">
        <f t="shared" si="6"/>
        <v>9</v>
      </c>
      <c r="E80" s="123" t="s">
        <v>1308</v>
      </c>
      <c r="F80" s="122">
        <f t="shared" si="7"/>
        <v>8</v>
      </c>
      <c r="G80" s="123" t="s">
        <v>1310</v>
      </c>
      <c r="H80" s="122">
        <f t="shared" si="8"/>
        <v>7</v>
      </c>
      <c r="I80" s="123" t="s">
        <v>1309</v>
      </c>
      <c r="J80" s="122">
        <f t="shared" si="9"/>
        <v>9</v>
      </c>
      <c r="K80" s="123" t="s">
        <v>1309</v>
      </c>
      <c r="L80" s="29">
        <f t="shared" si="10"/>
        <v>9</v>
      </c>
      <c r="M80" s="28" t="s">
        <v>1310</v>
      </c>
      <c r="N80" s="29">
        <f t="shared" si="11"/>
        <v>7</v>
      </c>
      <c r="O80" s="28" t="s">
        <v>1311</v>
      </c>
      <c r="P80" s="29">
        <f t="shared" si="12"/>
        <v>10</v>
      </c>
      <c r="Q80" s="28" t="s">
        <v>1328</v>
      </c>
      <c r="R80" s="29">
        <f t="shared" si="13"/>
        <v>6</v>
      </c>
      <c r="S80" s="31">
        <f t="shared" si="24"/>
        <v>332</v>
      </c>
      <c r="T80" s="32">
        <f t="shared" si="25"/>
        <v>8.3000000000000007</v>
      </c>
      <c r="U80" s="28">
        <v>262</v>
      </c>
      <c r="V80" s="31">
        <v>282</v>
      </c>
      <c r="W80" s="33">
        <v>250</v>
      </c>
      <c r="X80" s="33">
        <v>306</v>
      </c>
      <c r="Y80" s="33">
        <v>322</v>
      </c>
      <c r="Z80" s="66">
        <f t="shared" si="26"/>
        <v>7.3083333333333336</v>
      </c>
      <c r="AA80" s="49" t="s">
        <v>966</v>
      </c>
    </row>
    <row r="81" spans="1:27" ht="27.75" customHeight="1" thickBot="1" x14ac:dyDescent="0.35">
      <c r="A81" s="27">
        <f t="shared" si="27"/>
        <v>76</v>
      </c>
      <c r="B81" s="28" t="s">
        <v>333</v>
      </c>
      <c r="C81" s="121" t="s">
        <v>1310</v>
      </c>
      <c r="D81" s="122">
        <f t="shared" si="6"/>
        <v>7</v>
      </c>
      <c r="E81" s="123" t="s">
        <v>1309</v>
      </c>
      <c r="F81" s="122">
        <f t="shared" si="7"/>
        <v>9</v>
      </c>
      <c r="G81" s="123" t="s">
        <v>1311</v>
      </c>
      <c r="H81" s="122">
        <f t="shared" si="8"/>
        <v>10</v>
      </c>
      <c r="I81" s="123" t="s">
        <v>1309</v>
      </c>
      <c r="J81" s="122">
        <f t="shared" si="9"/>
        <v>9</v>
      </c>
      <c r="K81" s="123" t="s">
        <v>1311</v>
      </c>
      <c r="L81" s="29">
        <f t="shared" si="10"/>
        <v>10</v>
      </c>
      <c r="M81" s="28" t="s">
        <v>1311</v>
      </c>
      <c r="N81" s="29">
        <f t="shared" si="11"/>
        <v>10</v>
      </c>
      <c r="O81" s="28" t="s">
        <v>1308</v>
      </c>
      <c r="P81" s="29">
        <f t="shared" si="12"/>
        <v>8</v>
      </c>
      <c r="Q81" s="28" t="s">
        <v>1309</v>
      </c>
      <c r="R81" s="29">
        <f t="shared" si="13"/>
        <v>9</v>
      </c>
      <c r="S81" s="31">
        <f t="shared" si="24"/>
        <v>356</v>
      </c>
      <c r="T81" s="32">
        <f t="shared" si="25"/>
        <v>8.9</v>
      </c>
      <c r="U81" s="28">
        <v>298</v>
      </c>
      <c r="V81" s="31">
        <v>318</v>
      </c>
      <c r="W81" s="33">
        <v>278</v>
      </c>
      <c r="X81" s="33">
        <v>334</v>
      </c>
      <c r="Y81" s="33">
        <v>348</v>
      </c>
      <c r="Z81" s="66">
        <f t="shared" si="26"/>
        <v>8.0500000000000007</v>
      </c>
      <c r="AA81" s="49" t="s">
        <v>967</v>
      </c>
    </row>
    <row r="82" spans="1:27" ht="27.75" customHeight="1" thickBot="1" x14ac:dyDescent="0.35">
      <c r="A82" s="27">
        <f t="shared" si="27"/>
        <v>77</v>
      </c>
      <c r="B82" s="28" t="s">
        <v>334</v>
      </c>
      <c r="C82" s="121" t="s">
        <v>1332</v>
      </c>
      <c r="D82" s="122">
        <f t="shared" si="6"/>
        <v>4</v>
      </c>
      <c r="E82" s="123" t="s">
        <v>1310</v>
      </c>
      <c r="F82" s="122">
        <f t="shared" si="7"/>
        <v>7</v>
      </c>
      <c r="G82" s="123" t="s">
        <v>1332</v>
      </c>
      <c r="H82" s="122">
        <f t="shared" si="8"/>
        <v>4</v>
      </c>
      <c r="I82" s="123" t="s">
        <v>1310</v>
      </c>
      <c r="J82" s="122">
        <f t="shared" si="9"/>
        <v>7</v>
      </c>
      <c r="K82" s="123" t="s">
        <v>1310</v>
      </c>
      <c r="L82" s="29">
        <f t="shared" si="10"/>
        <v>7</v>
      </c>
      <c r="M82" s="28" t="s">
        <v>1308</v>
      </c>
      <c r="N82" s="29">
        <f t="shared" si="11"/>
        <v>8</v>
      </c>
      <c r="O82" s="28" t="s">
        <v>1311</v>
      </c>
      <c r="P82" s="29">
        <f t="shared" si="12"/>
        <v>10</v>
      </c>
      <c r="Q82" s="28" t="s">
        <v>1310</v>
      </c>
      <c r="R82" s="29">
        <f t="shared" si="13"/>
        <v>7</v>
      </c>
      <c r="S82" s="31">
        <f t="shared" si="24"/>
        <v>246</v>
      </c>
      <c r="T82" s="32">
        <f t="shared" si="25"/>
        <v>6.15</v>
      </c>
      <c r="U82" s="28">
        <v>223</v>
      </c>
      <c r="V82" s="31">
        <v>272</v>
      </c>
      <c r="W82" s="10">
        <v>222</v>
      </c>
      <c r="X82" s="33">
        <v>234</v>
      </c>
      <c r="Y82" s="33">
        <v>268</v>
      </c>
      <c r="Z82" s="66">
        <f t="shared" si="26"/>
        <v>6.104166666666667</v>
      </c>
      <c r="AA82" s="50" t="s">
        <v>968</v>
      </c>
    </row>
    <row r="83" spans="1:27" ht="27.75" customHeight="1" thickBot="1" x14ac:dyDescent="0.35">
      <c r="A83" s="27">
        <f t="shared" si="27"/>
        <v>78</v>
      </c>
      <c r="B83" s="28" t="s">
        <v>335</v>
      </c>
      <c r="C83" s="121" t="s">
        <v>1332</v>
      </c>
      <c r="D83" s="122">
        <f t="shared" si="6"/>
        <v>4</v>
      </c>
      <c r="E83" s="123" t="s">
        <v>1309</v>
      </c>
      <c r="F83" s="122">
        <f t="shared" si="7"/>
        <v>9</v>
      </c>
      <c r="G83" s="123" t="s">
        <v>1310</v>
      </c>
      <c r="H83" s="122">
        <f t="shared" si="8"/>
        <v>7</v>
      </c>
      <c r="I83" s="123" t="s">
        <v>1328</v>
      </c>
      <c r="J83" s="122">
        <f t="shared" si="9"/>
        <v>6</v>
      </c>
      <c r="K83" s="123" t="s">
        <v>1309</v>
      </c>
      <c r="L83" s="29">
        <f t="shared" si="10"/>
        <v>9</v>
      </c>
      <c r="M83" s="28" t="s">
        <v>1309</v>
      </c>
      <c r="N83" s="29">
        <f t="shared" si="11"/>
        <v>9</v>
      </c>
      <c r="O83" s="28" t="s">
        <v>1311</v>
      </c>
      <c r="P83" s="29">
        <f t="shared" si="12"/>
        <v>10</v>
      </c>
      <c r="Q83" s="28" t="s">
        <v>1309</v>
      </c>
      <c r="R83" s="29">
        <f t="shared" si="13"/>
        <v>9</v>
      </c>
      <c r="S83" s="31">
        <f t="shared" si="24"/>
        <v>292</v>
      </c>
      <c r="T83" s="32">
        <f t="shared" si="25"/>
        <v>7.3</v>
      </c>
      <c r="U83" s="28">
        <v>204</v>
      </c>
      <c r="V83" s="31">
        <v>278</v>
      </c>
      <c r="W83" s="33">
        <v>242</v>
      </c>
      <c r="X83" s="33">
        <v>270</v>
      </c>
      <c r="Y83" s="33">
        <v>334</v>
      </c>
      <c r="Z83" s="66">
        <f t="shared" si="26"/>
        <v>6.75</v>
      </c>
      <c r="AA83" s="49" t="s">
        <v>969</v>
      </c>
    </row>
    <row r="84" spans="1:27" ht="27.75" customHeight="1" thickBot="1" x14ac:dyDescent="0.4">
      <c r="A84" s="27">
        <f t="shared" si="27"/>
        <v>79</v>
      </c>
      <c r="B84" s="28" t="s">
        <v>336</v>
      </c>
      <c r="C84" s="153" t="s">
        <v>635</v>
      </c>
      <c r="D84" s="122">
        <f t="shared" si="6"/>
        <v>0</v>
      </c>
      <c r="E84" s="123" t="s">
        <v>1328</v>
      </c>
      <c r="F84" s="122">
        <f t="shared" si="7"/>
        <v>6</v>
      </c>
      <c r="G84" s="123" t="s">
        <v>635</v>
      </c>
      <c r="H84" s="122">
        <f t="shared" si="8"/>
        <v>0</v>
      </c>
      <c r="I84" s="123" t="s">
        <v>1308</v>
      </c>
      <c r="J84" s="122">
        <f t="shared" si="9"/>
        <v>8</v>
      </c>
      <c r="K84" s="123" t="s">
        <v>1328</v>
      </c>
      <c r="L84" s="29">
        <f t="shared" si="10"/>
        <v>6</v>
      </c>
      <c r="M84" s="28" t="s">
        <v>1309</v>
      </c>
      <c r="N84" s="29">
        <f t="shared" si="11"/>
        <v>9</v>
      </c>
      <c r="O84" s="28" t="s">
        <v>1311</v>
      </c>
      <c r="P84" s="29">
        <f t="shared" si="12"/>
        <v>10</v>
      </c>
      <c r="Q84" s="28" t="s">
        <v>1310</v>
      </c>
      <c r="R84" s="29">
        <f t="shared" si="13"/>
        <v>7</v>
      </c>
      <c r="S84" s="31">
        <f t="shared" si="24"/>
        <v>184</v>
      </c>
      <c r="T84" s="32">
        <f t="shared" si="25"/>
        <v>4.5999999999999996</v>
      </c>
      <c r="U84" s="28">
        <v>164</v>
      </c>
      <c r="V84" s="31">
        <v>134</v>
      </c>
      <c r="W84" s="10">
        <v>34</v>
      </c>
      <c r="X84" s="164">
        <v>116</v>
      </c>
      <c r="Y84" s="33">
        <v>158</v>
      </c>
      <c r="Z84" s="66">
        <f t="shared" si="26"/>
        <v>3.2916666666666665</v>
      </c>
      <c r="AA84" s="49" t="s">
        <v>970</v>
      </c>
    </row>
    <row r="85" spans="1:27" ht="27.75" customHeight="1" thickBot="1" x14ac:dyDescent="0.35">
      <c r="A85" s="27">
        <f t="shared" si="27"/>
        <v>80</v>
      </c>
      <c r="B85" s="28" t="s">
        <v>337</v>
      </c>
      <c r="C85" s="121" t="s">
        <v>1336</v>
      </c>
      <c r="D85" s="122">
        <f t="shared" si="6"/>
        <v>5</v>
      </c>
      <c r="E85" s="123" t="s">
        <v>1310</v>
      </c>
      <c r="F85" s="122">
        <f t="shared" si="7"/>
        <v>7</v>
      </c>
      <c r="G85" s="123" t="s">
        <v>1328</v>
      </c>
      <c r="H85" s="122">
        <f t="shared" si="8"/>
        <v>6</v>
      </c>
      <c r="I85" s="123" t="s">
        <v>1308</v>
      </c>
      <c r="J85" s="122">
        <f t="shared" si="9"/>
        <v>8</v>
      </c>
      <c r="K85" s="123" t="s">
        <v>1309</v>
      </c>
      <c r="L85" s="29">
        <f t="shared" si="10"/>
        <v>9</v>
      </c>
      <c r="M85" s="28" t="s">
        <v>1310</v>
      </c>
      <c r="N85" s="29">
        <f t="shared" si="11"/>
        <v>7</v>
      </c>
      <c r="O85" s="28" t="s">
        <v>1311</v>
      </c>
      <c r="P85" s="29">
        <f t="shared" si="12"/>
        <v>10</v>
      </c>
      <c r="Q85" s="28" t="s">
        <v>1310</v>
      </c>
      <c r="R85" s="29">
        <f t="shared" si="13"/>
        <v>7</v>
      </c>
      <c r="S85" s="31">
        <f t="shared" si="24"/>
        <v>282</v>
      </c>
      <c r="T85" s="32">
        <f t="shared" si="25"/>
        <v>7.05</v>
      </c>
      <c r="U85" s="28">
        <v>235</v>
      </c>
      <c r="V85" s="31">
        <v>260</v>
      </c>
      <c r="W85" s="10">
        <v>210</v>
      </c>
      <c r="X85" s="33">
        <v>260</v>
      </c>
      <c r="Y85" s="33">
        <v>268</v>
      </c>
      <c r="Z85" s="66">
        <f t="shared" si="26"/>
        <v>6.3125</v>
      </c>
      <c r="AA85" s="49" t="s">
        <v>971</v>
      </c>
    </row>
    <row r="86" spans="1:27" ht="27.75" customHeight="1" thickBot="1" x14ac:dyDescent="0.35">
      <c r="A86" s="27">
        <f t="shared" si="27"/>
        <v>81</v>
      </c>
      <c r="B86" s="28" t="s">
        <v>338</v>
      </c>
      <c r="C86" s="121" t="s">
        <v>1328</v>
      </c>
      <c r="D86" s="122">
        <f t="shared" si="6"/>
        <v>6</v>
      </c>
      <c r="E86" s="123" t="s">
        <v>1309</v>
      </c>
      <c r="F86" s="122">
        <f t="shared" si="7"/>
        <v>9</v>
      </c>
      <c r="G86" s="123" t="s">
        <v>1310</v>
      </c>
      <c r="H86" s="122">
        <f t="shared" si="8"/>
        <v>7</v>
      </c>
      <c r="I86" s="123" t="s">
        <v>1308</v>
      </c>
      <c r="J86" s="122">
        <f t="shared" si="9"/>
        <v>8</v>
      </c>
      <c r="K86" s="123" t="s">
        <v>1309</v>
      </c>
      <c r="L86" s="29">
        <f t="shared" si="10"/>
        <v>9</v>
      </c>
      <c r="M86" s="28" t="s">
        <v>1310</v>
      </c>
      <c r="N86" s="29">
        <f t="shared" si="11"/>
        <v>7</v>
      </c>
      <c r="O86" s="28" t="s">
        <v>1311</v>
      </c>
      <c r="P86" s="29">
        <f t="shared" si="12"/>
        <v>10</v>
      </c>
      <c r="Q86" s="28" t="s">
        <v>1309</v>
      </c>
      <c r="R86" s="29">
        <f t="shared" si="13"/>
        <v>9</v>
      </c>
      <c r="S86" s="31">
        <f t="shared" si="24"/>
        <v>316</v>
      </c>
      <c r="T86" s="32">
        <f t="shared" si="25"/>
        <v>7.9</v>
      </c>
      <c r="U86" s="28">
        <v>207</v>
      </c>
      <c r="V86" s="31">
        <v>282</v>
      </c>
      <c r="W86" s="33">
        <v>288</v>
      </c>
      <c r="X86" s="33">
        <v>282</v>
      </c>
      <c r="Y86" s="33">
        <v>328</v>
      </c>
      <c r="Z86" s="66">
        <f t="shared" si="26"/>
        <v>7.0958333333333332</v>
      </c>
      <c r="AA86" s="49" t="s">
        <v>972</v>
      </c>
    </row>
    <row r="87" spans="1:27" ht="27.75" customHeight="1" thickBot="1" x14ac:dyDescent="0.35">
      <c r="A87" s="27">
        <f t="shared" si="27"/>
        <v>82</v>
      </c>
      <c r="B87" s="28" t="s">
        <v>339</v>
      </c>
      <c r="C87" s="153" t="s">
        <v>635</v>
      </c>
      <c r="D87" s="122">
        <f t="shared" ref="D87:D115" si="28">IF(C87="AA",10, IF(C87="AB",9, IF(C87="BB",8, IF(C87="BC",7,IF(C87="CC",6, IF(C87="CD",5, IF(C87="DD",4,IF(C87="F",0))))))))</f>
        <v>0</v>
      </c>
      <c r="E87" s="123" t="s">
        <v>635</v>
      </c>
      <c r="F87" s="122">
        <f t="shared" ref="F87:F115" si="29">IF(E87="AA",10, IF(E87="AB",9, IF(E87="BB",8, IF(E87="BC",7,IF(E87="CC",6, IF(E87="CD",5, IF(E87="DD",4,IF(E87="F",0))))))))</f>
        <v>0</v>
      </c>
      <c r="G87" s="186" t="s">
        <v>1385</v>
      </c>
      <c r="H87" s="122" t="b">
        <f t="shared" ref="H87:H115" si="30">IF(G87="AA",10, IF(G87="AB",9, IF(G87="BB",8, IF(G87="BC",7,IF(G87="CC",6, IF(G87="CD",5, IF(G87="DD",4,IF(G87="F",0))))))))</f>
        <v>0</v>
      </c>
      <c r="I87" s="123" t="s">
        <v>1328</v>
      </c>
      <c r="J87" s="122">
        <f t="shared" ref="J87:J115" si="31">IF(I87="AA",10, IF(I87="AB",9, IF(I87="BB",8, IF(I87="BC",7,IF(I87="CC",6, IF(I87="CD",5, IF(I87="DD",4,IF(I87="F",0))))))))</f>
        <v>6</v>
      </c>
      <c r="K87" s="123" t="s">
        <v>1309</v>
      </c>
      <c r="L87" s="29">
        <f t="shared" ref="L87:L115" si="32">IF(K87="AA",10, IF(K87="AB",9, IF(K87="BB",8, IF(K87="BC",7,IF(K87="CC",6, IF(K87="CD",5, IF(K87="DD",4,IF(K87="F",0))))))))</f>
        <v>9</v>
      </c>
      <c r="M87" s="28" t="s">
        <v>1310</v>
      </c>
      <c r="N87" s="29">
        <f t="shared" ref="N87:N115" si="33">IF(M87="AA",10, IF(M87="AB",9, IF(M87="BB",8, IF(M87="BC",7,IF(M87="CC",6, IF(M87="CD",5, IF(M87="DD",4,IF(M87="F",0))))))))</f>
        <v>7</v>
      </c>
      <c r="O87" s="28" t="s">
        <v>1311</v>
      </c>
      <c r="P87" s="29">
        <f t="shared" ref="P87:P115" si="34">IF(O87="AA",10, IF(O87="AB",9, IF(O87="BB",8, IF(O87="BC",7,IF(O87="CC",6, IF(O87="CD",5, IF(O87="DD",4,IF(O87="F",0))))))))</f>
        <v>10</v>
      </c>
      <c r="Q87" s="28" t="s">
        <v>1310</v>
      </c>
      <c r="R87" s="29">
        <f t="shared" ref="R87:R115" si="35">IF(Q87="AA",10, IF(Q87="AB",9, IF(Q87="BB",8, IF(Q87="BC",7,IF(Q87="CC",6, IF(Q87="CD",5, IF(Q87="DD",4,IF(Q87="F",0))))))))</f>
        <v>7</v>
      </c>
      <c r="S87" s="31">
        <f t="shared" si="24"/>
        <v>138</v>
      </c>
      <c r="T87" s="32">
        <f t="shared" si="25"/>
        <v>3.45</v>
      </c>
      <c r="U87" s="28">
        <v>239</v>
      </c>
      <c r="V87" s="31">
        <v>278</v>
      </c>
      <c r="W87" s="10">
        <v>184</v>
      </c>
      <c r="X87" s="33">
        <v>236</v>
      </c>
      <c r="Y87" s="33">
        <v>264</v>
      </c>
      <c r="Z87" s="66">
        <f t="shared" si="26"/>
        <v>5.5791666666666666</v>
      </c>
      <c r="AA87" s="49" t="s">
        <v>911</v>
      </c>
    </row>
    <row r="88" spans="1:27" ht="27.75" customHeight="1" thickBot="1" x14ac:dyDescent="0.35">
      <c r="A88" s="27">
        <f t="shared" si="27"/>
        <v>83</v>
      </c>
      <c r="B88" s="28" t="s">
        <v>340</v>
      </c>
      <c r="C88" s="153" t="s">
        <v>635</v>
      </c>
      <c r="D88" s="122">
        <f t="shared" si="28"/>
        <v>0</v>
      </c>
      <c r="E88" s="123" t="s">
        <v>1332</v>
      </c>
      <c r="F88" s="122">
        <f t="shared" si="29"/>
        <v>4</v>
      </c>
      <c r="G88" s="123" t="s">
        <v>635</v>
      </c>
      <c r="H88" s="122">
        <f t="shared" si="30"/>
        <v>0</v>
      </c>
      <c r="I88" s="123" t="s">
        <v>1336</v>
      </c>
      <c r="J88" s="122">
        <f t="shared" si="31"/>
        <v>5</v>
      </c>
      <c r="K88" s="123" t="s">
        <v>1328</v>
      </c>
      <c r="L88" s="29">
        <f t="shared" si="32"/>
        <v>6</v>
      </c>
      <c r="M88" s="28" t="s">
        <v>1310</v>
      </c>
      <c r="N88" s="29">
        <f t="shared" si="33"/>
        <v>7</v>
      </c>
      <c r="O88" s="28" t="s">
        <v>1311</v>
      </c>
      <c r="P88" s="29">
        <f t="shared" si="34"/>
        <v>10</v>
      </c>
      <c r="Q88" s="28" t="s">
        <v>1308</v>
      </c>
      <c r="R88" s="29">
        <f t="shared" si="35"/>
        <v>8</v>
      </c>
      <c r="S88" s="31">
        <f t="shared" si="24"/>
        <v>148</v>
      </c>
      <c r="T88" s="32">
        <f t="shared" si="25"/>
        <v>3.7</v>
      </c>
      <c r="U88" s="28">
        <v>191</v>
      </c>
      <c r="V88" s="31">
        <v>244</v>
      </c>
      <c r="W88" s="10">
        <v>194</v>
      </c>
      <c r="X88" s="33">
        <v>196</v>
      </c>
      <c r="Y88" s="170">
        <v>208</v>
      </c>
      <c r="Z88" s="66">
        <f t="shared" si="26"/>
        <v>4.9208333333333334</v>
      </c>
      <c r="AA88" s="49" t="s">
        <v>973</v>
      </c>
    </row>
    <row r="89" spans="1:27" ht="27.75" customHeight="1" x14ac:dyDescent="0.3">
      <c r="A89" s="27">
        <f t="shared" si="27"/>
        <v>84</v>
      </c>
      <c r="B89" s="28" t="s">
        <v>341</v>
      </c>
      <c r="C89" s="153" t="s">
        <v>635</v>
      </c>
      <c r="D89" s="122">
        <f t="shared" si="28"/>
        <v>0</v>
      </c>
      <c r="E89" s="123" t="s">
        <v>1336</v>
      </c>
      <c r="F89" s="122">
        <f t="shared" si="29"/>
        <v>5</v>
      </c>
      <c r="G89" s="123" t="s">
        <v>1336</v>
      </c>
      <c r="H89" s="122">
        <f t="shared" si="30"/>
        <v>5</v>
      </c>
      <c r="I89" s="123" t="s">
        <v>1308</v>
      </c>
      <c r="J89" s="122">
        <f t="shared" si="31"/>
        <v>8</v>
      </c>
      <c r="K89" s="123" t="s">
        <v>1308</v>
      </c>
      <c r="L89" s="29">
        <f t="shared" si="32"/>
        <v>8</v>
      </c>
      <c r="M89" s="28" t="s">
        <v>1310</v>
      </c>
      <c r="N89" s="29">
        <f t="shared" si="33"/>
        <v>7</v>
      </c>
      <c r="O89" s="28" t="s">
        <v>1311</v>
      </c>
      <c r="P89" s="29">
        <f t="shared" si="34"/>
        <v>10</v>
      </c>
      <c r="Q89" s="28" t="s">
        <v>1308</v>
      </c>
      <c r="R89" s="29">
        <f t="shared" si="35"/>
        <v>8</v>
      </c>
      <c r="S89" s="31">
        <f t="shared" si="24"/>
        <v>216</v>
      </c>
      <c r="T89" s="32">
        <f t="shared" si="25"/>
        <v>5.4</v>
      </c>
      <c r="U89" s="31">
        <v>193</v>
      </c>
      <c r="V89" s="31">
        <v>248</v>
      </c>
      <c r="W89" s="10">
        <v>176</v>
      </c>
      <c r="X89" s="33">
        <v>216</v>
      </c>
      <c r="Y89" s="33">
        <v>244</v>
      </c>
      <c r="Z89" s="66">
        <f t="shared" si="26"/>
        <v>5.3875000000000002</v>
      </c>
      <c r="AA89" s="51" t="s">
        <v>974</v>
      </c>
    </row>
    <row r="90" spans="1:27" ht="27.75" customHeight="1" x14ac:dyDescent="0.3">
      <c r="A90" s="27">
        <f>A89+1</f>
        <v>85</v>
      </c>
      <c r="B90" s="28" t="s">
        <v>342</v>
      </c>
      <c r="C90" s="121" t="s">
        <v>1332</v>
      </c>
      <c r="D90" s="122">
        <f t="shared" si="28"/>
        <v>4</v>
      </c>
      <c r="E90" s="123" t="s">
        <v>1308</v>
      </c>
      <c r="F90" s="122">
        <f t="shared" si="29"/>
        <v>8</v>
      </c>
      <c r="G90" s="123" t="s">
        <v>1308</v>
      </c>
      <c r="H90" s="122">
        <f t="shared" si="30"/>
        <v>8</v>
      </c>
      <c r="I90" s="123" t="s">
        <v>1308</v>
      </c>
      <c r="J90" s="122">
        <f t="shared" si="31"/>
        <v>8</v>
      </c>
      <c r="K90" s="123" t="s">
        <v>1308</v>
      </c>
      <c r="L90" s="29">
        <f t="shared" si="32"/>
        <v>8</v>
      </c>
      <c r="M90" s="28" t="s">
        <v>1310</v>
      </c>
      <c r="N90" s="29">
        <f t="shared" si="33"/>
        <v>7</v>
      </c>
      <c r="O90" s="28" t="s">
        <v>1311</v>
      </c>
      <c r="P90" s="29">
        <f t="shared" si="34"/>
        <v>10</v>
      </c>
      <c r="Q90" s="28" t="s">
        <v>1309</v>
      </c>
      <c r="R90" s="29">
        <f t="shared" si="35"/>
        <v>9</v>
      </c>
      <c r="S90" s="31">
        <f t="shared" si="24"/>
        <v>292</v>
      </c>
      <c r="T90" s="32">
        <f t="shared" si="25"/>
        <v>7.3</v>
      </c>
      <c r="U90" s="31">
        <v>265</v>
      </c>
      <c r="V90" s="31">
        <v>286</v>
      </c>
      <c r="W90" s="33">
        <v>198</v>
      </c>
      <c r="X90" s="33">
        <v>268</v>
      </c>
      <c r="Y90" s="33">
        <v>280</v>
      </c>
      <c r="Z90" s="66">
        <f t="shared" si="26"/>
        <v>6.6208333333333336</v>
      </c>
      <c r="AA90" s="52" t="s">
        <v>975</v>
      </c>
    </row>
    <row r="91" spans="1:27" ht="27.75" customHeight="1" x14ac:dyDescent="0.3">
      <c r="A91" s="27">
        <f t="shared" si="27"/>
        <v>86</v>
      </c>
      <c r="B91" s="28" t="s">
        <v>343</v>
      </c>
      <c r="C91" s="121" t="s">
        <v>1336</v>
      </c>
      <c r="D91" s="122">
        <f t="shared" si="28"/>
        <v>5</v>
      </c>
      <c r="E91" s="135" t="s">
        <v>1328</v>
      </c>
      <c r="F91" s="122">
        <f t="shared" si="29"/>
        <v>6</v>
      </c>
      <c r="G91" s="135" t="s">
        <v>1310</v>
      </c>
      <c r="H91" s="122">
        <f t="shared" si="30"/>
        <v>7</v>
      </c>
      <c r="I91" s="123" t="s">
        <v>635</v>
      </c>
      <c r="J91" s="122">
        <f t="shared" si="31"/>
        <v>0</v>
      </c>
      <c r="K91" s="123" t="s">
        <v>635</v>
      </c>
      <c r="L91" s="29">
        <f t="shared" si="32"/>
        <v>0</v>
      </c>
      <c r="M91" s="28" t="s">
        <v>1308</v>
      </c>
      <c r="N91" s="29">
        <f t="shared" si="33"/>
        <v>8</v>
      </c>
      <c r="O91" s="28" t="s">
        <v>1311</v>
      </c>
      <c r="P91" s="29">
        <f t="shared" si="34"/>
        <v>10</v>
      </c>
      <c r="Q91" s="28" t="s">
        <v>1328</v>
      </c>
      <c r="R91" s="29">
        <f t="shared" si="35"/>
        <v>6</v>
      </c>
      <c r="S91" s="31">
        <f t="shared" si="24"/>
        <v>178</v>
      </c>
      <c r="T91" s="32">
        <f t="shared" si="25"/>
        <v>4.45</v>
      </c>
      <c r="U91" s="31">
        <v>189</v>
      </c>
      <c r="V91" s="31">
        <v>236</v>
      </c>
      <c r="W91" s="10">
        <v>190</v>
      </c>
      <c r="X91" s="33">
        <v>250</v>
      </c>
      <c r="Y91" s="33">
        <v>298</v>
      </c>
      <c r="Z91" s="66">
        <f t="shared" si="26"/>
        <v>5.5875000000000004</v>
      </c>
      <c r="AA91" s="52" t="s">
        <v>976</v>
      </c>
    </row>
    <row r="92" spans="1:27" ht="27.75" customHeight="1" x14ac:dyDescent="0.3">
      <c r="A92" s="126">
        <f>A91+1</f>
        <v>87</v>
      </c>
      <c r="B92" s="123" t="s">
        <v>344</v>
      </c>
      <c r="C92" s="153" t="s">
        <v>635</v>
      </c>
      <c r="D92" s="122">
        <f>IF(C92="AA",10, IF(C92="AB",9, IF(C92="BB",8, IF(C92="BC",7,IF(C92="CC",6, IF(C92="CD",5, IF(C92="DD",4,IF(C92="F",0))))))))</f>
        <v>0</v>
      </c>
      <c r="E92" s="123" t="s">
        <v>1310</v>
      </c>
      <c r="F92" s="122">
        <f>IF(E92="AA",10, IF(E92="AB",9, IF(E92="BB",8, IF(E92="BC",7,IF(E92="CC",6, IF(E92="CD",5, IF(E92="DD",4,IF(E92="F",0))))))))</f>
        <v>7</v>
      </c>
      <c r="G92" s="123" t="s">
        <v>635</v>
      </c>
      <c r="H92" s="122">
        <f>IF(G92="AA",10, IF(G92="AB",9, IF(G92="BB",8, IF(G92="BC",7,IF(G92="CC",6, IF(G92="CD",5, IF(G92="DD",4,IF(G92="F",0))))))))</f>
        <v>0</v>
      </c>
      <c r="I92" s="123" t="s">
        <v>1328</v>
      </c>
      <c r="J92" s="122">
        <f>IF(I92="AA",10, IF(I92="AB",9, IF(I92="BB",8, IF(I92="BC",7,IF(I92="CC",6, IF(I92="CD",5, IF(I92="DD",4,IF(I92="F",0))))))))</f>
        <v>6</v>
      </c>
      <c r="K92" s="123" t="s">
        <v>1309</v>
      </c>
      <c r="L92" s="122">
        <f>IF(K92="AA",10, IF(K92="AB",9, IF(K92="BB",8, IF(K92="BC",7,IF(K92="CC",6, IF(K92="CD",5, IF(K92="DD",4,IF(K92="F",0))))))))</f>
        <v>9</v>
      </c>
      <c r="M92" s="123" t="s">
        <v>1336</v>
      </c>
      <c r="N92" s="122">
        <f t="shared" si="33"/>
        <v>5</v>
      </c>
      <c r="O92" s="123" t="s">
        <v>1311</v>
      </c>
      <c r="P92" s="122">
        <f>IF(O92="AA",10, IF(O92="AB",9, IF(O92="BB",8, IF(O92="BC",7,IF(O92="CC",6, IF(O92="CD",5, IF(O92="DD",4,IF(O92="F",0))))))))</f>
        <v>10</v>
      </c>
      <c r="Q92" s="123" t="s">
        <v>1310</v>
      </c>
      <c r="R92" s="122">
        <f>IF(Q92="AA",10, IF(Q92="AB",9, IF(Q92="BB",8, IF(Q92="BC",7,IF(Q92="CC",6, IF(Q92="CD",5, IF(Q92="DD",4,IF(Q92="F",0))))))))</f>
        <v>7</v>
      </c>
      <c r="S92" s="127">
        <f t="shared" si="24"/>
        <v>190</v>
      </c>
      <c r="T92" s="128">
        <f t="shared" si="25"/>
        <v>4.75</v>
      </c>
      <c r="U92" s="127">
        <v>256</v>
      </c>
      <c r="V92" s="127">
        <v>300</v>
      </c>
      <c r="W92" s="129">
        <v>208</v>
      </c>
      <c r="X92" s="129">
        <v>278</v>
      </c>
      <c r="Y92" s="129">
        <v>252</v>
      </c>
      <c r="Z92" s="66">
        <f t="shared" si="26"/>
        <v>6.1833333333333336</v>
      </c>
      <c r="AA92" s="130" t="s">
        <v>977</v>
      </c>
    </row>
    <row r="93" spans="1:27" ht="27.75" customHeight="1" x14ac:dyDescent="0.3">
      <c r="A93" s="126">
        <f>A92+1</f>
        <v>88</v>
      </c>
      <c r="B93" s="123" t="s">
        <v>345</v>
      </c>
      <c r="C93" s="121" t="s">
        <v>1328</v>
      </c>
      <c r="D93" s="122">
        <f t="shared" ref="D93:D98" si="36">IF(C93="AA",10, IF(C93="AB",9, IF(C93="BB",8, IF(C93="BC",7,IF(C93="CC",6, IF(C93="CD",5, IF(C93="DD",4,IF(C93="F",0))))))))</f>
        <v>6</v>
      </c>
      <c r="E93" s="123" t="s">
        <v>1310</v>
      </c>
      <c r="F93" s="122">
        <f t="shared" ref="F93:F94" si="37">IF(E93="AA",10, IF(E93="AB",9, IF(E93="BB",8, IF(E93="BC",7,IF(E93="CC",6, IF(E93="CD",5, IF(E93="DD",4,IF(E93="F",0))))))))</f>
        <v>7</v>
      </c>
      <c r="G93" s="123" t="s">
        <v>1328</v>
      </c>
      <c r="H93" s="122">
        <f t="shared" ref="H93:H98" si="38">IF(G93="AA",10, IF(G93="AB",9, IF(G93="BB",8, IF(G93="BC",7,IF(G93="CC",6, IF(G93="CD",5, IF(G93="DD",4,IF(G93="F",0))))))))</f>
        <v>6</v>
      </c>
      <c r="I93" s="123" t="s">
        <v>1308</v>
      </c>
      <c r="J93" s="122">
        <f t="shared" ref="J93:J98" si="39">IF(I93="AA",10, IF(I93="AB",9, IF(I93="BB",8, IF(I93="BC",7,IF(I93="CC",6, IF(I93="CD",5, IF(I93="DD",4,IF(I93="F",0))))))))</f>
        <v>8</v>
      </c>
      <c r="K93" s="123" t="s">
        <v>1311</v>
      </c>
      <c r="L93" s="122">
        <f t="shared" ref="L93:L98" si="40">IF(K93="AA",10, IF(K93="AB",9, IF(K93="BB",8, IF(K93="BC",7,IF(K93="CC",6, IF(K93="CD",5, IF(K93="DD",4,IF(K93="F",0))))))))</f>
        <v>10</v>
      </c>
      <c r="M93" s="123" t="s">
        <v>1308</v>
      </c>
      <c r="N93" s="122">
        <f t="shared" si="33"/>
        <v>8</v>
      </c>
      <c r="O93" s="123" t="s">
        <v>1311</v>
      </c>
      <c r="P93" s="122">
        <f t="shared" ref="P93:P98" si="41">IF(O93="AA",10, IF(O93="AB",9, IF(O93="BB",8, IF(O93="BC",7,IF(O93="CC",6, IF(O93="CD",5, IF(O93="DD",4,IF(O93="F",0))))))))</f>
        <v>10</v>
      </c>
      <c r="Q93" s="123" t="s">
        <v>1308</v>
      </c>
      <c r="R93" s="122">
        <f t="shared" ref="R93:R98" si="42">IF(Q93="AA",10, IF(Q93="AB",9, IF(Q93="BB",8, IF(Q93="BC",7,IF(Q93="CC",6, IF(Q93="CD",5, IF(Q93="DD",4,IF(Q93="F",0))))))))</f>
        <v>8</v>
      </c>
      <c r="S93" s="127">
        <f t="shared" si="24"/>
        <v>300</v>
      </c>
      <c r="T93" s="128">
        <f t="shared" si="25"/>
        <v>7.5</v>
      </c>
      <c r="U93" s="131">
        <v>266</v>
      </c>
      <c r="V93" s="127">
        <v>288</v>
      </c>
      <c r="W93" s="170">
        <v>226</v>
      </c>
      <c r="X93" s="129">
        <v>280</v>
      </c>
      <c r="Y93" s="170">
        <v>304</v>
      </c>
      <c r="Z93" s="66">
        <f t="shared" si="26"/>
        <v>6.9333333333333336</v>
      </c>
      <c r="AA93" s="130" t="s">
        <v>978</v>
      </c>
    </row>
    <row r="94" spans="1:27" ht="27.75" customHeight="1" x14ac:dyDescent="0.3">
      <c r="A94" s="126">
        <f>A93+1</f>
        <v>89</v>
      </c>
      <c r="B94" s="123" t="s">
        <v>346</v>
      </c>
      <c r="C94" s="121" t="s">
        <v>1332</v>
      </c>
      <c r="D94" s="122">
        <f t="shared" si="36"/>
        <v>4</v>
      </c>
      <c r="E94" s="123" t="s">
        <v>1336</v>
      </c>
      <c r="F94" s="122">
        <f t="shared" si="37"/>
        <v>5</v>
      </c>
      <c r="G94" s="123" t="s">
        <v>1336</v>
      </c>
      <c r="H94" s="122">
        <f t="shared" si="38"/>
        <v>5</v>
      </c>
      <c r="I94" s="123" t="s">
        <v>1310</v>
      </c>
      <c r="J94" s="122">
        <f t="shared" si="39"/>
        <v>7</v>
      </c>
      <c r="K94" s="123" t="s">
        <v>1309</v>
      </c>
      <c r="L94" s="122">
        <f t="shared" si="40"/>
        <v>9</v>
      </c>
      <c r="M94" s="123" t="s">
        <v>1308</v>
      </c>
      <c r="N94" s="122">
        <f t="shared" si="33"/>
        <v>8</v>
      </c>
      <c r="O94" s="123" t="s">
        <v>1311</v>
      </c>
      <c r="P94" s="122">
        <f t="shared" si="41"/>
        <v>10</v>
      </c>
      <c r="Q94" s="123" t="s">
        <v>1308</v>
      </c>
      <c r="R94" s="122">
        <f t="shared" si="42"/>
        <v>8</v>
      </c>
      <c r="S94" s="127">
        <f t="shared" si="24"/>
        <v>250</v>
      </c>
      <c r="T94" s="128">
        <f t="shared" si="25"/>
        <v>6.25</v>
      </c>
      <c r="U94" s="127">
        <v>209</v>
      </c>
      <c r="V94" s="127">
        <v>246</v>
      </c>
      <c r="W94" s="132">
        <v>178</v>
      </c>
      <c r="X94" s="132">
        <v>218</v>
      </c>
      <c r="Y94" s="129">
        <v>194</v>
      </c>
      <c r="Z94" s="66">
        <f t="shared" si="26"/>
        <v>5.395833333333333</v>
      </c>
      <c r="AA94" s="130" t="s">
        <v>979</v>
      </c>
    </row>
    <row r="95" spans="1:27" s="63" customFormat="1" ht="27.75" customHeight="1" x14ac:dyDescent="0.35">
      <c r="A95" s="126">
        <f t="shared" ref="A95:A100" si="43">A94+1</f>
        <v>90</v>
      </c>
      <c r="B95" s="123" t="s">
        <v>347</v>
      </c>
      <c r="C95" s="153" t="s">
        <v>635</v>
      </c>
      <c r="D95" s="122">
        <f t="shared" si="36"/>
        <v>0</v>
      </c>
      <c r="E95" s="135" t="s">
        <v>635</v>
      </c>
      <c r="F95" s="122">
        <f t="shared" ref="F95:F106" si="44">IF(E95="AA",10, IF(E95="AB",9, IF(E95="BB",8, IF(E95="BC",7,IF(E95="CC",6, IF(E95="CD",5, IF(E95="DD",4,IF(E95="F",0))))))))</f>
        <v>0</v>
      </c>
      <c r="G95" s="135" t="s">
        <v>635</v>
      </c>
      <c r="H95" s="122">
        <f t="shared" si="38"/>
        <v>0</v>
      </c>
      <c r="I95" s="123" t="s">
        <v>635</v>
      </c>
      <c r="J95" s="122">
        <f t="shared" si="39"/>
        <v>0</v>
      </c>
      <c r="K95" s="123" t="s">
        <v>635</v>
      </c>
      <c r="L95" s="122">
        <f t="shared" si="40"/>
        <v>0</v>
      </c>
      <c r="M95" s="123" t="s">
        <v>1310</v>
      </c>
      <c r="N95" s="122">
        <f t="shared" si="33"/>
        <v>7</v>
      </c>
      <c r="O95" s="123" t="s">
        <v>1311</v>
      </c>
      <c r="P95" s="122">
        <f t="shared" si="41"/>
        <v>10</v>
      </c>
      <c r="Q95" s="123" t="s">
        <v>1332</v>
      </c>
      <c r="R95" s="122">
        <f t="shared" si="42"/>
        <v>4</v>
      </c>
      <c r="S95" s="127">
        <f t="shared" si="24"/>
        <v>42</v>
      </c>
      <c r="T95" s="128">
        <f t="shared" si="25"/>
        <v>1.05</v>
      </c>
      <c r="U95" s="127">
        <v>103</v>
      </c>
      <c r="V95" s="127">
        <v>180</v>
      </c>
      <c r="W95" s="132">
        <v>32</v>
      </c>
      <c r="X95" s="164">
        <v>112</v>
      </c>
      <c r="Y95" s="129">
        <v>0</v>
      </c>
      <c r="Z95" s="66">
        <f t="shared" si="26"/>
        <v>1.9541666666666666</v>
      </c>
      <c r="AA95" s="130" t="s">
        <v>980</v>
      </c>
    </row>
    <row r="96" spans="1:27" ht="27.75" customHeight="1" x14ac:dyDescent="0.3">
      <c r="A96" s="126">
        <f t="shared" si="43"/>
        <v>91</v>
      </c>
      <c r="B96" s="123" t="s">
        <v>348</v>
      </c>
      <c r="C96" s="121" t="s">
        <v>1311</v>
      </c>
      <c r="D96" s="122">
        <f t="shared" si="36"/>
        <v>10</v>
      </c>
      <c r="E96" s="123" t="s">
        <v>1308</v>
      </c>
      <c r="F96" s="122">
        <f t="shared" si="44"/>
        <v>8</v>
      </c>
      <c r="G96" s="123" t="s">
        <v>1309</v>
      </c>
      <c r="H96" s="122">
        <f t="shared" si="38"/>
        <v>9</v>
      </c>
      <c r="I96" s="123" t="s">
        <v>1308</v>
      </c>
      <c r="J96" s="122">
        <f t="shared" si="39"/>
        <v>8</v>
      </c>
      <c r="K96" s="123" t="s">
        <v>1311</v>
      </c>
      <c r="L96" s="122">
        <f t="shared" si="40"/>
        <v>10</v>
      </c>
      <c r="M96" s="123" t="s">
        <v>1311</v>
      </c>
      <c r="N96" s="122">
        <f t="shared" si="33"/>
        <v>10</v>
      </c>
      <c r="O96" s="123" t="s">
        <v>1311</v>
      </c>
      <c r="P96" s="122">
        <f t="shared" si="41"/>
        <v>10</v>
      </c>
      <c r="Q96" s="123" t="s">
        <v>1308</v>
      </c>
      <c r="R96" s="122">
        <f t="shared" si="42"/>
        <v>8</v>
      </c>
      <c r="S96" s="127">
        <f t="shared" si="24"/>
        <v>362</v>
      </c>
      <c r="T96" s="128">
        <f t="shared" si="25"/>
        <v>9.0500000000000007</v>
      </c>
      <c r="U96" s="127">
        <v>314</v>
      </c>
      <c r="V96" s="127">
        <v>352</v>
      </c>
      <c r="W96" s="129">
        <v>368</v>
      </c>
      <c r="X96" s="129">
        <v>328</v>
      </c>
      <c r="Y96" s="129">
        <v>340</v>
      </c>
      <c r="Z96" s="66">
        <f t="shared" si="26"/>
        <v>8.6</v>
      </c>
      <c r="AA96" s="130" t="s">
        <v>981</v>
      </c>
    </row>
    <row r="97" spans="1:27" ht="27.75" customHeight="1" x14ac:dyDescent="0.3">
      <c r="A97" s="27">
        <f t="shared" si="43"/>
        <v>92</v>
      </c>
      <c r="B97" s="28" t="s">
        <v>349</v>
      </c>
      <c r="C97" s="121" t="s">
        <v>1311</v>
      </c>
      <c r="D97" s="122">
        <f t="shared" si="36"/>
        <v>10</v>
      </c>
      <c r="E97" s="123" t="s">
        <v>1309</v>
      </c>
      <c r="F97" s="122">
        <f t="shared" si="44"/>
        <v>9</v>
      </c>
      <c r="G97" s="123" t="s">
        <v>1309</v>
      </c>
      <c r="H97" s="122">
        <f t="shared" si="38"/>
        <v>9</v>
      </c>
      <c r="I97" s="123" t="s">
        <v>1311</v>
      </c>
      <c r="J97" s="122">
        <f t="shared" si="39"/>
        <v>10</v>
      </c>
      <c r="K97" s="123" t="s">
        <v>1311</v>
      </c>
      <c r="L97" s="29">
        <f t="shared" si="40"/>
        <v>10</v>
      </c>
      <c r="M97" s="28" t="s">
        <v>1309</v>
      </c>
      <c r="N97" s="29">
        <f t="shared" si="33"/>
        <v>9</v>
      </c>
      <c r="O97" s="28" t="s">
        <v>1311</v>
      </c>
      <c r="P97" s="29">
        <f t="shared" si="41"/>
        <v>10</v>
      </c>
      <c r="Q97" s="28" t="s">
        <v>1328</v>
      </c>
      <c r="R97" s="29">
        <f t="shared" si="42"/>
        <v>6</v>
      </c>
      <c r="S97" s="31">
        <f t="shared" si="24"/>
        <v>376</v>
      </c>
      <c r="T97" s="32">
        <f t="shared" si="25"/>
        <v>9.4</v>
      </c>
      <c r="U97" s="31">
        <v>330</v>
      </c>
      <c r="V97" s="31">
        <v>376</v>
      </c>
      <c r="W97" s="33">
        <v>376</v>
      </c>
      <c r="X97" s="33">
        <v>386</v>
      </c>
      <c r="Y97" s="33">
        <v>376</v>
      </c>
      <c r="Z97" s="66">
        <f t="shared" si="26"/>
        <v>9.25</v>
      </c>
      <c r="AA97" s="53" t="s">
        <v>982</v>
      </c>
    </row>
    <row r="98" spans="1:27" ht="27.75" customHeight="1" x14ac:dyDescent="0.3">
      <c r="A98" s="27">
        <f t="shared" si="43"/>
        <v>93</v>
      </c>
      <c r="B98" s="28" t="s">
        <v>350</v>
      </c>
      <c r="C98" s="121" t="s">
        <v>1336</v>
      </c>
      <c r="D98" s="122">
        <f t="shared" si="36"/>
        <v>5</v>
      </c>
      <c r="E98" s="135" t="s">
        <v>1310</v>
      </c>
      <c r="F98" s="122">
        <f t="shared" si="44"/>
        <v>7</v>
      </c>
      <c r="G98" s="123" t="s">
        <v>1310</v>
      </c>
      <c r="H98" s="122">
        <f t="shared" si="38"/>
        <v>7</v>
      </c>
      <c r="I98" s="123" t="s">
        <v>1351</v>
      </c>
      <c r="J98" s="122" t="b">
        <f t="shared" si="39"/>
        <v>0</v>
      </c>
      <c r="K98" s="123" t="s">
        <v>1311</v>
      </c>
      <c r="L98" s="29">
        <f t="shared" si="40"/>
        <v>10</v>
      </c>
      <c r="M98" s="28" t="s">
        <v>1310</v>
      </c>
      <c r="N98" s="29">
        <f t="shared" si="33"/>
        <v>7</v>
      </c>
      <c r="O98" s="28" t="s">
        <v>1311</v>
      </c>
      <c r="P98" s="29">
        <f t="shared" si="41"/>
        <v>10</v>
      </c>
      <c r="Q98" s="28" t="s">
        <v>1308</v>
      </c>
      <c r="R98" s="29">
        <f t="shared" si="42"/>
        <v>8</v>
      </c>
      <c r="S98" s="31">
        <f t="shared" si="24"/>
        <v>248</v>
      </c>
      <c r="T98" s="32">
        <f t="shared" si="25"/>
        <v>6.2</v>
      </c>
      <c r="U98" s="31">
        <v>253</v>
      </c>
      <c r="V98" s="31">
        <v>282</v>
      </c>
      <c r="W98" s="33">
        <v>280</v>
      </c>
      <c r="X98" s="33">
        <v>274</v>
      </c>
      <c r="Y98" s="33">
        <v>308</v>
      </c>
      <c r="Z98" s="66">
        <f t="shared" si="26"/>
        <v>6.854166666666667</v>
      </c>
      <c r="AA98" s="53" t="s">
        <v>983</v>
      </c>
    </row>
    <row r="99" spans="1:27" ht="27.75" customHeight="1" x14ac:dyDescent="0.3">
      <c r="A99" s="27">
        <f t="shared" si="43"/>
        <v>94</v>
      </c>
      <c r="B99" s="28" t="s">
        <v>351</v>
      </c>
      <c r="C99" s="121" t="s">
        <v>1332</v>
      </c>
      <c r="D99" s="122">
        <f t="shared" si="28"/>
        <v>4</v>
      </c>
      <c r="E99" s="123" t="s">
        <v>1310</v>
      </c>
      <c r="F99" s="122">
        <f t="shared" si="44"/>
        <v>7</v>
      </c>
      <c r="G99" s="123" t="s">
        <v>1310</v>
      </c>
      <c r="H99" s="122">
        <f t="shared" si="30"/>
        <v>7</v>
      </c>
      <c r="I99" s="123" t="s">
        <v>1309</v>
      </c>
      <c r="J99" s="122">
        <f t="shared" si="31"/>
        <v>9</v>
      </c>
      <c r="K99" s="123" t="s">
        <v>1311</v>
      </c>
      <c r="L99" s="29">
        <f t="shared" si="32"/>
        <v>10</v>
      </c>
      <c r="M99" s="28" t="s">
        <v>1308</v>
      </c>
      <c r="N99" s="29">
        <f t="shared" si="33"/>
        <v>8</v>
      </c>
      <c r="O99" s="28" t="s">
        <v>1308</v>
      </c>
      <c r="P99" s="29">
        <f t="shared" si="34"/>
        <v>8</v>
      </c>
      <c r="Q99" s="28" t="s">
        <v>1310</v>
      </c>
      <c r="R99" s="29">
        <f t="shared" si="35"/>
        <v>7</v>
      </c>
      <c r="S99" s="31">
        <f t="shared" si="24"/>
        <v>290</v>
      </c>
      <c r="T99" s="32">
        <f t="shared" si="25"/>
        <v>7.25</v>
      </c>
      <c r="U99" s="31">
        <v>305</v>
      </c>
      <c r="V99" s="31">
        <v>330</v>
      </c>
      <c r="W99" s="33">
        <v>316</v>
      </c>
      <c r="X99" s="33">
        <v>298</v>
      </c>
      <c r="Y99" s="33">
        <v>312</v>
      </c>
      <c r="Z99" s="66">
        <f t="shared" si="26"/>
        <v>7.7125000000000004</v>
      </c>
      <c r="AA99" s="53" t="s">
        <v>984</v>
      </c>
    </row>
    <row r="100" spans="1:27" ht="27.75" customHeight="1" x14ac:dyDescent="0.3">
      <c r="A100" s="27">
        <f t="shared" si="43"/>
        <v>95</v>
      </c>
      <c r="B100" s="28" t="s">
        <v>352</v>
      </c>
      <c r="C100" s="121" t="s">
        <v>1310</v>
      </c>
      <c r="D100" s="122">
        <f t="shared" si="28"/>
        <v>7</v>
      </c>
      <c r="E100" s="123" t="s">
        <v>1310</v>
      </c>
      <c r="F100" s="122">
        <f t="shared" si="44"/>
        <v>7</v>
      </c>
      <c r="G100" s="123" t="s">
        <v>1308</v>
      </c>
      <c r="H100" s="122">
        <f t="shared" si="30"/>
        <v>8</v>
      </c>
      <c r="I100" s="123" t="s">
        <v>1308</v>
      </c>
      <c r="J100" s="122">
        <f t="shared" si="31"/>
        <v>8</v>
      </c>
      <c r="K100" s="123" t="s">
        <v>1308</v>
      </c>
      <c r="L100" s="29">
        <f t="shared" si="32"/>
        <v>8</v>
      </c>
      <c r="M100" s="28" t="s">
        <v>1309</v>
      </c>
      <c r="N100" s="29">
        <f t="shared" si="33"/>
        <v>9</v>
      </c>
      <c r="O100" s="24" t="s">
        <v>1336</v>
      </c>
      <c r="P100" s="29">
        <f t="shared" si="34"/>
        <v>5</v>
      </c>
      <c r="Q100" s="28" t="s">
        <v>1308</v>
      </c>
      <c r="R100" s="29">
        <f t="shared" si="35"/>
        <v>8</v>
      </c>
      <c r="S100" s="31">
        <f t="shared" si="24"/>
        <v>300</v>
      </c>
      <c r="T100" s="32">
        <f t="shared" si="25"/>
        <v>7.5</v>
      </c>
      <c r="U100" s="31">
        <v>289</v>
      </c>
      <c r="V100" s="31">
        <v>340</v>
      </c>
      <c r="W100" s="33">
        <v>280</v>
      </c>
      <c r="X100" s="33">
        <v>324</v>
      </c>
      <c r="Y100" s="33">
        <v>292</v>
      </c>
      <c r="Z100" s="66">
        <f t="shared" si="26"/>
        <v>7.604166666666667</v>
      </c>
      <c r="AA100" s="53" t="s">
        <v>985</v>
      </c>
    </row>
    <row r="101" spans="1:27" ht="27.75" customHeight="1" x14ac:dyDescent="0.3">
      <c r="A101" s="27">
        <f t="shared" si="27"/>
        <v>96</v>
      </c>
      <c r="B101" s="28" t="s">
        <v>353</v>
      </c>
      <c r="C101" s="121" t="s">
        <v>1310</v>
      </c>
      <c r="D101" s="122">
        <f t="shared" si="28"/>
        <v>7</v>
      </c>
      <c r="E101" s="123" t="s">
        <v>1328</v>
      </c>
      <c r="F101" s="122">
        <f t="shared" si="44"/>
        <v>6</v>
      </c>
      <c r="G101" s="123" t="s">
        <v>1310</v>
      </c>
      <c r="H101" s="122">
        <f t="shared" si="30"/>
        <v>7</v>
      </c>
      <c r="I101" s="123" t="s">
        <v>1308</v>
      </c>
      <c r="J101" s="122">
        <f t="shared" si="31"/>
        <v>8</v>
      </c>
      <c r="K101" s="123" t="s">
        <v>1309</v>
      </c>
      <c r="L101" s="29">
        <f t="shared" si="32"/>
        <v>9</v>
      </c>
      <c r="M101" s="28" t="s">
        <v>1308</v>
      </c>
      <c r="N101" s="29">
        <f t="shared" si="33"/>
        <v>8</v>
      </c>
      <c r="O101" s="28" t="s">
        <v>1311</v>
      </c>
      <c r="P101" s="29">
        <f t="shared" si="34"/>
        <v>10</v>
      </c>
      <c r="Q101" s="28" t="s">
        <v>1310</v>
      </c>
      <c r="R101" s="29">
        <f t="shared" si="35"/>
        <v>7</v>
      </c>
      <c r="S101" s="31">
        <f t="shared" si="24"/>
        <v>298</v>
      </c>
      <c r="T101" s="32">
        <f t="shared" si="25"/>
        <v>7.45</v>
      </c>
      <c r="U101" s="31">
        <v>280</v>
      </c>
      <c r="V101" s="31">
        <v>346</v>
      </c>
      <c r="W101" s="33">
        <v>286</v>
      </c>
      <c r="X101" s="33">
        <v>292</v>
      </c>
      <c r="Y101" s="33">
        <v>298</v>
      </c>
      <c r="Z101" s="66">
        <f t="shared" si="26"/>
        <v>7.5</v>
      </c>
      <c r="AA101" s="53" t="s">
        <v>986</v>
      </c>
    </row>
    <row r="102" spans="1:27" ht="27.75" customHeight="1" x14ac:dyDescent="0.3">
      <c r="A102" s="27">
        <f t="shared" si="27"/>
        <v>97</v>
      </c>
      <c r="B102" s="28" t="s">
        <v>354</v>
      </c>
      <c r="C102" s="121" t="s">
        <v>1332</v>
      </c>
      <c r="D102" s="122">
        <f t="shared" si="28"/>
        <v>4</v>
      </c>
      <c r="E102" s="123" t="s">
        <v>1310</v>
      </c>
      <c r="F102" s="122">
        <f t="shared" si="44"/>
        <v>7</v>
      </c>
      <c r="G102" s="123" t="s">
        <v>1336</v>
      </c>
      <c r="H102" s="122">
        <f t="shared" si="30"/>
        <v>5</v>
      </c>
      <c r="I102" s="123" t="s">
        <v>1308</v>
      </c>
      <c r="J102" s="122">
        <f t="shared" si="31"/>
        <v>8</v>
      </c>
      <c r="K102" s="123" t="s">
        <v>1309</v>
      </c>
      <c r="L102" s="29">
        <f t="shared" si="32"/>
        <v>9</v>
      </c>
      <c r="M102" s="28" t="s">
        <v>1308</v>
      </c>
      <c r="N102" s="29">
        <f t="shared" si="33"/>
        <v>8</v>
      </c>
      <c r="O102" s="28" t="s">
        <v>1310</v>
      </c>
      <c r="P102" s="29">
        <f t="shared" si="34"/>
        <v>7</v>
      </c>
      <c r="Q102" s="28" t="s">
        <v>1308</v>
      </c>
      <c r="R102" s="29">
        <f t="shared" si="35"/>
        <v>8</v>
      </c>
      <c r="S102" s="31">
        <f t="shared" ref="S102:S115" si="45">(D102*8+F102*8+H102*6+J102*6+L102*6+N102*2+P102*2+R102*2)</f>
        <v>266</v>
      </c>
      <c r="T102" s="32">
        <f t="shared" si="25"/>
        <v>6.65</v>
      </c>
      <c r="U102" s="31">
        <v>259</v>
      </c>
      <c r="V102" s="31">
        <v>300</v>
      </c>
      <c r="W102" s="33">
        <v>256</v>
      </c>
      <c r="X102" s="33">
        <v>258</v>
      </c>
      <c r="Y102" s="33">
        <v>244</v>
      </c>
      <c r="Z102" s="66">
        <f t="shared" si="26"/>
        <v>6.5958333333333332</v>
      </c>
      <c r="AA102" s="53" t="s">
        <v>987</v>
      </c>
    </row>
    <row r="103" spans="1:27" ht="27.75" customHeight="1" x14ac:dyDescent="0.3">
      <c r="A103" s="27">
        <f t="shared" si="27"/>
        <v>98</v>
      </c>
      <c r="B103" s="28" t="s">
        <v>355</v>
      </c>
      <c r="C103" s="121" t="s">
        <v>1311</v>
      </c>
      <c r="D103" s="122">
        <f t="shared" si="28"/>
        <v>10</v>
      </c>
      <c r="E103" s="123" t="s">
        <v>1336</v>
      </c>
      <c r="F103" s="122">
        <f t="shared" si="44"/>
        <v>5</v>
      </c>
      <c r="G103" s="123" t="s">
        <v>1309</v>
      </c>
      <c r="H103" s="122">
        <f t="shared" si="30"/>
        <v>9</v>
      </c>
      <c r="I103" s="123" t="s">
        <v>1308</v>
      </c>
      <c r="J103" s="122">
        <f t="shared" si="31"/>
        <v>8</v>
      </c>
      <c r="K103" s="123" t="s">
        <v>1311</v>
      </c>
      <c r="L103" s="29">
        <f t="shared" si="32"/>
        <v>10</v>
      </c>
      <c r="M103" s="28" t="s">
        <v>1309</v>
      </c>
      <c r="N103" s="29">
        <f t="shared" si="33"/>
        <v>9</v>
      </c>
      <c r="O103" s="28" t="s">
        <v>1311</v>
      </c>
      <c r="P103" s="29">
        <f t="shared" si="34"/>
        <v>10</v>
      </c>
      <c r="Q103" s="28" t="s">
        <v>1310</v>
      </c>
      <c r="R103" s="29">
        <f t="shared" si="35"/>
        <v>7</v>
      </c>
      <c r="S103" s="31">
        <f t="shared" si="45"/>
        <v>334</v>
      </c>
      <c r="T103" s="32">
        <f t="shared" si="25"/>
        <v>8.35</v>
      </c>
      <c r="U103" s="31">
        <v>214</v>
      </c>
      <c r="V103" s="31">
        <v>256</v>
      </c>
      <c r="W103" s="33">
        <v>208</v>
      </c>
      <c r="X103" s="33">
        <v>252</v>
      </c>
      <c r="Y103" s="33">
        <v>318</v>
      </c>
      <c r="Z103" s="66">
        <f t="shared" si="26"/>
        <v>6.5916666666666668</v>
      </c>
      <c r="AA103" s="53" t="s">
        <v>988</v>
      </c>
    </row>
    <row r="104" spans="1:27" ht="27.75" customHeight="1" x14ac:dyDescent="0.3">
      <c r="A104" s="27">
        <f t="shared" si="27"/>
        <v>99</v>
      </c>
      <c r="B104" s="28" t="s">
        <v>356</v>
      </c>
      <c r="C104" s="121" t="s">
        <v>1311</v>
      </c>
      <c r="D104" s="122">
        <f t="shared" si="28"/>
        <v>10</v>
      </c>
      <c r="E104" s="123" t="s">
        <v>1311</v>
      </c>
      <c r="F104" s="122">
        <f t="shared" si="44"/>
        <v>10</v>
      </c>
      <c r="G104" s="123" t="s">
        <v>1308</v>
      </c>
      <c r="H104" s="122">
        <f t="shared" si="30"/>
        <v>8</v>
      </c>
      <c r="I104" s="123" t="s">
        <v>1311</v>
      </c>
      <c r="J104" s="122">
        <f t="shared" si="31"/>
        <v>10</v>
      </c>
      <c r="K104" s="123" t="s">
        <v>1311</v>
      </c>
      <c r="L104" s="29">
        <f t="shared" si="32"/>
        <v>10</v>
      </c>
      <c r="M104" s="28" t="s">
        <v>1308</v>
      </c>
      <c r="N104" s="29">
        <f t="shared" si="33"/>
        <v>8</v>
      </c>
      <c r="O104" s="28" t="s">
        <v>1311</v>
      </c>
      <c r="P104" s="29">
        <f t="shared" si="34"/>
        <v>10</v>
      </c>
      <c r="Q104" s="28" t="s">
        <v>1309</v>
      </c>
      <c r="R104" s="29">
        <f t="shared" si="35"/>
        <v>9</v>
      </c>
      <c r="S104" s="31">
        <f t="shared" si="45"/>
        <v>382</v>
      </c>
      <c r="T104" s="32">
        <f t="shared" si="25"/>
        <v>9.5500000000000007</v>
      </c>
      <c r="U104" s="31">
        <v>319</v>
      </c>
      <c r="V104" s="31">
        <v>346</v>
      </c>
      <c r="W104" s="33">
        <v>286</v>
      </c>
      <c r="X104" s="33">
        <v>324</v>
      </c>
      <c r="Y104" s="33">
        <v>336</v>
      </c>
      <c r="Z104" s="66">
        <f t="shared" si="26"/>
        <v>8.3041666666666671</v>
      </c>
      <c r="AA104" s="53" t="s">
        <v>989</v>
      </c>
    </row>
    <row r="105" spans="1:27" ht="27.75" customHeight="1" x14ac:dyDescent="0.3">
      <c r="A105" s="27">
        <f t="shared" si="27"/>
        <v>100</v>
      </c>
      <c r="B105" s="28" t="s">
        <v>357</v>
      </c>
      <c r="C105" s="121" t="s">
        <v>1328</v>
      </c>
      <c r="D105" s="122">
        <f t="shared" si="28"/>
        <v>6</v>
      </c>
      <c r="E105" s="123" t="s">
        <v>1308</v>
      </c>
      <c r="F105" s="122">
        <f t="shared" si="44"/>
        <v>8</v>
      </c>
      <c r="G105" s="123" t="s">
        <v>1308</v>
      </c>
      <c r="H105" s="122">
        <f t="shared" si="30"/>
        <v>8</v>
      </c>
      <c r="I105" s="123" t="s">
        <v>1308</v>
      </c>
      <c r="J105" s="122">
        <f t="shared" si="31"/>
        <v>8</v>
      </c>
      <c r="K105" s="123" t="s">
        <v>1311</v>
      </c>
      <c r="L105" s="29">
        <f t="shared" si="32"/>
        <v>10</v>
      </c>
      <c r="M105" s="28" t="s">
        <v>1309</v>
      </c>
      <c r="N105" s="29">
        <f t="shared" si="33"/>
        <v>9</v>
      </c>
      <c r="O105" s="28" t="s">
        <v>1311</v>
      </c>
      <c r="P105" s="29">
        <f t="shared" si="34"/>
        <v>10</v>
      </c>
      <c r="Q105" s="28" t="s">
        <v>1311</v>
      </c>
      <c r="R105" s="29">
        <f t="shared" si="35"/>
        <v>10</v>
      </c>
      <c r="S105" s="31">
        <f t="shared" si="45"/>
        <v>326</v>
      </c>
      <c r="T105" s="32">
        <f t="shared" si="25"/>
        <v>8.15</v>
      </c>
      <c r="U105" s="31">
        <v>231</v>
      </c>
      <c r="V105" s="31">
        <v>280</v>
      </c>
      <c r="W105" s="33">
        <v>294</v>
      </c>
      <c r="X105" s="33">
        <v>346</v>
      </c>
      <c r="Y105" s="33">
        <v>318</v>
      </c>
      <c r="Z105" s="66">
        <f t="shared" si="26"/>
        <v>7.479166666666667</v>
      </c>
      <c r="AA105" s="53" t="s">
        <v>990</v>
      </c>
    </row>
    <row r="106" spans="1:27" ht="27.75" customHeight="1" x14ac:dyDescent="0.3">
      <c r="A106" s="27">
        <f t="shared" si="27"/>
        <v>101</v>
      </c>
      <c r="B106" s="28" t="s">
        <v>358</v>
      </c>
      <c r="C106" s="121" t="s">
        <v>1332</v>
      </c>
      <c r="D106" s="122">
        <f t="shared" si="28"/>
        <v>4</v>
      </c>
      <c r="E106" s="123" t="s">
        <v>1311</v>
      </c>
      <c r="F106" s="122">
        <f t="shared" si="44"/>
        <v>10</v>
      </c>
      <c r="G106" s="123" t="s">
        <v>1308</v>
      </c>
      <c r="H106" s="122">
        <f t="shared" si="30"/>
        <v>8</v>
      </c>
      <c r="I106" s="123" t="s">
        <v>1310</v>
      </c>
      <c r="J106" s="122">
        <f t="shared" si="31"/>
        <v>7</v>
      </c>
      <c r="K106" s="123" t="s">
        <v>1309</v>
      </c>
      <c r="L106" s="29">
        <f t="shared" si="32"/>
        <v>9</v>
      </c>
      <c r="M106" s="28" t="s">
        <v>1308</v>
      </c>
      <c r="N106" s="29">
        <f t="shared" si="33"/>
        <v>8</v>
      </c>
      <c r="O106" s="28" t="s">
        <v>1311</v>
      </c>
      <c r="P106" s="29">
        <f t="shared" si="34"/>
        <v>10</v>
      </c>
      <c r="Q106" s="28" t="s">
        <v>1308</v>
      </c>
      <c r="R106" s="29">
        <f t="shared" si="35"/>
        <v>8</v>
      </c>
      <c r="S106" s="31">
        <f t="shared" si="45"/>
        <v>308</v>
      </c>
      <c r="T106" s="32">
        <f t="shared" si="25"/>
        <v>7.7</v>
      </c>
      <c r="U106" s="31">
        <v>210</v>
      </c>
      <c r="V106" s="31">
        <v>284</v>
      </c>
      <c r="W106" s="33">
        <v>250</v>
      </c>
      <c r="X106" s="33">
        <v>260</v>
      </c>
      <c r="Y106" s="33">
        <v>282</v>
      </c>
      <c r="Z106" s="66">
        <f t="shared" si="26"/>
        <v>6.6416666666666666</v>
      </c>
      <c r="AA106" s="53" t="s">
        <v>991</v>
      </c>
    </row>
    <row r="107" spans="1:27" ht="27.75" customHeight="1" x14ac:dyDescent="0.3">
      <c r="A107" s="27">
        <f t="shared" si="27"/>
        <v>102</v>
      </c>
      <c r="B107" s="28" t="s">
        <v>359</v>
      </c>
      <c r="C107" s="121" t="s">
        <v>1328</v>
      </c>
      <c r="D107" s="122">
        <f t="shared" si="28"/>
        <v>6</v>
      </c>
      <c r="E107" s="135" t="s">
        <v>635</v>
      </c>
      <c r="F107" s="122">
        <f t="shared" si="29"/>
        <v>0</v>
      </c>
      <c r="G107" s="123" t="s">
        <v>1336</v>
      </c>
      <c r="H107" s="122">
        <f t="shared" si="30"/>
        <v>5</v>
      </c>
      <c r="I107" s="123" t="s">
        <v>635</v>
      </c>
      <c r="J107" s="122">
        <f t="shared" si="31"/>
        <v>0</v>
      </c>
      <c r="K107" s="123" t="s">
        <v>1308</v>
      </c>
      <c r="L107" s="29">
        <f t="shared" si="32"/>
        <v>8</v>
      </c>
      <c r="M107" s="28" t="s">
        <v>1310</v>
      </c>
      <c r="N107" s="29">
        <f t="shared" si="33"/>
        <v>7</v>
      </c>
      <c r="O107" s="28" t="s">
        <v>1311</v>
      </c>
      <c r="P107" s="29">
        <f t="shared" si="34"/>
        <v>10</v>
      </c>
      <c r="Q107" s="28" t="s">
        <v>1310</v>
      </c>
      <c r="R107" s="29">
        <f t="shared" si="35"/>
        <v>7</v>
      </c>
      <c r="S107" s="31">
        <f t="shared" si="45"/>
        <v>174</v>
      </c>
      <c r="T107" s="32">
        <f t="shared" si="25"/>
        <v>4.3499999999999996</v>
      </c>
      <c r="U107" s="31">
        <v>247</v>
      </c>
      <c r="V107" s="31">
        <v>280</v>
      </c>
      <c r="W107" s="10">
        <v>252</v>
      </c>
      <c r="X107" s="33">
        <v>248</v>
      </c>
      <c r="Y107" s="170">
        <v>252</v>
      </c>
      <c r="Z107" s="66">
        <f t="shared" si="26"/>
        <v>6.0541666666666663</v>
      </c>
      <c r="AA107" s="53" t="s">
        <v>866</v>
      </c>
    </row>
    <row r="108" spans="1:27" ht="27.75" customHeight="1" x14ac:dyDescent="0.3">
      <c r="A108" s="27">
        <f t="shared" si="27"/>
        <v>103</v>
      </c>
      <c r="B108" s="28" t="s">
        <v>360</v>
      </c>
      <c r="C108" s="153" t="s">
        <v>635</v>
      </c>
      <c r="D108" s="122">
        <f t="shared" si="28"/>
        <v>0</v>
      </c>
      <c r="E108" s="123" t="s">
        <v>1332</v>
      </c>
      <c r="F108" s="122">
        <f t="shared" si="29"/>
        <v>4</v>
      </c>
      <c r="G108" s="123" t="s">
        <v>635</v>
      </c>
      <c r="H108" s="122">
        <f t="shared" si="30"/>
        <v>0</v>
      </c>
      <c r="I108" s="123" t="s">
        <v>1336</v>
      </c>
      <c r="J108" s="122">
        <f t="shared" si="31"/>
        <v>5</v>
      </c>
      <c r="K108" s="123" t="s">
        <v>1328</v>
      </c>
      <c r="L108" s="29">
        <f t="shared" si="32"/>
        <v>6</v>
      </c>
      <c r="M108" s="28" t="s">
        <v>1336</v>
      </c>
      <c r="N108" s="29">
        <f t="shared" si="33"/>
        <v>5</v>
      </c>
      <c r="O108" s="28" t="s">
        <v>1311</v>
      </c>
      <c r="P108" s="29">
        <f t="shared" si="34"/>
        <v>10</v>
      </c>
      <c r="Q108" s="28" t="s">
        <v>1332</v>
      </c>
      <c r="R108" s="29">
        <f t="shared" si="35"/>
        <v>4</v>
      </c>
      <c r="S108" s="31">
        <f t="shared" si="45"/>
        <v>136</v>
      </c>
      <c r="T108" s="32">
        <f t="shared" si="25"/>
        <v>3.4</v>
      </c>
      <c r="U108" s="31">
        <v>176</v>
      </c>
      <c r="V108" s="31">
        <v>184</v>
      </c>
      <c r="W108" s="10">
        <v>116</v>
      </c>
      <c r="X108" s="10">
        <v>214</v>
      </c>
      <c r="Y108" s="33">
        <v>160</v>
      </c>
      <c r="Z108" s="66">
        <f t="shared" si="26"/>
        <v>4.1083333333333334</v>
      </c>
      <c r="AA108" s="53" t="s">
        <v>992</v>
      </c>
    </row>
    <row r="109" spans="1:27" ht="27.75" customHeight="1" x14ac:dyDescent="0.3">
      <c r="A109" s="27">
        <f t="shared" si="27"/>
        <v>104</v>
      </c>
      <c r="B109" s="28" t="s">
        <v>361</v>
      </c>
      <c r="C109" s="121" t="s">
        <v>1308</v>
      </c>
      <c r="D109" s="122">
        <f t="shared" si="28"/>
        <v>8</v>
      </c>
      <c r="E109" s="123" t="s">
        <v>1308</v>
      </c>
      <c r="F109" s="122">
        <f t="shared" si="29"/>
        <v>8</v>
      </c>
      <c r="G109" s="123" t="s">
        <v>1308</v>
      </c>
      <c r="H109" s="122">
        <f t="shared" si="30"/>
        <v>8</v>
      </c>
      <c r="I109" s="123" t="s">
        <v>1309</v>
      </c>
      <c r="J109" s="122">
        <f t="shared" si="31"/>
        <v>9</v>
      </c>
      <c r="K109" s="123" t="s">
        <v>1311</v>
      </c>
      <c r="L109" s="29">
        <f t="shared" si="32"/>
        <v>10</v>
      </c>
      <c r="M109" s="28" t="s">
        <v>1308</v>
      </c>
      <c r="N109" s="29">
        <f t="shared" si="33"/>
        <v>8</v>
      </c>
      <c r="O109" s="28" t="s">
        <v>1311</v>
      </c>
      <c r="P109" s="29">
        <f t="shared" si="34"/>
        <v>10</v>
      </c>
      <c r="Q109" s="28" t="s">
        <v>1309</v>
      </c>
      <c r="R109" s="29">
        <f t="shared" si="35"/>
        <v>9</v>
      </c>
      <c r="S109" s="31">
        <f t="shared" si="45"/>
        <v>344</v>
      </c>
      <c r="T109" s="32">
        <f t="shared" si="25"/>
        <v>8.6</v>
      </c>
      <c r="U109" s="31">
        <v>267</v>
      </c>
      <c r="V109" s="31">
        <v>320</v>
      </c>
      <c r="W109" s="33">
        <v>298</v>
      </c>
      <c r="X109" s="33">
        <v>258</v>
      </c>
      <c r="Y109" s="33">
        <v>328</v>
      </c>
      <c r="Z109" s="66">
        <f t="shared" si="26"/>
        <v>7.5625</v>
      </c>
      <c r="AA109" s="53" t="s">
        <v>993</v>
      </c>
    </row>
    <row r="110" spans="1:27" ht="27.75" customHeight="1" x14ac:dyDescent="0.3">
      <c r="A110" s="27">
        <f t="shared" si="27"/>
        <v>105</v>
      </c>
      <c r="B110" s="28" t="s">
        <v>362</v>
      </c>
      <c r="C110" s="121" t="s">
        <v>1310</v>
      </c>
      <c r="D110" s="122">
        <f t="shared" si="28"/>
        <v>7</v>
      </c>
      <c r="E110" s="123" t="s">
        <v>1328</v>
      </c>
      <c r="F110" s="122">
        <f t="shared" si="29"/>
        <v>6</v>
      </c>
      <c r="G110" s="123" t="s">
        <v>1328</v>
      </c>
      <c r="H110" s="122">
        <f t="shared" si="30"/>
        <v>6</v>
      </c>
      <c r="I110" s="123" t="s">
        <v>1310</v>
      </c>
      <c r="J110" s="122">
        <f t="shared" si="31"/>
        <v>7</v>
      </c>
      <c r="K110" s="123" t="s">
        <v>1309</v>
      </c>
      <c r="L110" s="29">
        <f t="shared" si="32"/>
        <v>9</v>
      </c>
      <c r="M110" s="28" t="s">
        <v>1308</v>
      </c>
      <c r="N110" s="29">
        <f t="shared" si="33"/>
        <v>8</v>
      </c>
      <c r="O110" s="28" t="s">
        <v>1310</v>
      </c>
      <c r="P110" s="29">
        <f t="shared" si="34"/>
        <v>7</v>
      </c>
      <c r="Q110" s="28" t="s">
        <v>1310</v>
      </c>
      <c r="R110" s="29">
        <f t="shared" si="35"/>
        <v>7</v>
      </c>
      <c r="S110" s="31">
        <f t="shared" si="45"/>
        <v>280</v>
      </c>
      <c r="T110" s="32">
        <f t="shared" si="25"/>
        <v>7</v>
      </c>
      <c r="U110" s="31">
        <v>278</v>
      </c>
      <c r="V110" s="31">
        <v>304</v>
      </c>
      <c r="W110" s="33">
        <v>252</v>
      </c>
      <c r="X110" s="33">
        <v>260</v>
      </c>
      <c r="Y110" s="33">
        <v>308</v>
      </c>
      <c r="Z110" s="66">
        <f t="shared" si="26"/>
        <v>7.0083333333333337</v>
      </c>
      <c r="AA110" s="53" t="s">
        <v>994</v>
      </c>
    </row>
    <row r="111" spans="1:27" ht="27.75" customHeight="1" x14ac:dyDescent="0.4">
      <c r="A111" s="27">
        <f t="shared" si="27"/>
        <v>106</v>
      </c>
      <c r="B111" s="28" t="s">
        <v>363</v>
      </c>
      <c r="C111" s="153" t="s">
        <v>635</v>
      </c>
      <c r="D111" s="122">
        <f t="shared" si="28"/>
        <v>0</v>
      </c>
      <c r="E111" s="135" t="s">
        <v>635</v>
      </c>
      <c r="F111" s="122">
        <f t="shared" si="29"/>
        <v>0</v>
      </c>
      <c r="G111" s="135" t="s">
        <v>635</v>
      </c>
      <c r="H111" s="122">
        <f t="shared" si="30"/>
        <v>0</v>
      </c>
      <c r="I111" s="123" t="s">
        <v>635</v>
      </c>
      <c r="J111" s="122">
        <f t="shared" si="31"/>
        <v>0</v>
      </c>
      <c r="K111" s="123" t="s">
        <v>635</v>
      </c>
      <c r="L111" s="29">
        <f t="shared" si="32"/>
        <v>0</v>
      </c>
      <c r="M111" s="28" t="s">
        <v>1308</v>
      </c>
      <c r="N111" s="29">
        <f t="shared" si="33"/>
        <v>8</v>
      </c>
      <c r="O111" s="28" t="s">
        <v>1311</v>
      </c>
      <c r="P111" s="29">
        <f t="shared" si="34"/>
        <v>10</v>
      </c>
      <c r="Q111" s="28" t="s">
        <v>1310</v>
      </c>
      <c r="R111" s="29">
        <f t="shared" si="35"/>
        <v>7</v>
      </c>
      <c r="S111" s="31">
        <f t="shared" si="45"/>
        <v>50</v>
      </c>
      <c r="T111" s="32">
        <f t="shared" si="25"/>
        <v>1.25</v>
      </c>
      <c r="U111" s="31">
        <v>121</v>
      </c>
      <c r="V111" s="31">
        <v>160</v>
      </c>
      <c r="W111" s="170">
        <v>154</v>
      </c>
      <c r="X111" s="166">
        <v>74</v>
      </c>
      <c r="Y111" s="33">
        <v>110</v>
      </c>
      <c r="Z111" s="66">
        <f t="shared" si="26"/>
        <v>2.7875000000000001</v>
      </c>
      <c r="AA111" s="53" t="s">
        <v>995</v>
      </c>
    </row>
    <row r="112" spans="1:27" ht="27.75" customHeight="1" x14ac:dyDescent="0.3">
      <c r="A112" s="27">
        <f>A111+1</f>
        <v>107</v>
      </c>
      <c r="B112" s="28" t="s">
        <v>364</v>
      </c>
      <c r="C112" s="121" t="s">
        <v>1328</v>
      </c>
      <c r="D112" s="122">
        <f t="shared" si="28"/>
        <v>6</v>
      </c>
      <c r="E112" s="123" t="s">
        <v>1310</v>
      </c>
      <c r="F112" s="122">
        <f t="shared" si="29"/>
        <v>7</v>
      </c>
      <c r="G112" s="123" t="s">
        <v>1310</v>
      </c>
      <c r="H112" s="122">
        <f t="shared" si="30"/>
        <v>7</v>
      </c>
      <c r="I112" s="125" t="s">
        <v>1328</v>
      </c>
      <c r="J112" s="122">
        <f t="shared" si="31"/>
        <v>6</v>
      </c>
      <c r="K112" s="123" t="s">
        <v>1311</v>
      </c>
      <c r="L112" s="29">
        <f t="shared" si="32"/>
        <v>10</v>
      </c>
      <c r="M112" s="28" t="s">
        <v>1309</v>
      </c>
      <c r="N112" s="29">
        <f t="shared" si="33"/>
        <v>9</v>
      </c>
      <c r="O112" s="28" t="s">
        <v>1311</v>
      </c>
      <c r="P112" s="29">
        <f t="shared" si="34"/>
        <v>10</v>
      </c>
      <c r="Q112" s="28" t="s">
        <v>1308</v>
      </c>
      <c r="R112" s="29">
        <f t="shared" si="35"/>
        <v>8</v>
      </c>
      <c r="S112" s="31">
        <f t="shared" si="45"/>
        <v>296</v>
      </c>
      <c r="T112" s="32">
        <f t="shared" si="25"/>
        <v>7.4</v>
      </c>
      <c r="U112" s="31">
        <v>253</v>
      </c>
      <c r="V112" s="31">
        <v>274</v>
      </c>
      <c r="W112" s="33">
        <v>258</v>
      </c>
      <c r="X112" s="33">
        <v>250</v>
      </c>
      <c r="Y112" s="33">
        <v>298</v>
      </c>
      <c r="Z112" s="66">
        <f t="shared" si="26"/>
        <v>6.7874999999999996</v>
      </c>
      <c r="AA112" s="53" t="s">
        <v>996</v>
      </c>
    </row>
    <row r="113" spans="1:27" ht="27.75" customHeight="1" x14ac:dyDescent="0.3">
      <c r="A113" s="27">
        <f>A112+1</f>
        <v>108</v>
      </c>
      <c r="B113" s="28" t="s">
        <v>1350</v>
      </c>
      <c r="C113" s="121"/>
      <c r="D113" s="122" t="b">
        <f t="shared" ref="D113" si="46">IF(C113="AA",10, IF(C113="AB",9, IF(C113="BB",8, IF(C113="BC",7,IF(C113="CC",6, IF(C113="CD",5, IF(C113="DD",4,IF(C113="F",0))))))))</f>
        <v>0</v>
      </c>
      <c r="E113" s="135" t="s">
        <v>635</v>
      </c>
      <c r="F113" s="122">
        <f t="shared" ref="F113" si="47">IF(E113="AA",10, IF(E113="AB",9, IF(E113="BB",8, IF(E113="BC",7,IF(E113="CC",6, IF(E113="CD",5, IF(E113="DD",4,IF(E113="F",0))))))))</f>
        <v>0</v>
      </c>
      <c r="G113" s="135" t="s">
        <v>635</v>
      </c>
      <c r="H113" s="122">
        <f t="shared" ref="H113" si="48">IF(G113="AA",10, IF(G113="AB",9, IF(G113="BB",8, IF(G113="BC",7,IF(G113="CC",6, IF(G113="CD",5, IF(G113="DD",4,IF(G113="F",0))))))))</f>
        <v>0</v>
      </c>
      <c r="I113" s="125" t="s">
        <v>635</v>
      </c>
      <c r="J113" s="122">
        <f t="shared" ref="J113" si="49">IF(I113="AA",10, IF(I113="AB",9, IF(I113="BB",8, IF(I113="BC",7,IF(I113="CC",6, IF(I113="CD",5, IF(I113="DD",4,IF(I113="F",0))))))))</f>
        <v>0</v>
      </c>
      <c r="K113" s="123" t="s">
        <v>635</v>
      </c>
      <c r="L113" s="29">
        <f t="shared" ref="L113" si="50">IF(K113="AA",10, IF(K113="AB",9, IF(K113="BB",8, IF(K113="BC",7,IF(K113="CC",6, IF(K113="CD",5, IF(K113="DD",4,IF(K113="F",0))))))))</f>
        <v>0</v>
      </c>
      <c r="M113" s="28"/>
      <c r="N113" s="29" t="b">
        <f t="shared" ref="N113" si="51">IF(M113="AA",10, IF(M113="AB",9, IF(M113="BB",8, IF(M113="BC",7,IF(M113="CC",6, IF(M113="CD",5, IF(M113="DD",4,IF(M113="F",0))))))))</f>
        <v>0</v>
      </c>
      <c r="O113" s="135"/>
      <c r="P113" s="29" t="b">
        <f t="shared" ref="P113" si="52">IF(O113="AA",10, IF(O113="AB",9, IF(O113="BB",8, IF(O113="BC",7,IF(O113="CC",6, IF(O113="CD",5, IF(O113="DD",4,IF(O113="F",0))))))))</f>
        <v>0</v>
      </c>
      <c r="Q113" s="28" t="s">
        <v>1332</v>
      </c>
      <c r="R113" s="29">
        <f t="shared" ref="R113" si="53">IF(Q113="AA",10, IF(Q113="AB",9, IF(Q113="BB",8, IF(Q113="BC",7,IF(Q113="CC",6, IF(Q113="CD",5, IF(Q113="DD",4,IF(Q113="F",0))))))))</f>
        <v>4</v>
      </c>
      <c r="S113" s="31">
        <f t="shared" ref="S113" si="54">(D113*8+F113*8+H113*6+J113*6+L113*6+N113*2+P113*2+R113*2)</f>
        <v>8</v>
      </c>
      <c r="T113" s="32">
        <f t="shared" ref="T113" si="55">S113/40</f>
        <v>0.2</v>
      </c>
      <c r="U113" s="31">
        <v>253</v>
      </c>
      <c r="V113" s="31">
        <v>274</v>
      </c>
      <c r="W113" s="33">
        <v>258</v>
      </c>
      <c r="X113" s="33">
        <v>250</v>
      </c>
      <c r="Y113" s="33">
        <v>298</v>
      </c>
      <c r="Z113" s="66">
        <f t="shared" ref="Z113" si="56">(S113+U113+V113+W113+X113+Y113)/240</f>
        <v>5.5875000000000004</v>
      </c>
      <c r="AA113" s="53" t="s">
        <v>996</v>
      </c>
    </row>
    <row r="114" spans="1:27" ht="27.75" customHeight="1" x14ac:dyDescent="0.3">
      <c r="A114" s="27">
        <f>A112+1</f>
        <v>108</v>
      </c>
      <c r="B114" s="28" t="s">
        <v>1333</v>
      </c>
      <c r="C114" s="140" t="s">
        <v>635</v>
      </c>
      <c r="D114" s="122">
        <f t="shared" si="28"/>
        <v>0</v>
      </c>
      <c r="E114" s="123" t="s">
        <v>1310</v>
      </c>
      <c r="F114" s="122">
        <f t="shared" si="29"/>
        <v>7</v>
      </c>
      <c r="G114" s="123" t="s">
        <v>1332</v>
      </c>
      <c r="H114" s="122">
        <f t="shared" si="30"/>
        <v>4</v>
      </c>
      <c r="I114" s="123" t="s">
        <v>1336</v>
      </c>
      <c r="J114" s="122">
        <f t="shared" si="31"/>
        <v>5</v>
      </c>
      <c r="K114" s="123" t="s">
        <v>1332</v>
      </c>
      <c r="L114" s="29">
        <f t="shared" si="32"/>
        <v>4</v>
      </c>
      <c r="M114" s="28" t="s">
        <v>1336</v>
      </c>
      <c r="N114" s="29">
        <f t="shared" si="33"/>
        <v>5</v>
      </c>
      <c r="O114" s="28" t="s">
        <v>1328</v>
      </c>
      <c r="P114" s="29">
        <f t="shared" si="34"/>
        <v>6</v>
      </c>
      <c r="Q114" s="28" t="s">
        <v>1310</v>
      </c>
      <c r="R114" s="29">
        <f t="shared" si="35"/>
        <v>7</v>
      </c>
      <c r="S114" s="31">
        <f t="shared" si="45"/>
        <v>170</v>
      </c>
      <c r="T114" s="32">
        <f t="shared" si="25"/>
        <v>4.25</v>
      </c>
      <c r="U114" s="136"/>
      <c r="V114" s="136"/>
      <c r="W114" s="137"/>
      <c r="X114" s="137"/>
      <c r="Y114" s="137"/>
      <c r="Z114" s="138"/>
      <c r="AA114" s="53" t="s">
        <v>1338</v>
      </c>
    </row>
    <row r="115" spans="1:27" ht="27.75" customHeight="1" x14ac:dyDescent="0.3">
      <c r="A115" s="27">
        <f t="shared" ref="A115:A118" si="57">A114+1</f>
        <v>109</v>
      </c>
      <c r="B115" s="28" t="s">
        <v>1334</v>
      </c>
      <c r="C115" s="140" t="s">
        <v>635</v>
      </c>
      <c r="D115" s="122">
        <f t="shared" si="28"/>
        <v>0</v>
      </c>
      <c r="E115" s="123" t="s">
        <v>1332</v>
      </c>
      <c r="F115" s="122">
        <f t="shared" si="29"/>
        <v>4</v>
      </c>
      <c r="G115" s="123" t="s">
        <v>1328</v>
      </c>
      <c r="H115" s="122">
        <f t="shared" si="30"/>
        <v>6</v>
      </c>
      <c r="I115" s="123" t="s">
        <v>1328</v>
      </c>
      <c r="J115" s="122">
        <f t="shared" si="31"/>
        <v>6</v>
      </c>
      <c r="K115" s="123" t="s">
        <v>1332</v>
      </c>
      <c r="L115" s="29">
        <f t="shared" si="32"/>
        <v>4</v>
      </c>
      <c r="M115" s="28" t="s">
        <v>1328</v>
      </c>
      <c r="N115" s="29">
        <f t="shared" si="33"/>
        <v>6</v>
      </c>
      <c r="O115" s="28" t="s">
        <v>1310</v>
      </c>
      <c r="P115" s="29">
        <f t="shared" si="34"/>
        <v>7</v>
      </c>
      <c r="Q115" s="28" t="s">
        <v>1308</v>
      </c>
      <c r="R115" s="29">
        <f t="shared" si="35"/>
        <v>8</v>
      </c>
      <c r="S115" s="31">
        <f t="shared" si="45"/>
        <v>170</v>
      </c>
      <c r="T115" s="32">
        <f t="shared" si="25"/>
        <v>4.25</v>
      </c>
      <c r="U115" s="136"/>
      <c r="V115" s="136"/>
      <c r="W115" s="137"/>
      <c r="X115" s="137"/>
      <c r="Y115" s="137"/>
      <c r="Z115" s="138"/>
      <c r="AA115" s="53" t="s">
        <v>1339</v>
      </c>
    </row>
    <row r="116" spans="1:27" ht="27.75" customHeight="1" x14ac:dyDescent="0.3">
      <c r="A116" s="27">
        <f>A115+1</f>
        <v>110</v>
      </c>
      <c r="B116" s="28" t="s">
        <v>1329</v>
      </c>
      <c r="C116" s="121" t="s">
        <v>1332</v>
      </c>
      <c r="D116" s="122">
        <f t="shared" ref="D116:D118" si="58">IF(C116="AA",10, IF(C116="AB",9, IF(C116="BB",8, IF(C116="BC",7,IF(C116="CC",6, IF(C116="CD",5, IF(C116="DD",4,IF(C116="F",0))))))))</f>
        <v>4</v>
      </c>
      <c r="E116" s="123" t="s">
        <v>1336</v>
      </c>
      <c r="F116" s="122">
        <f t="shared" ref="F116:F118" si="59">IF(E116="AA",10, IF(E116="AB",9, IF(E116="BB",8, IF(E116="BC",7,IF(E116="CC",6, IF(E116="CD",5, IF(E116="DD",4,IF(E116="F",0))))))))</f>
        <v>5</v>
      </c>
      <c r="G116" s="123" t="s">
        <v>1332</v>
      </c>
      <c r="H116" s="122">
        <f t="shared" ref="H116:H118" si="60">IF(G116="AA",10, IF(G116="AB",9, IF(G116="BB",8, IF(G116="BC",7,IF(G116="CC",6, IF(G116="CD",5, IF(G116="DD",4,IF(G116="F",0))))))))</f>
        <v>4</v>
      </c>
      <c r="I116" s="123" t="s">
        <v>1336</v>
      </c>
      <c r="J116" s="122">
        <f t="shared" ref="J116:J118" si="61">IF(I116="AA",10, IF(I116="AB",9, IF(I116="BB",8, IF(I116="BC",7,IF(I116="CC",6, IF(I116="CD",5, IF(I116="DD",4,IF(I116="F",0))))))))</f>
        <v>5</v>
      </c>
      <c r="K116" s="123" t="s">
        <v>1332</v>
      </c>
      <c r="L116" s="29">
        <f t="shared" ref="L116:L118" si="62">IF(K116="AA",10, IF(K116="AB",9, IF(K116="BB",8, IF(K116="BC",7,IF(K116="CC",6, IF(K116="CD",5, IF(K116="DD",4,IF(K116="F",0))))))))</f>
        <v>4</v>
      </c>
      <c r="M116" s="103" t="s">
        <v>1328</v>
      </c>
      <c r="N116" s="29">
        <f t="shared" ref="N116:N118" si="63">IF(M116="AA",10, IF(M116="AB",9, IF(M116="BB",8, IF(M116="BC",7,IF(M116="CC",6, IF(M116="CD",5, IF(M116="DD",4,IF(M116="F",0))))))))</f>
        <v>6</v>
      </c>
      <c r="O116" s="103" t="s">
        <v>1332</v>
      </c>
      <c r="P116" s="29">
        <f t="shared" ref="P116:P118" si="64">IF(O116="AA",10, IF(O116="AB",9, IF(O116="BB",8, IF(O116="BC",7,IF(O116="CC",6, IF(O116="CD",5, IF(O116="DD",4,IF(O116="F",0))))))))</f>
        <v>4</v>
      </c>
      <c r="Q116" s="28" t="s">
        <v>1311</v>
      </c>
      <c r="R116" s="29">
        <f t="shared" ref="R116:R118" si="65">IF(Q116="AA",10, IF(Q116="AB",9, IF(Q116="BB",8, IF(Q116="BC",7,IF(Q116="CC",6, IF(Q116="CD",5, IF(Q116="DD",4,IF(Q116="F",0))))))))</f>
        <v>10</v>
      </c>
      <c r="S116" s="31">
        <f t="shared" ref="S116:S118" si="66">(D116*8+F116*8+H116*6+J116*6+L116*6+N116*2+P116*2+R116*2)</f>
        <v>190</v>
      </c>
      <c r="T116" s="32">
        <f t="shared" ref="T116:T118" si="67">S116/40</f>
        <v>4.75</v>
      </c>
      <c r="U116" s="136"/>
      <c r="V116" s="136"/>
      <c r="W116" s="137"/>
      <c r="X116" s="137"/>
      <c r="Y116" s="137"/>
      <c r="Z116" s="138"/>
      <c r="AA116" s="53" t="s">
        <v>1340</v>
      </c>
    </row>
    <row r="117" spans="1:27" ht="27.75" customHeight="1" x14ac:dyDescent="0.3">
      <c r="A117" s="27">
        <f t="shared" si="57"/>
        <v>111</v>
      </c>
      <c r="B117" s="28" t="s">
        <v>1330</v>
      </c>
      <c r="C117" s="121" t="s">
        <v>1332</v>
      </c>
      <c r="D117" s="122">
        <f t="shared" si="58"/>
        <v>4</v>
      </c>
      <c r="E117" s="123" t="s">
        <v>1336</v>
      </c>
      <c r="F117" s="122">
        <f t="shared" si="59"/>
        <v>5</v>
      </c>
      <c r="G117" s="123" t="s">
        <v>1332</v>
      </c>
      <c r="H117" s="122">
        <f t="shared" si="60"/>
        <v>4</v>
      </c>
      <c r="I117" s="123" t="s">
        <v>1332</v>
      </c>
      <c r="J117" s="122">
        <f t="shared" si="61"/>
        <v>4</v>
      </c>
      <c r="K117" s="103" t="s">
        <v>1332</v>
      </c>
      <c r="L117" s="29">
        <f t="shared" si="62"/>
        <v>4</v>
      </c>
      <c r="M117" s="103" t="s">
        <v>1336</v>
      </c>
      <c r="N117" s="29">
        <f t="shared" si="63"/>
        <v>5</v>
      </c>
      <c r="O117" s="103" t="s">
        <v>1332</v>
      </c>
      <c r="P117" s="29">
        <f t="shared" si="64"/>
        <v>4</v>
      </c>
      <c r="Q117" s="28" t="s">
        <v>1310</v>
      </c>
      <c r="R117" s="29">
        <f t="shared" si="65"/>
        <v>7</v>
      </c>
      <c r="S117" s="31">
        <f t="shared" si="66"/>
        <v>176</v>
      </c>
      <c r="T117" s="32">
        <f t="shared" si="67"/>
        <v>4.4000000000000004</v>
      </c>
      <c r="U117" s="136"/>
      <c r="V117" s="136"/>
      <c r="W117" s="139"/>
      <c r="X117" s="137"/>
      <c r="Y117" s="137"/>
      <c r="Z117" s="138"/>
      <c r="AA117" s="53" t="s">
        <v>1341</v>
      </c>
    </row>
    <row r="118" spans="1:27" ht="27.75" customHeight="1" x14ac:dyDescent="0.3">
      <c r="A118" s="27">
        <f t="shared" si="57"/>
        <v>112</v>
      </c>
      <c r="B118" s="28" t="s">
        <v>1331</v>
      </c>
      <c r="C118" s="121" t="s">
        <v>1332</v>
      </c>
      <c r="D118" s="122">
        <f t="shared" si="58"/>
        <v>4</v>
      </c>
      <c r="E118" s="123" t="s">
        <v>1336</v>
      </c>
      <c r="F118" s="122">
        <f t="shared" si="59"/>
        <v>5</v>
      </c>
      <c r="G118" s="135" t="s">
        <v>635</v>
      </c>
      <c r="H118" s="122">
        <f t="shared" si="60"/>
        <v>0</v>
      </c>
      <c r="I118" s="123" t="s">
        <v>1332</v>
      </c>
      <c r="J118" s="122">
        <f t="shared" si="61"/>
        <v>4</v>
      </c>
      <c r="K118" s="103" t="s">
        <v>635</v>
      </c>
      <c r="L118" s="29">
        <f t="shared" si="62"/>
        <v>0</v>
      </c>
      <c r="M118" s="103" t="s">
        <v>1336</v>
      </c>
      <c r="N118" s="29">
        <f t="shared" si="63"/>
        <v>5</v>
      </c>
      <c r="O118" s="103" t="s">
        <v>1332</v>
      </c>
      <c r="P118" s="29">
        <f t="shared" si="64"/>
        <v>4</v>
      </c>
      <c r="Q118" s="28" t="s">
        <v>1308</v>
      </c>
      <c r="R118" s="29">
        <f t="shared" si="65"/>
        <v>8</v>
      </c>
      <c r="S118" s="31">
        <f t="shared" si="66"/>
        <v>130</v>
      </c>
      <c r="T118" s="32">
        <f t="shared" si="67"/>
        <v>3.25</v>
      </c>
      <c r="U118" s="136"/>
      <c r="V118" s="136"/>
      <c r="W118" s="137"/>
      <c r="X118" s="137"/>
      <c r="Y118" s="137"/>
      <c r="Z118" s="138"/>
      <c r="AA118" s="53" t="s">
        <v>1342</v>
      </c>
    </row>
    <row r="119" spans="1:27" ht="21" x14ac:dyDescent="0.3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7" ht="21" x14ac:dyDescent="0.3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22"/>
    </row>
    <row r="121" spans="1:27" ht="15.75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5.75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</sheetData>
  <mergeCells count="21">
    <mergeCell ref="Q5:R5"/>
    <mergeCell ref="A2:X2"/>
    <mergeCell ref="A3:X3"/>
    <mergeCell ref="K4:L4"/>
    <mergeCell ref="O4:P4"/>
    <mergeCell ref="Q4:R4"/>
    <mergeCell ref="S4:T4"/>
    <mergeCell ref="C5:D5"/>
    <mergeCell ref="E5:F5"/>
    <mergeCell ref="G5:H5"/>
    <mergeCell ref="I5:J5"/>
    <mergeCell ref="K5:L5"/>
    <mergeCell ref="O5:P5"/>
    <mergeCell ref="A4:A5"/>
    <mergeCell ref="B4:B5"/>
    <mergeCell ref="C4:D4"/>
    <mergeCell ref="E4:F4"/>
    <mergeCell ref="G4:H4"/>
    <mergeCell ref="M4:N4"/>
    <mergeCell ref="M5:N5"/>
    <mergeCell ref="I4:J4"/>
  </mergeCells>
  <dataValidations count="1">
    <dataValidation type="textLength" operator="greaterThan" showInputMessage="1" showErrorMessage="1" errorTitle="Grade Point" error="Dont Change." promptTitle="Grade Point" prompt="This is Grade Point obtained" sqref="J6:J118 N6:N118 F6:F118 P6:P118 D6:D118 L6:L118 H6:H118 R6:R118">
      <formula1>10</formula1>
    </dataValidation>
  </dataValidations>
  <pageMargins left="0.70866141732283472" right="1.0040625000000001" top="0.74803149606299213" bottom="0.74803149606299213" header="0.31496062992125984" footer="0.31496062992125984"/>
  <pageSetup paperSize="5" scale="51" orientation="landscape" verticalDpi="300" r:id="rId1"/>
  <headerFooter>
    <oddHeader xml:space="preserve">&amp;C&amp;"Bookman Old Style,Bold"&amp;20NATIONAL INSTITUTE OF TECHNOLOGY: SILCHAR                       
Provisional B.Tech 6th Semester End Sem EE Tabulation Sheet MAY - 2017                       
</oddHeader>
    <oddFooter>&amp;L&amp;"-,Bold"&amp;20 1ST TABULATOR                                      2ND TABULATOR&amp;C&amp;"-,Bold"&amp;18ASSTT. REGISTRAR, ACAD                                                                REGISTRAR&amp;R&amp;"-,Bold"&amp;20DEAN, ACAD</oddFooter>
  </headerFooter>
  <rowBreaks count="3" manualBreakCount="3">
    <brk id="32" max="25" man="1"/>
    <brk id="61" max="25" man="1"/>
    <brk id="90" max="25" man="1"/>
  </rowBreaks>
  <colBreaks count="1" manualBreakCount="1">
    <brk id="26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view="pageLayout" topLeftCell="A4" zoomScaleNormal="100" workbookViewId="0">
      <selection activeCell="E11" sqref="E11"/>
    </sheetView>
  </sheetViews>
  <sheetFormatPr defaultRowHeight="15" x14ac:dyDescent="0.25"/>
  <cols>
    <col min="2" max="2" width="17.28515625" customWidth="1"/>
    <col min="10" max="10" width="8.28515625" customWidth="1"/>
    <col min="11" max="11" width="12.7109375" customWidth="1"/>
    <col min="12" max="12" width="11.140625" customWidth="1"/>
    <col min="17" max="17" width="8.5703125" customWidth="1"/>
    <col min="18" max="18" width="7.85546875" customWidth="1"/>
    <col min="21" max="21" width="29.140625" customWidth="1"/>
  </cols>
  <sheetData>
    <row r="1" spans="1:27" x14ac:dyDescent="0.25">
      <c r="B1" t="s">
        <v>1112</v>
      </c>
      <c r="C1" t="s">
        <v>757</v>
      </c>
      <c r="E1" t="s">
        <v>758</v>
      </c>
      <c r="G1" t="s">
        <v>759</v>
      </c>
      <c r="I1" t="s">
        <v>760</v>
      </c>
      <c r="K1" t="s">
        <v>761</v>
      </c>
      <c r="M1" t="s">
        <v>635</v>
      </c>
      <c r="O1" t="s">
        <v>762</v>
      </c>
      <c r="Q1" t="s">
        <v>763</v>
      </c>
      <c r="T1" t="s">
        <v>5</v>
      </c>
      <c r="U1" t="s">
        <v>890</v>
      </c>
    </row>
    <row r="2" spans="1:27" ht="15.75" x14ac:dyDescent="0.25">
      <c r="A2" s="212" t="s">
        <v>127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134"/>
      <c r="Z2" s="21"/>
      <c r="AA2" s="22"/>
    </row>
    <row r="3" spans="1:27" ht="15.75" x14ac:dyDescent="0.25">
      <c r="A3" s="213" t="s">
        <v>1345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4"/>
      <c r="V3" s="214"/>
      <c r="W3" s="214"/>
      <c r="X3" s="214"/>
      <c r="Y3" s="120"/>
      <c r="Z3" s="21"/>
      <c r="AA3" s="22"/>
    </row>
    <row r="4" spans="1:27" ht="21.75" customHeight="1" x14ac:dyDescent="0.25">
      <c r="A4" s="206" t="s">
        <v>128</v>
      </c>
      <c r="B4" s="206" t="s">
        <v>0</v>
      </c>
      <c r="C4" s="204" t="s">
        <v>1320</v>
      </c>
      <c r="D4" s="205"/>
      <c r="E4" s="204" t="s">
        <v>1321</v>
      </c>
      <c r="F4" s="205"/>
      <c r="G4" s="204" t="s">
        <v>1322</v>
      </c>
      <c r="H4" s="205"/>
      <c r="I4" s="204" t="s">
        <v>1323</v>
      </c>
      <c r="J4" s="205"/>
      <c r="K4" s="204" t="s">
        <v>1324</v>
      </c>
      <c r="L4" s="205"/>
      <c r="M4" s="204" t="s">
        <v>1325</v>
      </c>
      <c r="N4" s="205"/>
      <c r="O4" s="204" t="s">
        <v>1326</v>
      </c>
      <c r="P4" s="205"/>
      <c r="Q4" s="204" t="s">
        <v>1327</v>
      </c>
      <c r="R4" s="205"/>
      <c r="S4" s="204" t="s">
        <v>1261</v>
      </c>
      <c r="T4" s="205"/>
      <c r="U4" s="142"/>
      <c r="V4" s="143"/>
      <c r="W4" s="143"/>
      <c r="X4" s="143"/>
    </row>
    <row r="5" spans="1:27" s="147" customFormat="1" ht="61.5" customHeight="1" x14ac:dyDescent="0.25">
      <c r="A5" s="215"/>
      <c r="B5" s="215"/>
      <c r="C5" s="216" t="s">
        <v>1312</v>
      </c>
      <c r="D5" s="216"/>
      <c r="E5" s="216" t="s">
        <v>1313</v>
      </c>
      <c r="F5" s="216"/>
      <c r="G5" s="216" t="s">
        <v>1314</v>
      </c>
      <c r="H5" s="216"/>
      <c r="I5" s="216" t="s">
        <v>1315</v>
      </c>
      <c r="J5" s="216"/>
      <c r="K5" s="216" t="s">
        <v>1316</v>
      </c>
      <c r="L5" s="216"/>
      <c r="M5" s="217" t="s">
        <v>1317</v>
      </c>
      <c r="N5" s="218"/>
      <c r="O5" s="216" t="s">
        <v>1318</v>
      </c>
      <c r="P5" s="216"/>
      <c r="Q5" s="216" t="s">
        <v>1319</v>
      </c>
      <c r="R5" s="216"/>
      <c r="S5" s="150" t="s">
        <v>4</v>
      </c>
      <c r="T5" s="151" t="s">
        <v>5</v>
      </c>
      <c r="U5" s="152"/>
      <c r="V5" s="152"/>
      <c r="W5" s="152"/>
      <c r="X5" s="152"/>
    </row>
    <row r="6" spans="1:27" ht="18" customHeight="1" x14ac:dyDescent="0.3">
      <c r="A6" s="27">
        <f t="shared" ref="A6:A10" si="0">A5+1</f>
        <v>1</v>
      </c>
      <c r="B6" s="28" t="s">
        <v>1333</v>
      </c>
      <c r="C6" s="140" t="s">
        <v>635</v>
      </c>
      <c r="D6" s="122">
        <f t="shared" ref="D6:D7" si="1">IF(C6="AA",10, IF(C6="AB",9, IF(C6="BB",8, IF(C6="BC",7,IF(C6="CC",6, IF(C6="CD",5, IF(C6="DD",4,IF(C6="F",0))))))))</f>
        <v>0</v>
      </c>
      <c r="E6" s="123" t="s">
        <v>1310</v>
      </c>
      <c r="F6" s="122">
        <f t="shared" ref="F6:F7" si="2">IF(E6="AA",10, IF(E6="AB",9, IF(E6="BB",8, IF(E6="BC",7,IF(E6="CC",6, IF(E6="CD",5, IF(E6="DD",4,IF(E6="F",0))))))))</f>
        <v>7</v>
      </c>
      <c r="G6" s="123" t="s">
        <v>1332</v>
      </c>
      <c r="H6" s="122">
        <f t="shared" ref="H6:H7" si="3">IF(G6="AA",10, IF(G6="AB",9, IF(G6="BB",8, IF(G6="BC",7,IF(G6="CC",6, IF(G6="CD",5, IF(G6="DD",4,IF(G6="F",0))))))))</f>
        <v>4</v>
      </c>
      <c r="I6" s="123" t="s">
        <v>1336</v>
      </c>
      <c r="J6" s="122">
        <f t="shared" ref="J6:J7" si="4">IF(I6="AA",10, IF(I6="AB",9, IF(I6="BB",8, IF(I6="BC",7,IF(I6="CC",6, IF(I6="CD",5, IF(I6="DD",4,IF(I6="F",0))))))))</f>
        <v>5</v>
      </c>
      <c r="K6" s="123" t="s">
        <v>1332</v>
      </c>
      <c r="L6" s="29">
        <f t="shared" ref="L6:L7" si="5">IF(K6="AA",10, IF(K6="AB",9, IF(K6="BB",8, IF(K6="BC",7,IF(K6="CC",6, IF(K6="CD",5, IF(K6="DD",4,IF(K6="F",0))))))))</f>
        <v>4</v>
      </c>
      <c r="M6" s="28" t="s">
        <v>1336</v>
      </c>
      <c r="N6" s="29">
        <f t="shared" ref="N6:N7" si="6">IF(M6="AA",10, IF(M6="AB",9, IF(M6="BB",8, IF(M6="BC",7,IF(M6="CC",6, IF(M6="CD",5, IF(M6="DD",4,IF(M6="F",0))))))))</f>
        <v>5</v>
      </c>
      <c r="O6" s="28" t="s">
        <v>1328</v>
      </c>
      <c r="P6" s="29">
        <f t="shared" ref="P6:P7" si="7">IF(O6="AA",10, IF(O6="AB",9, IF(O6="BB",8, IF(O6="BC",7,IF(O6="CC",6, IF(O6="CD",5, IF(O6="DD",4,IF(O6="F",0))))))))</f>
        <v>6</v>
      </c>
      <c r="Q6" s="28" t="s">
        <v>1310</v>
      </c>
      <c r="R6" s="29">
        <f t="shared" ref="R6:R7" si="8">IF(Q6="AA",10, IF(Q6="AB",9, IF(Q6="BB",8, IF(Q6="BC",7,IF(Q6="CC",6, IF(Q6="CD",5, IF(Q6="DD",4,IF(Q6="F",0))))))))</f>
        <v>7</v>
      </c>
      <c r="S6" s="31">
        <f t="shared" ref="S6:S7" si="9">(D6*8+F6*8+H6*6+J6*6+L6*6+N6*2+P6*2+R6*2)</f>
        <v>170</v>
      </c>
      <c r="T6" s="32">
        <f t="shared" ref="T6:T7" si="10">S6/40</f>
        <v>4.25</v>
      </c>
      <c r="U6" s="136"/>
      <c r="V6" s="136"/>
      <c r="W6" s="137"/>
      <c r="X6" s="137"/>
      <c r="Y6" s="137"/>
      <c r="Z6" s="138"/>
      <c r="AA6" s="53" t="s">
        <v>1338</v>
      </c>
    </row>
    <row r="7" spans="1:27" ht="18" customHeight="1" x14ac:dyDescent="0.3">
      <c r="A7" s="27">
        <f t="shared" si="0"/>
        <v>2</v>
      </c>
      <c r="B7" s="28" t="s">
        <v>1334</v>
      </c>
      <c r="C7" s="140" t="s">
        <v>635</v>
      </c>
      <c r="D7" s="122">
        <f t="shared" si="1"/>
        <v>0</v>
      </c>
      <c r="E7" s="123" t="s">
        <v>1332</v>
      </c>
      <c r="F7" s="122">
        <f t="shared" si="2"/>
        <v>4</v>
      </c>
      <c r="G7" s="123" t="s">
        <v>1328</v>
      </c>
      <c r="H7" s="122">
        <f t="shared" si="3"/>
        <v>6</v>
      </c>
      <c r="I7" s="123" t="s">
        <v>1328</v>
      </c>
      <c r="J7" s="122">
        <f t="shared" si="4"/>
        <v>6</v>
      </c>
      <c r="K7" s="123" t="s">
        <v>1332</v>
      </c>
      <c r="L7" s="29">
        <f t="shared" si="5"/>
        <v>4</v>
      </c>
      <c r="M7" s="28" t="s">
        <v>1328</v>
      </c>
      <c r="N7" s="29">
        <f t="shared" si="6"/>
        <v>6</v>
      </c>
      <c r="O7" s="28" t="s">
        <v>1310</v>
      </c>
      <c r="P7" s="29">
        <f t="shared" si="7"/>
        <v>7</v>
      </c>
      <c r="Q7" s="28" t="s">
        <v>1308</v>
      </c>
      <c r="R7" s="29">
        <f t="shared" si="8"/>
        <v>8</v>
      </c>
      <c r="S7" s="31">
        <f t="shared" si="9"/>
        <v>170</v>
      </c>
      <c r="T7" s="32">
        <f t="shared" si="10"/>
        <v>4.25</v>
      </c>
      <c r="U7" s="136"/>
      <c r="V7" s="136"/>
      <c r="W7" s="137"/>
      <c r="X7" s="137"/>
      <c r="Y7" s="137"/>
      <c r="Z7" s="138"/>
      <c r="AA7" s="53" t="s">
        <v>1339</v>
      </c>
    </row>
    <row r="8" spans="1:27" s="146" customFormat="1" ht="25.5" customHeight="1" x14ac:dyDescent="0.25">
      <c r="A8" s="27">
        <f t="shared" si="0"/>
        <v>3</v>
      </c>
      <c r="B8" s="144" t="s">
        <v>1329</v>
      </c>
      <c r="C8" s="145" t="s">
        <v>1332</v>
      </c>
      <c r="D8" s="145">
        <f t="shared" ref="D8:D10" si="11">IF(C8="AA",10, IF(C8="AB",9, IF(C8="BB",8, IF(C8="BC",7,IF(C8="CC",6, IF(C8="CD",5, IF(C8="DD",4,IF(C8="F",0))))))))</f>
        <v>4</v>
      </c>
      <c r="E8" s="145" t="s">
        <v>1336</v>
      </c>
      <c r="F8" s="145">
        <f t="shared" ref="F8:F10" si="12">IF(E8="AA",10, IF(E8="AB",9, IF(E8="BB",8, IF(E8="BC",7,IF(E8="CC",6, IF(E8="CD",5, IF(E8="DD",4,IF(E8="F",0))))))))</f>
        <v>5</v>
      </c>
      <c r="G8" s="145" t="s">
        <v>1332</v>
      </c>
      <c r="H8" s="145">
        <f t="shared" ref="H8:H10" si="13">IF(G8="AA",10, IF(G8="AB",9, IF(G8="BB",8, IF(G8="BC",7,IF(G8="CC",6, IF(G8="CD",5, IF(G8="DD",4,IF(G8="F",0))))))))</f>
        <v>4</v>
      </c>
      <c r="I8" s="145" t="s">
        <v>1336</v>
      </c>
      <c r="J8" s="145">
        <f t="shared" ref="J8:J10" si="14">IF(I8="AA",10, IF(I8="AB",9, IF(I8="BB",8, IF(I8="BC",7,IF(I8="CC",6, IF(I8="CD",5, IF(I8="DD",4,IF(I8="F",0))))))))</f>
        <v>5</v>
      </c>
      <c r="K8" s="145" t="s">
        <v>1332</v>
      </c>
      <c r="L8" s="145">
        <f t="shared" ref="L8:L10" si="15">IF(K8="AA",10, IF(K8="AB",9, IF(K8="BB",8, IF(K8="BC",7,IF(K8="CC",6, IF(K8="CD",5, IF(K8="DD",4,IF(K8="F",0))))))))</f>
        <v>4</v>
      </c>
      <c r="M8" s="141" t="s">
        <v>1328</v>
      </c>
      <c r="N8" s="144">
        <f t="shared" ref="N8:N10" si="16">IF(M8="AA",10, IF(M8="AB",9, IF(M8="BB",8, IF(M8="BC",7,IF(M8="CC",6, IF(M8="CD",5, IF(M8="DD",4,IF(M8="F",0))))))))</f>
        <v>6</v>
      </c>
      <c r="O8" s="141" t="s">
        <v>1332</v>
      </c>
      <c r="P8" s="144">
        <f t="shared" ref="P8:P10" si="17">IF(O8="AA",10, IF(O8="AB",9, IF(O8="BB",8, IF(O8="BC",7,IF(O8="CC",6, IF(O8="CD",5, IF(O8="DD",4,IF(O8="F",0))))))))</f>
        <v>4</v>
      </c>
      <c r="Q8" s="145" t="s">
        <v>1311</v>
      </c>
      <c r="R8" s="145">
        <f t="shared" ref="R8:R10" si="18">IF(Q8="AA",10, IF(Q8="AB",9, IF(Q8="BB",8, IF(Q8="BC",7,IF(Q8="CC",6, IF(Q8="CD",5, IF(Q8="DD",4,IF(Q8="F",0))))))))</f>
        <v>10</v>
      </c>
      <c r="S8" s="144">
        <f t="shared" ref="S8:S10" si="19">(D8*8+F8*8+H8*6+J8*6+L8*6+N8*2+P8*2+R8*2)</f>
        <v>190</v>
      </c>
      <c r="T8" s="144">
        <f t="shared" ref="T8:T10" si="20">S8/40</f>
        <v>4.75</v>
      </c>
      <c r="U8" s="149" t="s">
        <v>1343</v>
      </c>
    </row>
    <row r="9" spans="1:27" ht="18" customHeight="1" x14ac:dyDescent="0.3">
      <c r="A9" s="27">
        <f t="shared" si="0"/>
        <v>4</v>
      </c>
      <c r="B9" s="28" t="s">
        <v>1330</v>
      </c>
      <c r="C9" s="121" t="s">
        <v>1332</v>
      </c>
      <c r="D9" s="122">
        <f t="shared" si="11"/>
        <v>4</v>
      </c>
      <c r="E9" s="123" t="s">
        <v>1336</v>
      </c>
      <c r="F9" s="122">
        <f t="shared" si="12"/>
        <v>5</v>
      </c>
      <c r="G9" s="123" t="s">
        <v>1332</v>
      </c>
      <c r="H9" s="122">
        <f t="shared" si="13"/>
        <v>4</v>
      </c>
      <c r="I9" s="123" t="s">
        <v>1332</v>
      </c>
      <c r="J9" s="122">
        <f t="shared" si="14"/>
        <v>4</v>
      </c>
      <c r="K9" s="135" t="s">
        <v>635</v>
      </c>
      <c r="L9" s="29">
        <f t="shared" si="15"/>
        <v>0</v>
      </c>
      <c r="M9" s="103" t="s">
        <v>1336</v>
      </c>
      <c r="N9" s="29">
        <f t="shared" si="16"/>
        <v>5</v>
      </c>
      <c r="O9" s="103" t="s">
        <v>1332</v>
      </c>
      <c r="P9" s="29">
        <f t="shared" si="17"/>
        <v>4</v>
      </c>
      <c r="Q9" s="28" t="s">
        <v>1310</v>
      </c>
      <c r="R9" s="29">
        <f t="shared" si="18"/>
        <v>7</v>
      </c>
      <c r="S9" s="31">
        <f t="shared" si="19"/>
        <v>152</v>
      </c>
      <c r="T9" s="32">
        <f t="shared" si="20"/>
        <v>3.8</v>
      </c>
      <c r="U9" s="136"/>
      <c r="V9" s="136"/>
      <c r="W9" s="139"/>
      <c r="X9" s="137"/>
      <c r="Y9" s="137"/>
      <c r="Z9" s="138"/>
      <c r="AA9" s="53" t="s">
        <v>1341</v>
      </c>
    </row>
    <row r="10" spans="1:27" ht="18" customHeight="1" x14ac:dyDescent="0.3">
      <c r="A10" s="27">
        <f t="shared" si="0"/>
        <v>5</v>
      </c>
      <c r="B10" s="28" t="s">
        <v>1331</v>
      </c>
      <c r="C10" s="121" t="s">
        <v>1332</v>
      </c>
      <c r="D10" s="122">
        <f t="shared" si="11"/>
        <v>4</v>
      </c>
      <c r="E10" s="123" t="s">
        <v>1336</v>
      </c>
      <c r="F10" s="122">
        <f t="shared" si="12"/>
        <v>5</v>
      </c>
      <c r="G10" s="135" t="s">
        <v>635</v>
      </c>
      <c r="H10" s="122">
        <f t="shared" si="13"/>
        <v>0</v>
      </c>
      <c r="I10" s="123" t="s">
        <v>1332</v>
      </c>
      <c r="J10" s="122">
        <f t="shared" si="14"/>
        <v>4</v>
      </c>
      <c r="K10" s="135" t="s">
        <v>635</v>
      </c>
      <c r="L10" s="29">
        <f t="shared" si="15"/>
        <v>0</v>
      </c>
      <c r="M10" s="135" t="s">
        <v>635</v>
      </c>
      <c r="N10" s="29">
        <f t="shared" si="16"/>
        <v>0</v>
      </c>
      <c r="O10" s="103" t="s">
        <v>1332</v>
      </c>
      <c r="P10" s="29">
        <f t="shared" si="17"/>
        <v>4</v>
      </c>
      <c r="Q10" s="28" t="s">
        <v>1308</v>
      </c>
      <c r="R10" s="29">
        <f t="shared" si="18"/>
        <v>8</v>
      </c>
      <c r="S10" s="31">
        <f t="shared" si="19"/>
        <v>120</v>
      </c>
      <c r="T10" s="32">
        <f t="shared" si="20"/>
        <v>3</v>
      </c>
      <c r="U10" s="136"/>
      <c r="V10" s="136"/>
      <c r="W10" s="137"/>
      <c r="X10" s="137"/>
      <c r="Y10" s="137"/>
      <c r="Z10" s="138"/>
      <c r="AA10" s="53" t="s">
        <v>1342</v>
      </c>
    </row>
    <row r="15" spans="1:27" s="148" customFormat="1" ht="23.25" customHeight="1" x14ac:dyDescent="0.25">
      <c r="B15" s="148" t="s">
        <v>1344</v>
      </c>
      <c r="D15" s="148" t="s">
        <v>1346</v>
      </c>
      <c r="H15" s="148" t="s">
        <v>1347</v>
      </c>
      <c r="N15" s="148" t="s">
        <v>1348</v>
      </c>
      <c r="S15" s="148" t="s">
        <v>1349</v>
      </c>
    </row>
  </sheetData>
  <mergeCells count="21">
    <mergeCell ref="G5:H5"/>
    <mergeCell ref="I5:J5"/>
    <mergeCell ref="K5:L5"/>
    <mergeCell ref="M5:N5"/>
    <mergeCell ref="O5:P5"/>
    <mergeCell ref="A2:X2"/>
    <mergeCell ref="A3:X3"/>
    <mergeCell ref="A4:A5"/>
    <mergeCell ref="B4:B5"/>
    <mergeCell ref="C4:D4"/>
    <mergeCell ref="E4:F4"/>
    <mergeCell ref="G4:H4"/>
    <mergeCell ref="I4:J4"/>
    <mergeCell ref="K4:L4"/>
    <mergeCell ref="M4:N4"/>
    <mergeCell ref="Q5:R5"/>
    <mergeCell ref="O4:P4"/>
    <mergeCell ref="Q4:R4"/>
    <mergeCell ref="S4:T4"/>
    <mergeCell ref="C5:D5"/>
    <mergeCell ref="E5:F5"/>
  </mergeCells>
  <dataValidations count="1">
    <dataValidation type="textLength" operator="greaterThan" showInputMessage="1" showErrorMessage="1" errorTitle="Grade Point" error="Dont Change." promptTitle="Grade Point" prompt="This is Grade Point obtained" sqref="J6:J7 N6:N7 F6:F7 P6:P7 D6:D7 L6:L7 H6:H7 R6:R7 J9:J10 N9:N10 F9:F10 P9:P10 D9:D10 L9:L10 H9:H10 R9:R10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  <colBreaks count="1" manualBreakCount="1">
    <brk id="20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7"/>
  <sheetViews>
    <sheetView view="pageLayout" topLeftCell="A2" zoomScale="64" zoomScaleNormal="59" zoomScalePageLayoutView="64" workbookViewId="0">
      <selection activeCell="S6" sqref="S6"/>
    </sheetView>
  </sheetViews>
  <sheetFormatPr defaultRowHeight="15" x14ac:dyDescent="0.25"/>
  <cols>
    <col min="1" max="1" width="8" customWidth="1"/>
    <col min="2" max="2" width="16.140625" customWidth="1"/>
    <col min="3" max="4" width="9.140625" customWidth="1"/>
    <col min="5" max="6" width="9.7109375" customWidth="1"/>
    <col min="7" max="8" width="9.85546875" customWidth="1"/>
    <col min="9" max="10" width="10.5703125" customWidth="1"/>
    <col min="11" max="12" width="9.28515625" customWidth="1"/>
    <col min="13" max="14" width="10" customWidth="1"/>
    <col min="15" max="16" width="11.28515625" customWidth="1"/>
    <col min="17" max="18" width="10.42578125" customWidth="1"/>
    <col min="19" max="19" width="11.42578125" customWidth="1"/>
    <col min="20" max="20" width="10.28515625" customWidth="1"/>
    <col min="21" max="26" width="9.85546875" customWidth="1"/>
    <col min="27" max="27" width="28.42578125" customWidth="1"/>
  </cols>
  <sheetData>
    <row r="1" spans="1:28" hidden="1" x14ac:dyDescent="0.25">
      <c r="B1" t="s">
        <v>891</v>
      </c>
      <c r="C1" t="s">
        <v>757</v>
      </c>
      <c r="E1" t="s">
        <v>758</v>
      </c>
      <c r="G1" t="s">
        <v>759</v>
      </c>
      <c r="I1" t="s">
        <v>760</v>
      </c>
      <c r="K1" t="s">
        <v>761</v>
      </c>
      <c r="M1" t="s">
        <v>635</v>
      </c>
      <c r="O1" t="s">
        <v>762</v>
      </c>
      <c r="Q1" t="s">
        <v>763</v>
      </c>
      <c r="T1" t="s">
        <v>5</v>
      </c>
      <c r="Z1" t="s">
        <v>8</v>
      </c>
      <c r="AA1" t="s">
        <v>890</v>
      </c>
    </row>
    <row r="2" spans="1:28" ht="18" x14ac:dyDescent="0.25"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</row>
    <row r="3" spans="1:28" ht="18" x14ac:dyDescent="0.25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</row>
    <row r="4" spans="1:28" ht="24" customHeight="1" x14ac:dyDescent="0.3">
      <c r="A4" s="220" t="s">
        <v>128</v>
      </c>
      <c r="B4" s="206" t="s">
        <v>0</v>
      </c>
      <c r="C4" s="204" t="s">
        <v>1291</v>
      </c>
      <c r="D4" s="205"/>
      <c r="E4" s="204" t="s">
        <v>1292</v>
      </c>
      <c r="F4" s="205"/>
      <c r="G4" s="204" t="s">
        <v>1293</v>
      </c>
      <c r="H4" s="205"/>
      <c r="I4" s="204" t="s">
        <v>1294</v>
      </c>
      <c r="J4" s="205"/>
      <c r="K4" s="210" t="s">
        <v>1295</v>
      </c>
      <c r="L4" s="211"/>
      <c r="M4" s="204" t="s">
        <v>1296</v>
      </c>
      <c r="N4" s="205"/>
      <c r="O4" s="204" t="s">
        <v>1297</v>
      </c>
      <c r="P4" s="205"/>
      <c r="Q4" s="204" t="s">
        <v>1298</v>
      </c>
      <c r="R4" s="205"/>
      <c r="S4" s="204" t="s">
        <v>1261</v>
      </c>
      <c r="T4" s="205"/>
      <c r="U4" s="8" t="s">
        <v>1</v>
      </c>
      <c r="V4" s="8" t="s">
        <v>2</v>
      </c>
      <c r="W4" s="8" t="s">
        <v>3</v>
      </c>
      <c r="X4" s="8" t="s">
        <v>125</v>
      </c>
      <c r="Y4" s="8" t="s">
        <v>1260</v>
      </c>
      <c r="Z4" s="8" t="s">
        <v>1262</v>
      </c>
      <c r="AA4" s="12"/>
      <c r="AB4" s="12"/>
    </row>
    <row r="5" spans="1:28" ht="51.75" customHeight="1" x14ac:dyDescent="0.3">
      <c r="A5" s="221"/>
      <c r="B5" s="207"/>
      <c r="C5" s="208" t="s">
        <v>1299</v>
      </c>
      <c r="D5" s="208"/>
      <c r="E5" s="208" t="s">
        <v>1300</v>
      </c>
      <c r="F5" s="208"/>
      <c r="G5" s="208" t="s">
        <v>1301</v>
      </c>
      <c r="H5" s="208"/>
      <c r="I5" s="208" t="s">
        <v>1302</v>
      </c>
      <c r="J5" s="208"/>
      <c r="K5" s="208" t="s">
        <v>1303</v>
      </c>
      <c r="L5" s="208"/>
      <c r="M5" s="208" t="s">
        <v>1304</v>
      </c>
      <c r="N5" s="208"/>
      <c r="O5" s="208" t="s">
        <v>1305</v>
      </c>
      <c r="P5" s="208"/>
      <c r="Q5" s="208" t="s">
        <v>1306</v>
      </c>
      <c r="R5" s="208"/>
      <c r="S5" s="8" t="s">
        <v>4</v>
      </c>
      <c r="T5" s="8" t="s">
        <v>5</v>
      </c>
      <c r="U5" s="172" t="s">
        <v>6</v>
      </c>
      <c r="V5" s="172" t="s">
        <v>7</v>
      </c>
      <c r="W5" s="172" t="s">
        <v>4</v>
      </c>
      <c r="X5" s="172" t="s">
        <v>4</v>
      </c>
      <c r="Y5" s="172" t="s">
        <v>4</v>
      </c>
      <c r="Z5" s="8" t="s">
        <v>8</v>
      </c>
      <c r="AA5" s="12"/>
      <c r="AB5" s="12"/>
    </row>
    <row r="6" spans="1:28" ht="19.5" thickBot="1" x14ac:dyDescent="0.35">
      <c r="A6" s="38">
        <v>1</v>
      </c>
      <c r="B6" s="13" t="s">
        <v>365</v>
      </c>
      <c r="C6" s="14" t="s">
        <v>1311</v>
      </c>
      <c r="D6" s="15">
        <f t="shared" ref="D6:D71" si="0">IF(C6="AA",10, IF(C6="AB",9, IF(C6="BB",8, IF(C6="BC",7,IF(C6="CC",6, IF(C6="CD",5, IF(C6="DD",4,IF(C6="F",0))))))))</f>
        <v>10</v>
      </c>
      <c r="E6" s="13" t="s">
        <v>1308</v>
      </c>
      <c r="F6" s="15">
        <f t="shared" ref="F6:F71" si="1">IF(E6="AA",10, IF(E6="AB",9, IF(E6="BB",8, IF(E6="BC",7,IF(E6="CC",6, IF(E6="CD",5, IF(E6="DD",4,IF(E6="F",0))))))))</f>
        <v>8</v>
      </c>
      <c r="G6" s="13" t="s">
        <v>1311</v>
      </c>
      <c r="H6" s="15">
        <f t="shared" ref="H6:H71" si="2">IF(G6="AA",10, IF(G6="AB",9, IF(G6="BB",8, IF(G6="BC",7,IF(G6="CC",6, IF(G6="CD",5, IF(G6="DD",4,IF(G6="F",0))))))))</f>
        <v>10</v>
      </c>
      <c r="I6" s="13" t="s">
        <v>1311</v>
      </c>
      <c r="J6" s="15">
        <f t="shared" ref="J6:J71" si="3">IF(I6="AA",10, IF(I6="AB",9, IF(I6="BB",8, IF(I6="BC",7,IF(I6="CC",6, IF(I6="CD",5, IF(I6="DD",4,IF(I6="F",0))))))))</f>
        <v>10</v>
      </c>
      <c r="K6" s="13" t="s">
        <v>1309</v>
      </c>
      <c r="L6" s="15">
        <f t="shared" ref="L6:L71" si="4">IF(K6="AA",10, IF(K6="AB",9, IF(K6="BB",8, IF(K6="BC",7,IF(K6="CC",6, IF(K6="CD",5, IF(K6="DD",4,IF(K6="F",0))))))))</f>
        <v>9</v>
      </c>
      <c r="M6" s="13" t="s">
        <v>1308</v>
      </c>
      <c r="N6" s="15">
        <f t="shared" ref="N6:P71" si="5">IF(M6="AA",10, IF(M6="AB",9, IF(M6="BB",8, IF(M6="BC",7,IF(M6="CC",6, IF(M6="CD",5, IF(M6="DD",4,IF(M6="F",0))))))))</f>
        <v>8</v>
      </c>
      <c r="O6" s="13" t="s">
        <v>1311</v>
      </c>
      <c r="P6" s="15">
        <f t="shared" si="5"/>
        <v>10</v>
      </c>
      <c r="Q6" s="13" t="s">
        <v>1311</v>
      </c>
      <c r="R6" s="15">
        <f t="shared" ref="R6:R71" si="6">IF(Q6="AA",10, IF(Q6="AB",9, IF(Q6="BB",8, IF(Q6="BC",7,IF(Q6="CC",6, IF(Q6="CD",5, IF(Q6="DD",4,IF(Q6="F",0))))))))</f>
        <v>10</v>
      </c>
      <c r="S6" s="16">
        <f>(D6*6+F6*6+H6*6+J6*8+L6*8+N6*2+P6*2+R6*2)</f>
        <v>376</v>
      </c>
      <c r="T6" s="17">
        <f t="shared" ref="T6:T71" si="7">S6/40</f>
        <v>9.4</v>
      </c>
      <c r="U6" s="13">
        <v>274</v>
      </c>
      <c r="V6" s="16">
        <v>322</v>
      </c>
      <c r="W6" s="18">
        <v>308</v>
      </c>
      <c r="X6" s="18">
        <v>352</v>
      </c>
      <c r="Y6" s="18">
        <v>386</v>
      </c>
      <c r="Z6" s="19">
        <f>(S6+U6+V6+W6+X6+Y6)/240</f>
        <v>8.4083333333333332</v>
      </c>
      <c r="AA6" s="54" t="s">
        <v>997</v>
      </c>
      <c r="AB6" s="12"/>
    </row>
    <row r="7" spans="1:28" ht="19.5" thickBot="1" x14ac:dyDescent="0.35">
      <c r="A7" s="38">
        <f t="shared" ref="A7:A72" si="8">A6+1</f>
        <v>2</v>
      </c>
      <c r="B7" s="13" t="s">
        <v>366</v>
      </c>
      <c r="C7" s="14" t="s">
        <v>1308</v>
      </c>
      <c r="D7" s="15">
        <f t="shared" si="0"/>
        <v>8</v>
      </c>
      <c r="E7" s="13" t="s">
        <v>1309</v>
      </c>
      <c r="F7" s="15">
        <f t="shared" si="1"/>
        <v>9</v>
      </c>
      <c r="G7" s="13" t="s">
        <v>1308</v>
      </c>
      <c r="H7" s="15">
        <f t="shared" si="2"/>
        <v>8</v>
      </c>
      <c r="I7" s="11" t="s">
        <v>1328</v>
      </c>
      <c r="J7" s="15">
        <f t="shared" si="3"/>
        <v>6</v>
      </c>
      <c r="K7" s="13" t="s">
        <v>1310</v>
      </c>
      <c r="L7" s="15">
        <f t="shared" si="4"/>
        <v>7</v>
      </c>
      <c r="M7" s="13" t="s">
        <v>1309</v>
      </c>
      <c r="N7" s="15">
        <f t="shared" si="5"/>
        <v>9</v>
      </c>
      <c r="O7" s="13" t="s">
        <v>1311</v>
      </c>
      <c r="P7" s="15">
        <f t="shared" si="5"/>
        <v>10</v>
      </c>
      <c r="Q7" s="13" t="s">
        <v>1311</v>
      </c>
      <c r="R7" s="15">
        <f t="shared" si="6"/>
        <v>10</v>
      </c>
      <c r="S7" s="16">
        <f>(D7*6+F7*6+H7*6+J7*8+L7*8+N7*2+P7*2+R7*2)</f>
        <v>312</v>
      </c>
      <c r="T7" s="17">
        <f t="shared" si="7"/>
        <v>7.8</v>
      </c>
      <c r="U7" s="13">
        <v>258</v>
      </c>
      <c r="V7" s="16">
        <v>350</v>
      </c>
      <c r="W7" s="18">
        <v>322</v>
      </c>
      <c r="X7" s="18">
        <v>340</v>
      </c>
      <c r="Y7" s="18">
        <v>340</v>
      </c>
      <c r="Z7" s="19">
        <f t="shared" ref="Z7:Z72" si="9">(S7+U7+V7+W7+X7+Y7)/240</f>
        <v>8.0083333333333329</v>
      </c>
      <c r="AA7" s="54" t="s">
        <v>998</v>
      </c>
      <c r="AB7" s="12"/>
    </row>
    <row r="8" spans="1:28" ht="19.5" thickBot="1" x14ac:dyDescent="0.35">
      <c r="A8" s="38">
        <f t="shared" si="8"/>
        <v>3</v>
      </c>
      <c r="B8" s="13" t="s">
        <v>367</v>
      </c>
      <c r="C8" s="14" t="s">
        <v>1308</v>
      </c>
      <c r="D8" s="15">
        <f t="shared" si="0"/>
        <v>8</v>
      </c>
      <c r="E8" s="16" t="s">
        <v>1310</v>
      </c>
      <c r="F8" s="15">
        <f t="shared" si="1"/>
        <v>7</v>
      </c>
      <c r="G8" s="13" t="s">
        <v>1309</v>
      </c>
      <c r="H8" s="15">
        <f t="shared" si="2"/>
        <v>9</v>
      </c>
      <c r="I8" s="13" t="s">
        <v>1336</v>
      </c>
      <c r="J8" s="15">
        <f t="shared" si="3"/>
        <v>5</v>
      </c>
      <c r="K8" s="11" t="s">
        <v>1309</v>
      </c>
      <c r="L8" s="15">
        <f t="shared" si="4"/>
        <v>9</v>
      </c>
      <c r="M8" s="13" t="s">
        <v>1308</v>
      </c>
      <c r="N8" s="15">
        <f t="shared" si="5"/>
        <v>8</v>
      </c>
      <c r="O8" s="13" t="s">
        <v>1311</v>
      </c>
      <c r="P8" s="15">
        <f t="shared" si="5"/>
        <v>10</v>
      </c>
      <c r="Q8" s="13" t="s">
        <v>1311</v>
      </c>
      <c r="R8" s="15">
        <f t="shared" si="6"/>
        <v>10</v>
      </c>
      <c r="S8" s="16">
        <f t="shared" ref="S8:S72" si="10">(D8*6+F8*6+H8*6+J8*8+L8*8+N8*2+P8*2+R8*2)</f>
        <v>312</v>
      </c>
      <c r="T8" s="17">
        <f t="shared" si="7"/>
        <v>7.8</v>
      </c>
      <c r="U8" s="13">
        <v>224</v>
      </c>
      <c r="V8" s="16">
        <v>290</v>
      </c>
      <c r="W8" s="18">
        <v>230</v>
      </c>
      <c r="X8" s="18">
        <v>306</v>
      </c>
      <c r="Y8" s="18">
        <v>314</v>
      </c>
      <c r="Z8" s="19">
        <f t="shared" si="9"/>
        <v>6.9833333333333334</v>
      </c>
      <c r="AA8" s="54" t="s">
        <v>999</v>
      </c>
      <c r="AB8" s="12"/>
    </row>
    <row r="9" spans="1:28" ht="19.5" thickBot="1" x14ac:dyDescent="0.35">
      <c r="A9" s="38">
        <f t="shared" si="8"/>
        <v>4</v>
      </c>
      <c r="B9" s="13" t="s">
        <v>368</v>
      </c>
      <c r="C9" s="14" t="s">
        <v>1310</v>
      </c>
      <c r="D9" s="15">
        <f t="shared" si="0"/>
        <v>7</v>
      </c>
      <c r="E9" s="13" t="s">
        <v>1328</v>
      </c>
      <c r="F9" s="15">
        <f t="shared" si="1"/>
        <v>6</v>
      </c>
      <c r="G9" s="13" t="s">
        <v>1309</v>
      </c>
      <c r="H9" s="15">
        <f t="shared" si="2"/>
        <v>9</v>
      </c>
      <c r="I9" s="11" t="s">
        <v>1328</v>
      </c>
      <c r="J9" s="15">
        <f t="shared" si="3"/>
        <v>6</v>
      </c>
      <c r="K9" s="13" t="s">
        <v>1328</v>
      </c>
      <c r="L9" s="15">
        <f t="shared" si="4"/>
        <v>6</v>
      </c>
      <c r="M9" s="13" t="s">
        <v>1308</v>
      </c>
      <c r="N9" s="15">
        <f t="shared" si="5"/>
        <v>8</v>
      </c>
      <c r="O9" s="13" t="s">
        <v>1309</v>
      </c>
      <c r="P9" s="15">
        <f t="shared" si="5"/>
        <v>9</v>
      </c>
      <c r="Q9" s="13" t="s">
        <v>1308</v>
      </c>
      <c r="R9" s="15">
        <f t="shared" si="6"/>
        <v>8</v>
      </c>
      <c r="S9" s="16">
        <f t="shared" si="10"/>
        <v>278</v>
      </c>
      <c r="T9" s="17">
        <f t="shared" si="7"/>
        <v>6.95</v>
      </c>
      <c r="U9" s="13">
        <v>247</v>
      </c>
      <c r="V9" s="16">
        <v>282</v>
      </c>
      <c r="W9" s="18">
        <v>282</v>
      </c>
      <c r="X9" s="18">
        <v>274</v>
      </c>
      <c r="Y9" s="18">
        <v>294</v>
      </c>
      <c r="Z9" s="19">
        <f t="shared" si="9"/>
        <v>6.9041666666666668</v>
      </c>
      <c r="AA9" s="54" t="s">
        <v>1000</v>
      </c>
      <c r="AB9" s="12"/>
    </row>
    <row r="10" spans="1:28" ht="22.5" customHeight="1" thickBot="1" x14ac:dyDescent="0.35">
      <c r="A10" s="38">
        <f t="shared" si="8"/>
        <v>5</v>
      </c>
      <c r="B10" s="13" t="s">
        <v>369</v>
      </c>
      <c r="C10" s="25" t="s">
        <v>1310</v>
      </c>
      <c r="D10" s="15">
        <f t="shared" si="0"/>
        <v>7</v>
      </c>
      <c r="E10" s="13" t="s">
        <v>1310</v>
      </c>
      <c r="F10" s="15">
        <f t="shared" si="1"/>
        <v>7</v>
      </c>
      <c r="G10" s="13" t="s">
        <v>1309</v>
      </c>
      <c r="H10" s="15">
        <f t="shared" si="2"/>
        <v>9</v>
      </c>
      <c r="I10" s="13" t="s">
        <v>1310</v>
      </c>
      <c r="J10" s="15">
        <f t="shared" si="3"/>
        <v>7</v>
      </c>
      <c r="K10" s="11" t="s">
        <v>1308</v>
      </c>
      <c r="L10" s="15">
        <f t="shared" si="4"/>
        <v>8</v>
      </c>
      <c r="M10" s="13" t="s">
        <v>1309</v>
      </c>
      <c r="N10" s="15">
        <f t="shared" si="5"/>
        <v>9</v>
      </c>
      <c r="O10" s="13" t="s">
        <v>1311</v>
      </c>
      <c r="P10" s="15">
        <f t="shared" si="5"/>
        <v>10</v>
      </c>
      <c r="Q10" s="13" t="s">
        <v>1311</v>
      </c>
      <c r="R10" s="15">
        <f t="shared" si="6"/>
        <v>10</v>
      </c>
      <c r="S10" s="16">
        <f>(D10*6+F10*6+H10*6+J10*8+L10*8+N10*2+P10*2+R10*2)</f>
        <v>316</v>
      </c>
      <c r="T10" s="17">
        <f t="shared" si="7"/>
        <v>7.9</v>
      </c>
      <c r="U10" s="13">
        <v>245</v>
      </c>
      <c r="V10" s="16">
        <v>296</v>
      </c>
      <c r="W10" s="18">
        <v>330</v>
      </c>
      <c r="X10" s="18">
        <v>362</v>
      </c>
      <c r="Y10" s="18">
        <v>340</v>
      </c>
      <c r="Z10" s="19">
        <f t="shared" si="9"/>
        <v>7.8708333333333336</v>
      </c>
      <c r="AA10" s="54" t="s">
        <v>1001</v>
      </c>
      <c r="AB10" s="12"/>
    </row>
    <row r="11" spans="1:28" ht="19.5" thickBot="1" x14ac:dyDescent="0.35">
      <c r="A11" s="38">
        <f t="shared" si="8"/>
        <v>6</v>
      </c>
      <c r="B11" s="13" t="s">
        <v>370</v>
      </c>
      <c r="C11" s="14" t="s">
        <v>1328</v>
      </c>
      <c r="D11" s="15">
        <f t="shared" si="0"/>
        <v>6</v>
      </c>
      <c r="E11" s="13" t="s">
        <v>1310</v>
      </c>
      <c r="F11" s="15">
        <f t="shared" si="1"/>
        <v>7</v>
      </c>
      <c r="G11" s="13" t="s">
        <v>1308</v>
      </c>
      <c r="H11" s="15">
        <f t="shared" si="2"/>
        <v>8</v>
      </c>
      <c r="I11" s="13" t="s">
        <v>1328</v>
      </c>
      <c r="J11" s="15">
        <f t="shared" si="3"/>
        <v>6</v>
      </c>
      <c r="K11" s="13" t="s">
        <v>1336</v>
      </c>
      <c r="L11" s="15">
        <f t="shared" si="4"/>
        <v>5</v>
      </c>
      <c r="M11" s="13" t="s">
        <v>1308</v>
      </c>
      <c r="N11" s="15">
        <f t="shared" si="5"/>
        <v>8</v>
      </c>
      <c r="O11" s="13" t="s">
        <v>1308</v>
      </c>
      <c r="P11" s="15">
        <f t="shared" si="5"/>
        <v>8</v>
      </c>
      <c r="Q11" s="13" t="s">
        <v>1310</v>
      </c>
      <c r="R11" s="15">
        <f t="shared" si="6"/>
        <v>7</v>
      </c>
      <c r="S11" s="16">
        <f t="shared" si="10"/>
        <v>260</v>
      </c>
      <c r="T11" s="17">
        <f t="shared" si="7"/>
        <v>6.5</v>
      </c>
      <c r="U11" s="13">
        <v>180</v>
      </c>
      <c r="V11" s="16">
        <v>204</v>
      </c>
      <c r="W11" s="171">
        <v>190</v>
      </c>
      <c r="X11" s="18">
        <v>226</v>
      </c>
      <c r="Y11" s="18">
        <v>236</v>
      </c>
      <c r="Z11" s="19">
        <f t="shared" si="9"/>
        <v>5.4</v>
      </c>
      <c r="AA11" s="54" t="s">
        <v>1002</v>
      </c>
      <c r="AB11" s="12"/>
    </row>
    <row r="12" spans="1:28" ht="19.5" thickBot="1" x14ac:dyDescent="0.35">
      <c r="A12" s="38">
        <f t="shared" si="8"/>
        <v>7</v>
      </c>
      <c r="B12" s="13" t="s">
        <v>371</v>
      </c>
      <c r="C12" s="14" t="s">
        <v>1310</v>
      </c>
      <c r="D12" s="15">
        <f t="shared" si="0"/>
        <v>7</v>
      </c>
      <c r="E12" s="13" t="s">
        <v>1311</v>
      </c>
      <c r="F12" s="15">
        <f t="shared" si="1"/>
        <v>10</v>
      </c>
      <c r="G12" s="11" t="s">
        <v>1311</v>
      </c>
      <c r="H12" s="15">
        <f t="shared" si="2"/>
        <v>10</v>
      </c>
      <c r="I12" s="13" t="s">
        <v>1310</v>
      </c>
      <c r="J12" s="15">
        <f t="shared" si="3"/>
        <v>7</v>
      </c>
      <c r="K12" s="13" t="s">
        <v>1310</v>
      </c>
      <c r="L12" s="15">
        <f t="shared" si="4"/>
        <v>7</v>
      </c>
      <c r="M12" s="13" t="s">
        <v>1308</v>
      </c>
      <c r="N12" s="15">
        <f t="shared" si="5"/>
        <v>8</v>
      </c>
      <c r="O12" s="13" t="s">
        <v>1311</v>
      </c>
      <c r="P12" s="15">
        <f t="shared" si="5"/>
        <v>10</v>
      </c>
      <c r="Q12" s="13" t="s">
        <v>1309</v>
      </c>
      <c r="R12" s="15">
        <f t="shared" si="6"/>
        <v>9</v>
      </c>
      <c r="S12" s="16">
        <f t="shared" si="10"/>
        <v>328</v>
      </c>
      <c r="T12" s="17">
        <f t="shared" si="7"/>
        <v>8.1999999999999993</v>
      </c>
      <c r="U12" s="13">
        <v>223</v>
      </c>
      <c r="V12" s="16">
        <v>206</v>
      </c>
      <c r="W12" s="18">
        <v>236</v>
      </c>
      <c r="X12" s="18">
        <v>266</v>
      </c>
      <c r="Y12" s="18">
        <v>322</v>
      </c>
      <c r="Z12" s="19">
        <f t="shared" si="9"/>
        <v>6.5875000000000004</v>
      </c>
      <c r="AA12" s="54" t="s">
        <v>1003</v>
      </c>
      <c r="AB12" s="12"/>
    </row>
    <row r="13" spans="1:28" ht="24.75" customHeight="1" thickBot="1" x14ac:dyDescent="0.35">
      <c r="A13" s="38">
        <f t="shared" si="8"/>
        <v>8</v>
      </c>
      <c r="B13" s="13" t="s">
        <v>372</v>
      </c>
      <c r="C13" s="14" t="s">
        <v>1308</v>
      </c>
      <c r="D13" s="15">
        <f t="shared" si="0"/>
        <v>8</v>
      </c>
      <c r="E13" s="13" t="s">
        <v>1308</v>
      </c>
      <c r="F13" s="15">
        <f t="shared" si="1"/>
        <v>8</v>
      </c>
      <c r="G13" s="13" t="s">
        <v>1309</v>
      </c>
      <c r="H13" s="15">
        <f t="shared" si="2"/>
        <v>9</v>
      </c>
      <c r="I13" s="13" t="s">
        <v>1308</v>
      </c>
      <c r="J13" s="15">
        <f t="shared" si="3"/>
        <v>8</v>
      </c>
      <c r="K13" s="13" t="s">
        <v>1310</v>
      </c>
      <c r="L13" s="15">
        <f t="shared" si="4"/>
        <v>7</v>
      </c>
      <c r="M13" s="13" t="s">
        <v>1308</v>
      </c>
      <c r="N13" s="15">
        <f t="shared" si="5"/>
        <v>8</v>
      </c>
      <c r="O13" s="13" t="s">
        <v>1308</v>
      </c>
      <c r="P13" s="15">
        <f t="shared" si="5"/>
        <v>8</v>
      </c>
      <c r="Q13" s="13" t="s">
        <v>1311</v>
      </c>
      <c r="R13" s="15">
        <f t="shared" si="6"/>
        <v>10</v>
      </c>
      <c r="S13" s="16">
        <f t="shared" si="10"/>
        <v>322</v>
      </c>
      <c r="T13" s="17">
        <f t="shared" si="7"/>
        <v>8.0500000000000007</v>
      </c>
      <c r="U13" s="13">
        <v>217</v>
      </c>
      <c r="V13" s="16">
        <v>270</v>
      </c>
      <c r="W13" s="18">
        <v>260</v>
      </c>
      <c r="X13" s="18">
        <v>330</v>
      </c>
      <c r="Y13" s="18">
        <v>282</v>
      </c>
      <c r="Z13" s="19">
        <f t="shared" si="9"/>
        <v>7.0041666666666664</v>
      </c>
      <c r="AA13" s="54" t="s">
        <v>1004</v>
      </c>
      <c r="AB13" s="12"/>
    </row>
    <row r="14" spans="1:28" ht="19.5" thickBot="1" x14ac:dyDescent="0.35">
      <c r="A14" s="38">
        <f t="shared" si="8"/>
        <v>9</v>
      </c>
      <c r="B14" s="13" t="s">
        <v>373</v>
      </c>
      <c r="C14" s="14" t="s">
        <v>1309</v>
      </c>
      <c r="D14" s="15">
        <f t="shared" si="0"/>
        <v>9</v>
      </c>
      <c r="E14" s="11" t="s">
        <v>1308</v>
      </c>
      <c r="F14" s="15">
        <f t="shared" si="1"/>
        <v>8</v>
      </c>
      <c r="G14" s="11" t="s">
        <v>1309</v>
      </c>
      <c r="H14" s="15">
        <f t="shared" si="2"/>
        <v>9</v>
      </c>
      <c r="I14" s="13" t="s">
        <v>1328</v>
      </c>
      <c r="J14" s="15">
        <f t="shared" si="3"/>
        <v>6</v>
      </c>
      <c r="K14" s="13" t="s">
        <v>1308</v>
      </c>
      <c r="L14" s="15">
        <f t="shared" si="4"/>
        <v>8</v>
      </c>
      <c r="M14" s="13" t="s">
        <v>1309</v>
      </c>
      <c r="N14" s="15">
        <f t="shared" si="5"/>
        <v>9</v>
      </c>
      <c r="O14" s="13" t="s">
        <v>1311</v>
      </c>
      <c r="P14" s="15">
        <f t="shared" si="5"/>
        <v>10</v>
      </c>
      <c r="Q14" s="13" t="s">
        <v>1311</v>
      </c>
      <c r="R14" s="15">
        <f t="shared" si="6"/>
        <v>10</v>
      </c>
      <c r="S14" s="16">
        <f t="shared" si="10"/>
        <v>326</v>
      </c>
      <c r="T14" s="17">
        <f t="shared" si="7"/>
        <v>8.15</v>
      </c>
      <c r="U14" s="13">
        <v>233</v>
      </c>
      <c r="V14" s="16">
        <v>286</v>
      </c>
      <c r="W14" s="18">
        <v>272</v>
      </c>
      <c r="X14" s="18">
        <v>324</v>
      </c>
      <c r="Y14" s="18">
        <v>354</v>
      </c>
      <c r="Z14" s="19">
        <f t="shared" si="9"/>
        <v>7.479166666666667</v>
      </c>
      <c r="AA14" s="54" t="s">
        <v>1005</v>
      </c>
      <c r="AB14" s="12"/>
    </row>
    <row r="15" spans="1:28" ht="19.5" thickBot="1" x14ac:dyDescent="0.35">
      <c r="A15" s="38">
        <f t="shared" si="8"/>
        <v>10</v>
      </c>
      <c r="B15" s="13" t="s">
        <v>374</v>
      </c>
      <c r="C15" s="14" t="s">
        <v>1309</v>
      </c>
      <c r="D15" s="15">
        <f t="shared" si="0"/>
        <v>9</v>
      </c>
      <c r="E15" s="13" t="s">
        <v>1311</v>
      </c>
      <c r="F15" s="15">
        <f t="shared" si="1"/>
        <v>10</v>
      </c>
      <c r="G15" s="13" t="s">
        <v>1311</v>
      </c>
      <c r="H15" s="15">
        <f t="shared" si="2"/>
        <v>10</v>
      </c>
      <c r="I15" s="13" t="s">
        <v>1308</v>
      </c>
      <c r="J15" s="15">
        <f t="shared" si="3"/>
        <v>8</v>
      </c>
      <c r="K15" s="13" t="s">
        <v>1308</v>
      </c>
      <c r="L15" s="15">
        <f t="shared" si="4"/>
        <v>8</v>
      </c>
      <c r="M15" s="20" t="s">
        <v>1309</v>
      </c>
      <c r="N15" s="15">
        <f t="shared" si="5"/>
        <v>9</v>
      </c>
      <c r="O15" s="13" t="s">
        <v>1311</v>
      </c>
      <c r="P15" s="15">
        <f t="shared" si="5"/>
        <v>10</v>
      </c>
      <c r="Q15" s="13" t="s">
        <v>1311</v>
      </c>
      <c r="R15" s="15">
        <f t="shared" si="6"/>
        <v>10</v>
      </c>
      <c r="S15" s="16">
        <f t="shared" si="10"/>
        <v>360</v>
      </c>
      <c r="T15" s="17">
        <f t="shared" si="7"/>
        <v>9</v>
      </c>
      <c r="U15" s="13">
        <v>285</v>
      </c>
      <c r="V15" s="16">
        <v>314</v>
      </c>
      <c r="W15" s="18">
        <v>310</v>
      </c>
      <c r="X15" s="18">
        <v>346</v>
      </c>
      <c r="Y15" s="18">
        <v>358</v>
      </c>
      <c r="Z15" s="19">
        <f t="shared" si="9"/>
        <v>8.2208333333333332</v>
      </c>
      <c r="AA15" s="54" t="s">
        <v>1006</v>
      </c>
      <c r="AB15" s="12"/>
    </row>
    <row r="16" spans="1:28" ht="19.5" thickBot="1" x14ac:dyDescent="0.35">
      <c r="A16" s="38">
        <f t="shared" si="8"/>
        <v>11</v>
      </c>
      <c r="B16" s="13" t="s">
        <v>375</v>
      </c>
      <c r="C16" s="14" t="s">
        <v>1311</v>
      </c>
      <c r="D16" s="15">
        <f t="shared" si="0"/>
        <v>10</v>
      </c>
      <c r="E16" s="13" t="s">
        <v>1311</v>
      </c>
      <c r="F16" s="15">
        <f t="shared" si="1"/>
        <v>10</v>
      </c>
      <c r="G16" s="13" t="s">
        <v>1311</v>
      </c>
      <c r="H16" s="15">
        <f t="shared" si="2"/>
        <v>10</v>
      </c>
      <c r="I16" s="13" t="s">
        <v>1309</v>
      </c>
      <c r="J16" s="15">
        <f t="shared" si="3"/>
        <v>9</v>
      </c>
      <c r="K16" s="13" t="s">
        <v>1311</v>
      </c>
      <c r="L16" s="15">
        <f t="shared" si="4"/>
        <v>10</v>
      </c>
      <c r="M16" s="13" t="s">
        <v>1309</v>
      </c>
      <c r="N16" s="15">
        <f t="shared" si="5"/>
        <v>9</v>
      </c>
      <c r="O16" s="13" t="s">
        <v>1311</v>
      </c>
      <c r="P16" s="15">
        <f t="shared" si="5"/>
        <v>10</v>
      </c>
      <c r="Q16" s="13" t="s">
        <v>1311</v>
      </c>
      <c r="R16" s="15">
        <f t="shared" si="6"/>
        <v>10</v>
      </c>
      <c r="S16" s="16">
        <f t="shared" si="10"/>
        <v>390</v>
      </c>
      <c r="T16" s="17">
        <f t="shared" si="7"/>
        <v>9.75</v>
      </c>
      <c r="U16" s="13">
        <v>318</v>
      </c>
      <c r="V16" s="16">
        <v>338</v>
      </c>
      <c r="W16" s="18">
        <v>356</v>
      </c>
      <c r="X16" s="18">
        <v>368</v>
      </c>
      <c r="Y16" s="18">
        <v>388</v>
      </c>
      <c r="Z16" s="19">
        <f t="shared" si="9"/>
        <v>8.9916666666666671</v>
      </c>
      <c r="AA16" s="54" t="s">
        <v>1007</v>
      </c>
      <c r="AB16" s="12"/>
    </row>
    <row r="17" spans="1:28" ht="24" customHeight="1" thickBot="1" x14ac:dyDescent="0.35">
      <c r="A17" s="38">
        <f t="shared" si="8"/>
        <v>12</v>
      </c>
      <c r="B17" s="13" t="s">
        <v>376</v>
      </c>
      <c r="C17" s="14" t="s">
        <v>1308</v>
      </c>
      <c r="D17" s="15">
        <f t="shared" si="0"/>
        <v>8</v>
      </c>
      <c r="E17" s="13" t="s">
        <v>1308</v>
      </c>
      <c r="F17" s="15">
        <f t="shared" si="1"/>
        <v>8</v>
      </c>
      <c r="G17" s="13" t="s">
        <v>1310</v>
      </c>
      <c r="H17" s="15">
        <f t="shared" si="2"/>
        <v>7</v>
      </c>
      <c r="I17" s="13" t="s">
        <v>1309</v>
      </c>
      <c r="J17" s="15">
        <f t="shared" si="3"/>
        <v>9</v>
      </c>
      <c r="K17" s="13" t="s">
        <v>1310</v>
      </c>
      <c r="L17" s="15">
        <f t="shared" si="4"/>
        <v>7</v>
      </c>
      <c r="M17" s="13" t="s">
        <v>1309</v>
      </c>
      <c r="N17" s="15">
        <f t="shared" si="5"/>
        <v>9</v>
      </c>
      <c r="O17" s="13" t="s">
        <v>1311</v>
      </c>
      <c r="P17" s="15">
        <f t="shared" si="5"/>
        <v>10</v>
      </c>
      <c r="Q17" s="13" t="s">
        <v>1311</v>
      </c>
      <c r="R17" s="15">
        <f t="shared" si="6"/>
        <v>10</v>
      </c>
      <c r="S17" s="16">
        <f t="shared" si="10"/>
        <v>324</v>
      </c>
      <c r="T17" s="17">
        <f t="shared" si="7"/>
        <v>8.1</v>
      </c>
      <c r="U17" s="13">
        <v>252</v>
      </c>
      <c r="V17" s="16">
        <v>296</v>
      </c>
      <c r="W17" s="18">
        <v>266</v>
      </c>
      <c r="X17" s="18">
        <v>322</v>
      </c>
      <c r="Y17" s="18">
        <v>304</v>
      </c>
      <c r="Z17" s="19">
        <f t="shared" si="9"/>
        <v>7.35</v>
      </c>
      <c r="AA17" s="54" t="s">
        <v>1008</v>
      </c>
      <c r="AB17" s="12"/>
    </row>
    <row r="18" spans="1:28" ht="19.5" thickBot="1" x14ac:dyDescent="0.35">
      <c r="A18" s="38">
        <f t="shared" si="8"/>
        <v>13</v>
      </c>
      <c r="B18" s="13" t="s">
        <v>377</v>
      </c>
      <c r="C18" s="14" t="s">
        <v>1308</v>
      </c>
      <c r="D18" s="15">
        <f t="shared" si="0"/>
        <v>8</v>
      </c>
      <c r="E18" s="13" t="s">
        <v>1328</v>
      </c>
      <c r="F18" s="15">
        <f t="shared" si="1"/>
        <v>6</v>
      </c>
      <c r="G18" s="13" t="s">
        <v>1308</v>
      </c>
      <c r="H18" s="15">
        <f t="shared" si="2"/>
        <v>8</v>
      </c>
      <c r="I18" s="13" t="s">
        <v>1332</v>
      </c>
      <c r="J18" s="15">
        <f t="shared" si="3"/>
        <v>4</v>
      </c>
      <c r="K18" s="13" t="s">
        <v>1308</v>
      </c>
      <c r="L18" s="15">
        <f t="shared" si="4"/>
        <v>8</v>
      </c>
      <c r="M18" s="13" t="s">
        <v>1308</v>
      </c>
      <c r="N18" s="15">
        <f t="shared" si="5"/>
        <v>8</v>
      </c>
      <c r="O18" s="13" t="s">
        <v>1309</v>
      </c>
      <c r="P18" s="15">
        <f t="shared" si="5"/>
        <v>9</v>
      </c>
      <c r="Q18" s="13" t="s">
        <v>1309</v>
      </c>
      <c r="R18" s="15">
        <f t="shared" si="6"/>
        <v>9</v>
      </c>
      <c r="S18" s="16">
        <f t="shared" si="10"/>
        <v>280</v>
      </c>
      <c r="T18" s="17">
        <f t="shared" si="7"/>
        <v>7</v>
      </c>
      <c r="U18" s="13">
        <v>236</v>
      </c>
      <c r="V18" s="16">
        <v>220</v>
      </c>
      <c r="W18" s="18">
        <v>268</v>
      </c>
      <c r="X18" s="18">
        <v>324</v>
      </c>
      <c r="Y18" s="18">
        <v>310</v>
      </c>
      <c r="Z18" s="19">
        <f t="shared" si="9"/>
        <v>6.8250000000000002</v>
      </c>
      <c r="AA18" s="54" t="s">
        <v>1009</v>
      </c>
      <c r="AB18" s="12"/>
    </row>
    <row r="19" spans="1:28" ht="19.5" thickBot="1" x14ac:dyDescent="0.35">
      <c r="A19" s="38">
        <f t="shared" si="8"/>
        <v>14</v>
      </c>
      <c r="B19" s="13" t="s">
        <v>378</v>
      </c>
      <c r="C19" s="14" t="s">
        <v>1310</v>
      </c>
      <c r="D19" s="15">
        <f t="shared" si="0"/>
        <v>7</v>
      </c>
      <c r="E19" s="13" t="s">
        <v>1309</v>
      </c>
      <c r="F19" s="15">
        <f t="shared" si="1"/>
        <v>9</v>
      </c>
      <c r="G19" s="13" t="s">
        <v>1309</v>
      </c>
      <c r="H19" s="15">
        <f t="shared" si="2"/>
        <v>9</v>
      </c>
      <c r="I19" s="13" t="s">
        <v>1308</v>
      </c>
      <c r="J19" s="15">
        <f t="shared" si="3"/>
        <v>8</v>
      </c>
      <c r="K19" s="13" t="s">
        <v>1310</v>
      </c>
      <c r="L19" s="15">
        <f t="shared" si="4"/>
        <v>7</v>
      </c>
      <c r="M19" s="13" t="s">
        <v>1309</v>
      </c>
      <c r="N19" s="15">
        <f t="shared" si="5"/>
        <v>9</v>
      </c>
      <c r="O19" s="13" t="s">
        <v>1309</v>
      </c>
      <c r="P19" s="15">
        <f t="shared" si="5"/>
        <v>9</v>
      </c>
      <c r="Q19" s="13" t="s">
        <v>1311</v>
      </c>
      <c r="R19" s="15">
        <f t="shared" si="6"/>
        <v>10</v>
      </c>
      <c r="S19" s="16">
        <f t="shared" si="10"/>
        <v>326</v>
      </c>
      <c r="T19" s="17">
        <f t="shared" si="7"/>
        <v>8.15</v>
      </c>
      <c r="U19" s="13">
        <v>226</v>
      </c>
      <c r="V19" s="16">
        <v>304</v>
      </c>
      <c r="W19" s="18">
        <v>258</v>
      </c>
      <c r="X19" s="18">
        <v>298</v>
      </c>
      <c r="Y19" s="18">
        <v>312</v>
      </c>
      <c r="Z19" s="19">
        <f t="shared" si="9"/>
        <v>7.1833333333333336</v>
      </c>
      <c r="AA19" s="54" t="s">
        <v>1010</v>
      </c>
      <c r="AB19" s="12"/>
    </row>
    <row r="20" spans="1:28" ht="19.5" thickBot="1" x14ac:dyDescent="0.35">
      <c r="A20" s="38">
        <f t="shared" si="8"/>
        <v>15</v>
      </c>
      <c r="B20" s="13" t="s">
        <v>379</v>
      </c>
      <c r="C20" s="14" t="s">
        <v>1308</v>
      </c>
      <c r="D20" s="15">
        <f t="shared" si="0"/>
        <v>8</v>
      </c>
      <c r="E20" s="13" t="s">
        <v>1310</v>
      </c>
      <c r="F20" s="15">
        <f t="shared" si="1"/>
        <v>7</v>
      </c>
      <c r="G20" s="13" t="s">
        <v>1309</v>
      </c>
      <c r="H20" s="15">
        <f t="shared" si="2"/>
        <v>9</v>
      </c>
      <c r="I20" s="13" t="s">
        <v>1328</v>
      </c>
      <c r="J20" s="15">
        <f t="shared" si="3"/>
        <v>6</v>
      </c>
      <c r="K20" s="13" t="s">
        <v>1308</v>
      </c>
      <c r="L20" s="15">
        <f t="shared" si="4"/>
        <v>8</v>
      </c>
      <c r="M20" s="13" t="s">
        <v>1309</v>
      </c>
      <c r="N20" s="15">
        <f t="shared" si="5"/>
        <v>9</v>
      </c>
      <c r="O20" s="13" t="s">
        <v>1309</v>
      </c>
      <c r="P20" s="15">
        <f t="shared" si="5"/>
        <v>9</v>
      </c>
      <c r="Q20" s="13" t="s">
        <v>1309</v>
      </c>
      <c r="R20" s="15">
        <f t="shared" si="6"/>
        <v>9</v>
      </c>
      <c r="S20" s="16">
        <f t="shared" si="10"/>
        <v>310</v>
      </c>
      <c r="T20" s="17">
        <f t="shared" si="7"/>
        <v>7.75</v>
      </c>
      <c r="U20" s="13">
        <v>320</v>
      </c>
      <c r="V20" s="16">
        <v>344</v>
      </c>
      <c r="W20" s="18">
        <v>338</v>
      </c>
      <c r="X20" s="18">
        <v>344</v>
      </c>
      <c r="Y20" s="18">
        <v>350</v>
      </c>
      <c r="Z20" s="19">
        <f t="shared" si="9"/>
        <v>8.3583333333333325</v>
      </c>
      <c r="AA20" s="54" t="s">
        <v>1011</v>
      </c>
      <c r="AB20" s="12"/>
    </row>
    <row r="21" spans="1:28" ht="19.5" thickBot="1" x14ac:dyDescent="0.35">
      <c r="A21" s="38">
        <f t="shared" si="8"/>
        <v>16</v>
      </c>
      <c r="B21" s="13" t="s">
        <v>380</v>
      </c>
      <c r="C21" s="14" t="s">
        <v>1328</v>
      </c>
      <c r="D21" s="15">
        <f t="shared" si="0"/>
        <v>6</v>
      </c>
      <c r="E21" s="13" t="s">
        <v>1308</v>
      </c>
      <c r="F21" s="15">
        <f t="shared" si="1"/>
        <v>8</v>
      </c>
      <c r="G21" s="13" t="s">
        <v>1328</v>
      </c>
      <c r="H21" s="15">
        <f t="shared" si="2"/>
        <v>6</v>
      </c>
      <c r="I21" s="11" t="s">
        <v>1328</v>
      </c>
      <c r="J21" s="15">
        <f t="shared" si="3"/>
        <v>6</v>
      </c>
      <c r="K21" s="13" t="s">
        <v>1336</v>
      </c>
      <c r="L21" s="15">
        <f t="shared" si="4"/>
        <v>5</v>
      </c>
      <c r="M21" s="13" t="s">
        <v>1308</v>
      </c>
      <c r="N21" s="15">
        <f t="shared" si="5"/>
        <v>8</v>
      </c>
      <c r="O21" s="13" t="s">
        <v>1310</v>
      </c>
      <c r="P21" s="15">
        <f t="shared" si="5"/>
        <v>7</v>
      </c>
      <c r="Q21" s="13" t="s">
        <v>1308</v>
      </c>
      <c r="R21" s="15">
        <f t="shared" si="6"/>
        <v>8</v>
      </c>
      <c r="S21" s="16">
        <f t="shared" si="10"/>
        <v>254</v>
      </c>
      <c r="T21" s="17">
        <f t="shared" si="7"/>
        <v>6.35</v>
      </c>
      <c r="U21" s="13">
        <v>255</v>
      </c>
      <c r="V21" s="16">
        <v>230</v>
      </c>
      <c r="W21" s="18">
        <v>196</v>
      </c>
      <c r="X21" s="18">
        <v>278</v>
      </c>
      <c r="Y21" s="18">
        <v>266</v>
      </c>
      <c r="Z21" s="19">
        <f t="shared" si="9"/>
        <v>6.1624999999999996</v>
      </c>
      <c r="AA21" s="54" t="s">
        <v>1012</v>
      </c>
      <c r="AB21" s="12"/>
    </row>
    <row r="22" spans="1:28" ht="19.5" thickBot="1" x14ac:dyDescent="0.35">
      <c r="A22" s="38">
        <f t="shared" si="8"/>
        <v>17</v>
      </c>
      <c r="B22" s="13" t="s">
        <v>381</v>
      </c>
      <c r="C22" s="14" t="s">
        <v>1310</v>
      </c>
      <c r="D22" s="15">
        <f t="shared" si="0"/>
        <v>7</v>
      </c>
      <c r="E22" s="13" t="s">
        <v>1310</v>
      </c>
      <c r="F22" s="15">
        <f t="shared" si="1"/>
        <v>7</v>
      </c>
      <c r="G22" s="13" t="s">
        <v>1308</v>
      </c>
      <c r="H22" s="15">
        <f t="shared" si="2"/>
        <v>8</v>
      </c>
      <c r="I22" s="13" t="s">
        <v>1328</v>
      </c>
      <c r="J22" s="15">
        <f t="shared" si="3"/>
        <v>6</v>
      </c>
      <c r="K22" s="13" t="s">
        <v>1308</v>
      </c>
      <c r="L22" s="15">
        <f t="shared" si="4"/>
        <v>8</v>
      </c>
      <c r="M22" s="13" t="s">
        <v>1309</v>
      </c>
      <c r="N22" s="15">
        <f t="shared" si="5"/>
        <v>9</v>
      </c>
      <c r="O22" s="13" t="s">
        <v>1308</v>
      </c>
      <c r="P22" s="15">
        <f t="shared" si="5"/>
        <v>8</v>
      </c>
      <c r="Q22" s="13" t="s">
        <v>1311</v>
      </c>
      <c r="R22" s="15">
        <f t="shared" si="6"/>
        <v>10</v>
      </c>
      <c r="S22" s="16">
        <f t="shared" si="10"/>
        <v>298</v>
      </c>
      <c r="T22" s="17">
        <f t="shared" si="7"/>
        <v>7.45</v>
      </c>
      <c r="U22" s="13">
        <v>257</v>
      </c>
      <c r="V22" s="16">
        <v>286</v>
      </c>
      <c r="W22" s="18">
        <v>248</v>
      </c>
      <c r="X22" s="18">
        <v>298</v>
      </c>
      <c r="Y22" s="18">
        <v>292</v>
      </c>
      <c r="Z22" s="19">
        <f t="shared" si="9"/>
        <v>6.9958333333333336</v>
      </c>
      <c r="AA22" s="54" t="s">
        <v>1013</v>
      </c>
      <c r="AB22" s="12"/>
    </row>
    <row r="23" spans="1:28" ht="21" thickBot="1" x14ac:dyDescent="0.35">
      <c r="A23" s="38">
        <f t="shared" si="8"/>
        <v>18</v>
      </c>
      <c r="B23" s="13" t="s">
        <v>382</v>
      </c>
      <c r="C23" s="68" t="s">
        <v>1311</v>
      </c>
      <c r="D23" s="15">
        <f t="shared" si="0"/>
        <v>10</v>
      </c>
      <c r="E23" s="13" t="s">
        <v>1311</v>
      </c>
      <c r="F23" s="15">
        <f t="shared" si="1"/>
        <v>10</v>
      </c>
      <c r="G23" s="13" t="s">
        <v>1311</v>
      </c>
      <c r="H23" s="15">
        <f t="shared" si="2"/>
        <v>10</v>
      </c>
      <c r="I23" s="13" t="s">
        <v>1309</v>
      </c>
      <c r="J23" s="15">
        <f t="shared" si="3"/>
        <v>9</v>
      </c>
      <c r="K23" s="13" t="s">
        <v>1309</v>
      </c>
      <c r="L23" s="15">
        <f t="shared" si="4"/>
        <v>9</v>
      </c>
      <c r="M23" s="13" t="s">
        <v>1309</v>
      </c>
      <c r="N23" s="15">
        <f t="shared" si="5"/>
        <v>9</v>
      </c>
      <c r="O23" s="13" t="s">
        <v>1311</v>
      </c>
      <c r="P23" s="15">
        <f t="shared" si="5"/>
        <v>10</v>
      </c>
      <c r="Q23" s="13" t="s">
        <v>1311</v>
      </c>
      <c r="R23" s="15">
        <f t="shared" si="6"/>
        <v>10</v>
      </c>
      <c r="S23" s="16">
        <f t="shared" si="10"/>
        <v>382</v>
      </c>
      <c r="T23" s="17">
        <f t="shared" si="7"/>
        <v>9.5500000000000007</v>
      </c>
      <c r="U23" s="13">
        <v>329</v>
      </c>
      <c r="V23" s="16">
        <v>350</v>
      </c>
      <c r="W23" s="18">
        <v>366</v>
      </c>
      <c r="X23" s="18">
        <v>392</v>
      </c>
      <c r="Y23" s="18">
        <v>394</v>
      </c>
      <c r="Z23" s="19">
        <f t="shared" si="9"/>
        <v>9.2208333333333332</v>
      </c>
      <c r="AA23" s="54" t="s">
        <v>1014</v>
      </c>
      <c r="AB23" s="12"/>
    </row>
    <row r="24" spans="1:28" ht="19.5" thickBot="1" x14ac:dyDescent="0.35">
      <c r="A24" s="38">
        <f t="shared" si="8"/>
        <v>19</v>
      </c>
      <c r="B24" s="13" t="s">
        <v>383</v>
      </c>
      <c r="C24" s="14" t="s">
        <v>1308</v>
      </c>
      <c r="D24" s="15">
        <f t="shared" si="0"/>
        <v>8</v>
      </c>
      <c r="E24" s="13" t="s">
        <v>1310</v>
      </c>
      <c r="F24" s="15">
        <f t="shared" si="1"/>
        <v>7</v>
      </c>
      <c r="G24" s="13" t="s">
        <v>1311</v>
      </c>
      <c r="H24" s="15">
        <f t="shared" si="2"/>
        <v>10</v>
      </c>
      <c r="I24" s="13" t="s">
        <v>1328</v>
      </c>
      <c r="J24" s="15">
        <f t="shared" si="3"/>
        <v>6</v>
      </c>
      <c r="K24" s="13" t="s">
        <v>1308</v>
      </c>
      <c r="L24" s="15">
        <f t="shared" si="4"/>
        <v>8</v>
      </c>
      <c r="M24" s="13" t="s">
        <v>1309</v>
      </c>
      <c r="N24" s="15">
        <f t="shared" si="5"/>
        <v>9</v>
      </c>
      <c r="O24" s="13" t="s">
        <v>1308</v>
      </c>
      <c r="P24" s="15">
        <f t="shared" si="5"/>
        <v>8</v>
      </c>
      <c r="Q24" s="13" t="s">
        <v>1309</v>
      </c>
      <c r="R24" s="15">
        <f t="shared" si="6"/>
        <v>9</v>
      </c>
      <c r="S24" s="16">
        <f t="shared" si="10"/>
        <v>314</v>
      </c>
      <c r="T24" s="17">
        <f t="shared" si="7"/>
        <v>7.85</v>
      </c>
      <c r="U24" s="13">
        <v>227</v>
      </c>
      <c r="V24" s="16">
        <v>264</v>
      </c>
      <c r="W24" s="18">
        <v>240</v>
      </c>
      <c r="X24" s="18">
        <v>290</v>
      </c>
      <c r="Y24" s="18">
        <v>332</v>
      </c>
      <c r="Z24" s="19">
        <f t="shared" si="9"/>
        <v>6.9458333333333337</v>
      </c>
      <c r="AA24" s="54" t="s">
        <v>1015</v>
      </c>
      <c r="AB24" s="12"/>
    </row>
    <row r="25" spans="1:28" ht="27.75" customHeight="1" thickBot="1" x14ac:dyDescent="0.35">
      <c r="A25" s="38">
        <f t="shared" si="8"/>
        <v>20</v>
      </c>
      <c r="B25" s="13" t="s">
        <v>384</v>
      </c>
      <c r="C25" s="14" t="s">
        <v>1311</v>
      </c>
      <c r="D25" s="15">
        <f t="shared" si="0"/>
        <v>10</v>
      </c>
      <c r="E25" s="13" t="s">
        <v>1308</v>
      </c>
      <c r="F25" s="15">
        <f t="shared" si="1"/>
        <v>8</v>
      </c>
      <c r="G25" s="13" t="s">
        <v>1309</v>
      </c>
      <c r="H25" s="15">
        <f t="shared" si="2"/>
        <v>9</v>
      </c>
      <c r="I25" s="13" t="s">
        <v>1310</v>
      </c>
      <c r="J25" s="15">
        <f t="shared" si="3"/>
        <v>7</v>
      </c>
      <c r="K25" s="13" t="s">
        <v>1309</v>
      </c>
      <c r="L25" s="15">
        <f t="shared" si="4"/>
        <v>9</v>
      </c>
      <c r="M25" s="13" t="s">
        <v>1309</v>
      </c>
      <c r="N25" s="15">
        <f t="shared" si="5"/>
        <v>9</v>
      </c>
      <c r="O25" s="13" t="s">
        <v>1309</v>
      </c>
      <c r="P25" s="15">
        <f t="shared" si="5"/>
        <v>9</v>
      </c>
      <c r="Q25" s="13" t="s">
        <v>1311</v>
      </c>
      <c r="R25" s="15">
        <f t="shared" si="6"/>
        <v>10</v>
      </c>
      <c r="S25" s="16">
        <f t="shared" si="10"/>
        <v>346</v>
      </c>
      <c r="T25" s="17">
        <f t="shared" si="7"/>
        <v>8.65</v>
      </c>
      <c r="U25" s="13">
        <v>330</v>
      </c>
      <c r="V25" s="16">
        <v>382</v>
      </c>
      <c r="W25" s="18">
        <v>360</v>
      </c>
      <c r="X25" s="18">
        <v>376</v>
      </c>
      <c r="Y25" s="18">
        <v>370</v>
      </c>
      <c r="Z25" s="19">
        <f t="shared" si="9"/>
        <v>9.0166666666666675</v>
      </c>
      <c r="AA25" s="54" t="s">
        <v>1016</v>
      </c>
      <c r="AB25" s="12"/>
    </row>
    <row r="26" spans="1:28" ht="19.5" thickBot="1" x14ac:dyDescent="0.35">
      <c r="A26" s="38">
        <f t="shared" si="8"/>
        <v>21</v>
      </c>
      <c r="B26" s="13" t="s">
        <v>385</v>
      </c>
      <c r="C26" s="14" t="s">
        <v>1308</v>
      </c>
      <c r="D26" s="15">
        <f t="shared" si="0"/>
        <v>8</v>
      </c>
      <c r="E26" s="13" t="s">
        <v>1310</v>
      </c>
      <c r="F26" s="15">
        <f t="shared" si="1"/>
        <v>7</v>
      </c>
      <c r="G26" s="13" t="s">
        <v>1311</v>
      </c>
      <c r="H26" s="15">
        <f t="shared" si="2"/>
        <v>10</v>
      </c>
      <c r="I26" s="11" t="s">
        <v>1308</v>
      </c>
      <c r="J26" s="15">
        <f t="shared" si="3"/>
        <v>8</v>
      </c>
      <c r="K26" s="13" t="s">
        <v>1309</v>
      </c>
      <c r="L26" s="15">
        <f t="shared" si="4"/>
        <v>9</v>
      </c>
      <c r="M26" s="13" t="s">
        <v>1308</v>
      </c>
      <c r="N26" s="15">
        <f t="shared" si="5"/>
        <v>8</v>
      </c>
      <c r="O26" s="13" t="s">
        <v>1310</v>
      </c>
      <c r="P26" s="15">
        <f t="shared" si="5"/>
        <v>7</v>
      </c>
      <c r="Q26" s="13" t="s">
        <v>1309</v>
      </c>
      <c r="R26" s="15">
        <f t="shared" si="6"/>
        <v>9</v>
      </c>
      <c r="S26" s="16">
        <f t="shared" si="10"/>
        <v>334</v>
      </c>
      <c r="T26" s="17">
        <f t="shared" si="7"/>
        <v>8.35</v>
      </c>
      <c r="U26" s="13">
        <v>235</v>
      </c>
      <c r="V26" s="16">
        <v>290</v>
      </c>
      <c r="W26" s="18">
        <v>274</v>
      </c>
      <c r="X26" s="18">
        <v>322</v>
      </c>
      <c r="Y26" s="18">
        <v>334</v>
      </c>
      <c r="Z26" s="19">
        <f t="shared" si="9"/>
        <v>7.4541666666666666</v>
      </c>
      <c r="AA26" s="54" t="s">
        <v>1017</v>
      </c>
      <c r="AB26" s="12"/>
    </row>
    <row r="27" spans="1:28" ht="24" thickBot="1" x14ac:dyDescent="0.35">
      <c r="A27" s="38">
        <f t="shared" si="8"/>
        <v>22</v>
      </c>
      <c r="B27" s="13" t="s">
        <v>386</v>
      </c>
      <c r="C27" s="110" t="s">
        <v>1310</v>
      </c>
      <c r="D27" s="15">
        <f t="shared" si="0"/>
        <v>7</v>
      </c>
      <c r="E27" s="13" t="s">
        <v>1328</v>
      </c>
      <c r="F27" s="15">
        <f t="shared" si="1"/>
        <v>6</v>
      </c>
      <c r="G27" s="13" t="s">
        <v>1310</v>
      </c>
      <c r="H27" s="15">
        <f t="shared" si="2"/>
        <v>7</v>
      </c>
      <c r="I27" s="13" t="s">
        <v>1328</v>
      </c>
      <c r="J27" s="15">
        <f t="shared" si="3"/>
        <v>6</v>
      </c>
      <c r="K27" s="13" t="s">
        <v>1328</v>
      </c>
      <c r="L27" s="15">
        <f t="shared" si="4"/>
        <v>6</v>
      </c>
      <c r="M27" s="13" t="s">
        <v>1310</v>
      </c>
      <c r="N27" s="15">
        <f t="shared" si="5"/>
        <v>7</v>
      </c>
      <c r="O27" s="13" t="s">
        <v>1309</v>
      </c>
      <c r="P27" s="15">
        <f t="shared" si="5"/>
        <v>9</v>
      </c>
      <c r="Q27" s="13" t="s">
        <v>1308</v>
      </c>
      <c r="R27" s="15">
        <f t="shared" si="6"/>
        <v>8</v>
      </c>
      <c r="S27" s="16">
        <f t="shared" si="10"/>
        <v>264</v>
      </c>
      <c r="T27" s="17">
        <f t="shared" si="7"/>
        <v>6.6</v>
      </c>
      <c r="U27" s="13">
        <v>245</v>
      </c>
      <c r="V27" s="16">
        <v>228</v>
      </c>
      <c r="W27" s="18">
        <v>202</v>
      </c>
      <c r="X27" s="18">
        <v>232</v>
      </c>
      <c r="Y27" s="171">
        <v>224</v>
      </c>
      <c r="Z27" s="19">
        <f t="shared" si="9"/>
        <v>5.8125</v>
      </c>
      <c r="AA27" s="54" t="s">
        <v>1018</v>
      </c>
      <c r="AB27" s="12"/>
    </row>
    <row r="28" spans="1:28" ht="21" thickBot="1" x14ac:dyDescent="0.35">
      <c r="A28" s="38">
        <f t="shared" si="8"/>
        <v>23</v>
      </c>
      <c r="B28" s="13" t="s">
        <v>387</v>
      </c>
      <c r="C28" s="14" t="s">
        <v>1308</v>
      </c>
      <c r="D28" s="15">
        <f t="shared" si="0"/>
        <v>8</v>
      </c>
      <c r="E28" s="13" t="s">
        <v>1310</v>
      </c>
      <c r="F28" s="15">
        <f t="shared" si="1"/>
        <v>7</v>
      </c>
      <c r="G28" s="13" t="s">
        <v>1309</v>
      </c>
      <c r="H28" s="15">
        <f t="shared" si="2"/>
        <v>9</v>
      </c>
      <c r="I28" s="13" t="s">
        <v>1336</v>
      </c>
      <c r="J28" s="15">
        <f t="shared" si="3"/>
        <v>5</v>
      </c>
      <c r="K28" s="13" t="s">
        <v>1309</v>
      </c>
      <c r="L28" s="15">
        <f t="shared" si="4"/>
        <v>9</v>
      </c>
      <c r="M28" s="13" t="s">
        <v>1308</v>
      </c>
      <c r="N28" s="15">
        <f t="shared" si="5"/>
        <v>8</v>
      </c>
      <c r="O28" s="13" t="s">
        <v>1308</v>
      </c>
      <c r="P28" s="15">
        <f t="shared" si="5"/>
        <v>8</v>
      </c>
      <c r="Q28" s="13" t="s">
        <v>1309</v>
      </c>
      <c r="R28" s="15">
        <f t="shared" si="6"/>
        <v>9</v>
      </c>
      <c r="S28" s="16">
        <f t="shared" si="10"/>
        <v>306</v>
      </c>
      <c r="T28" s="17">
        <f t="shared" si="7"/>
        <v>7.65</v>
      </c>
      <c r="U28" s="13">
        <v>209</v>
      </c>
      <c r="V28" s="16">
        <v>238</v>
      </c>
      <c r="W28" s="10">
        <v>212</v>
      </c>
      <c r="X28" s="18">
        <v>156</v>
      </c>
      <c r="Y28" s="171">
        <v>216</v>
      </c>
      <c r="Z28" s="19">
        <f t="shared" si="9"/>
        <v>5.5708333333333337</v>
      </c>
      <c r="AA28" s="54" t="s">
        <v>1019</v>
      </c>
      <c r="AB28" s="12"/>
    </row>
    <row r="29" spans="1:28" ht="19.5" thickBot="1" x14ac:dyDescent="0.35">
      <c r="A29" s="38">
        <f t="shared" si="8"/>
        <v>24</v>
      </c>
      <c r="B29" s="13" t="s">
        <v>388</v>
      </c>
      <c r="C29" s="14" t="s">
        <v>1310</v>
      </c>
      <c r="D29" s="15">
        <f t="shared" si="0"/>
        <v>7</v>
      </c>
      <c r="E29" s="13" t="s">
        <v>1310</v>
      </c>
      <c r="F29" s="15">
        <f t="shared" si="1"/>
        <v>7</v>
      </c>
      <c r="G29" s="13" t="s">
        <v>1336</v>
      </c>
      <c r="H29" s="15">
        <f t="shared" si="2"/>
        <v>5</v>
      </c>
      <c r="I29" s="13" t="s">
        <v>1328</v>
      </c>
      <c r="J29" s="15">
        <f t="shared" si="3"/>
        <v>6</v>
      </c>
      <c r="K29" s="13" t="s">
        <v>1336</v>
      </c>
      <c r="L29" s="15">
        <f t="shared" si="4"/>
        <v>5</v>
      </c>
      <c r="M29" s="13" t="s">
        <v>1308</v>
      </c>
      <c r="N29" s="15">
        <f t="shared" si="5"/>
        <v>8</v>
      </c>
      <c r="O29" s="13" t="s">
        <v>1310</v>
      </c>
      <c r="P29" s="15">
        <f t="shared" si="5"/>
        <v>7</v>
      </c>
      <c r="Q29" s="13" t="s">
        <v>1308</v>
      </c>
      <c r="R29" s="15">
        <f t="shared" si="6"/>
        <v>8</v>
      </c>
      <c r="S29" s="16">
        <f t="shared" si="10"/>
        <v>248</v>
      </c>
      <c r="T29" s="17">
        <f t="shared" si="7"/>
        <v>6.2</v>
      </c>
      <c r="U29" s="13">
        <v>278</v>
      </c>
      <c r="V29" s="16">
        <v>250</v>
      </c>
      <c r="W29" s="18">
        <v>226</v>
      </c>
      <c r="X29" s="18">
        <v>236</v>
      </c>
      <c r="Y29" s="171">
        <v>232</v>
      </c>
      <c r="Z29" s="19">
        <f t="shared" si="9"/>
        <v>6.125</v>
      </c>
      <c r="AA29" s="54" t="s">
        <v>1020</v>
      </c>
      <c r="AB29" s="12"/>
    </row>
    <row r="30" spans="1:28" ht="19.5" thickBot="1" x14ac:dyDescent="0.35">
      <c r="A30" s="38">
        <f t="shared" si="8"/>
        <v>25</v>
      </c>
      <c r="B30" s="13" t="s">
        <v>389</v>
      </c>
      <c r="C30" s="14" t="s">
        <v>1308</v>
      </c>
      <c r="D30" s="15">
        <f t="shared" si="0"/>
        <v>8</v>
      </c>
      <c r="E30" s="11" t="s">
        <v>1310</v>
      </c>
      <c r="F30" s="15">
        <f t="shared" si="1"/>
        <v>7</v>
      </c>
      <c r="G30" s="13" t="s">
        <v>1309</v>
      </c>
      <c r="H30" s="15">
        <f t="shared" si="2"/>
        <v>9</v>
      </c>
      <c r="I30" s="13" t="s">
        <v>1310</v>
      </c>
      <c r="J30" s="15">
        <f t="shared" si="3"/>
        <v>7</v>
      </c>
      <c r="K30" s="13" t="s">
        <v>1308</v>
      </c>
      <c r="L30" s="15">
        <f t="shared" si="4"/>
        <v>8</v>
      </c>
      <c r="M30" s="13" t="s">
        <v>1311</v>
      </c>
      <c r="N30" s="15">
        <f t="shared" si="5"/>
        <v>10</v>
      </c>
      <c r="O30" s="13" t="s">
        <v>1308</v>
      </c>
      <c r="P30" s="15">
        <f t="shared" si="5"/>
        <v>8</v>
      </c>
      <c r="Q30" s="13" t="s">
        <v>1309</v>
      </c>
      <c r="R30" s="15">
        <f t="shared" si="6"/>
        <v>9</v>
      </c>
      <c r="S30" s="16">
        <f t="shared" si="10"/>
        <v>318</v>
      </c>
      <c r="T30" s="17">
        <f t="shared" si="7"/>
        <v>7.95</v>
      </c>
      <c r="U30" s="13">
        <v>277</v>
      </c>
      <c r="V30" s="16">
        <v>302</v>
      </c>
      <c r="W30" s="18">
        <v>310</v>
      </c>
      <c r="X30" s="18">
        <v>330</v>
      </c>
      <c r="Y30" s="18">
        <v>340</v>
      </c>
      <c r="Z30" s="19">
        <f t="shared" si="9"/>
        <v>7.8208333333333337</v>
      </c>
      <c r="AA30" s="54" t="s">
        <v>1021</v>
      </c>
      <c r="AB30" s="12"/>
    </row>
    <row r="31" spans="1:28" ht="19.5" thickBot="1" x14ac:dyDescent="0.35">
      <c r="A31" s="38">
        <f t="shared" si="8"/>
        <v>26</v>
      </c>
      <c r="B31" s="13" t="s">
        <v>390</v>
      </c>
      <c r="C31" s="14" t="s">
        <v>1311</v>
      </c>
      <c r="D31" s="15">
        <f t="shared" si="0"/>
        <v>10</v>
      </c>
      <c r="E31" s="13" t="s">
        <v>1311</v>
      </c>
      <c r="F31" s="15">
        <f t="shared" si="1"/>
        <v>10</v>
      </c>
      <c r="G31" s="13" t="s">
        <v>1309</v>
      </c>
      <c r="H31" s="15">
        <f t="shared" si="2"/>
        <v>9</v>
      </c>
      <c r="I31" s="13" t="s">
        <v>1309</v>
      </c>
      <c r="J31" s="15">
        <f t="shared" si="3"/>
        <v>9</v>
      </c>
      <c r="K31" s="13" t="s">
        <v>1309</v>
      </c>
      <c r="L31" s="15">
        <f t="shared" si="4"/>
        <v>9</v>
      </c>
      <c r="M31" s="13" t="s">
        <v>1311</v>
      </c>
      <c r="N31" s="15">
        <f t="shared" si="5"/>
        <v>10</v>
      </c>
      <c r="O31" s="13" t="s">
        <v>1311</v>
      </c>
      <c r="P31" s="15">
        <f t="shared" si="5"/>
        <v>10</v>
      </c>
      <c r="Q31" s="13" t="s">
        <v>1311</v>
      </c>
      <c r="R31" s="15">
        <f t="shared" si="6"/>
        <v>10</v>
      </c>
      <c r="S31" s="16">
        <f t="shared" si="10"/>
        <v>378</v>
      </c>
      <c r="T31" s="17">
        <f t="shared" si="7"/>
        <v>9.4499999999999993</v>
      </c>
      <c r="U31" s="13">
        <v>252</v>
      </c>
      <c r="V31" s="16">
        <v>292</v>
      </c>
      <c r="W31" s="18">
        <v>360</v>
      </c>
      <c r="X31" s="18">
        <v>352</v>
      </c>
      <c r="Y31" s="18">
        <v>370</v>
      </c>
      <c r="Z31" s="19">
        <f t="shared" si="9"/>
        <v>8.35</v>
      </c>
      <c r="AA31" s="54" t="s">
        <v>1022</v>
      </c>
      <c r="AB31" s="12"/>
    </row>
    <row r="32" spans="1:28" ht="19.5" thickBot="1" x14ac:dyDescent="0.35">
      <c r="A32" s="38">
        <f t="shared" si="8"/>
        <v>27</v>
      </c>
      <c r="B32" s="13" t="s">
        <v>391</v>
      </c>
      <c r="C32" s="14" t="s">
        <v>1308</v>
      </c>
      <c r="D32" s="15">
        <f t="shared" si="0"/>
        <v>8</v>
      </c>
      <c r="E32" s="13" t="s">
        <v>1308</v>
      </c>
      <c r="F32" s="15">
        <f t="shared" si="1"/>
        <v>8</v>
      </c>
      <c r="G32" s="11" t="s">
        <v>1309</v>
      </c>
      <c r="H32" s="15">
        <f t="shared" si="2"/>
        <v>9</v>
      </c>
      <c r="I32" s="13" t="s">
        <v>1308</v>
      </c>
      <c r="J32" s="15">
        <f t="shared" si="3"/>
        <v>8</v>
      </c>
      <c r="K32" s="13" t="s">
        <v>1309</v>
      </c>
      <c r="L32" s="15">
        <f t="shared" si="4"/>
        <v>9</v>
      </c>
      <c r="M32" s="13" t="s">
        <v>1311</v>
      </c>
      <c r="N32" s="15">
        <f t="shared" si="5"/>
        <v>10</v>
      </c>
      <c r="O32" s="13" t="s">
        <v>1311</v>
      </c>
      <c r="P32" s="15">
        <f t="shared" si="5"/>
        <v>10</v>
      </c>
      <c r="Q32" s="13" t="s">
        <v>1311</v>
      </c>
      <c r="R32" s="15">
        <f t="shared" si="6"/>
        <v>10</v>
      </c>
      <c r="S32" s="16">
        <f t="shared" si="10"/>
        <v>346</v>
      </c>
      <c r="T32" s="17">
        <f t="shared" si="7"/>
        <v>8.65</v>
      </c>
      <c r="U32" s="13">
        <v>265</v>
      </c>
      <c r="V32" s="16">
        <v>312</v>
      </c>
      <c r="W32" s="18">
        <v>312</v>
      </c>
      <c r="X32" s="18">
        <v>322</v>
      </c>
      <c r="Y32" s="18">
        <v>330</v>
      </c>
      <c r="Z32" s="19">
        <f t="shared" si="9"/>
        <v>7.8624999999999998</v>
      </c>
      <c r="AA32" s="54" t="s">
        <v>1023</v>
      </c>
      <c r="AB32" s="12"/>
    </row>
    <row r="33" spans="1:28" ht="19.5" thickBot="1" x14ac:dyDescent="0.35">
      <c r="A33" s="38">
        <f t="shared" si="8"/>
        <v>28</v>
      </c>
      <c r="B33" s="13" t="s">
        <v>392</v>
      </c>
      <c r="C33" s="14" t="s">
        <v>1310</v>
      </c>
      <c r="D33" s="15">
        <f t="shared" si="0"/>
        <v>7</v>
      </c>
      <c r="E33" s="13" t="s">
        <v>1310</v>
      </c>
      <c r="F33" s="15">
        <f t="shared" si="1"/>
        <v>7</v>
      </c>
      <c r="G33" s="13" t="s">
        <v>1308</v>
      </c>
      <c r="H33" s="15">
        <f t="shared" si="2"/>
        <v>8</v>
      </c>
      <c r="I33" s="13" t="s">
        <v>1308</v>
      </c>
      <c r="J33" s="15">
        <f t="shared" si="3"/>
        <v>8</v>
      </c>
      <c r="K33" s="13" t="s">
        <v>1328</v>
      </c>
      <c r="L33" s="15">
        <f t="shared" si="4"/>
        <v>6</v>
      </c>
      <c r="M33" s="13" t="s">
        <v>1309</v>
      </c>
      <c r="N33" s="15">
        <f t="shared" si="5"/>
        <v>9</v>
      </c>
      <c r="O33" s="13" t="s">
        <v>1308</v>
      </c>
      <c r="P33" s="15">
        <f t="shared" si="5"/>
        <v>8</v>
      </c>
      <c r="Q33" s="13" t="s">
        <v>1309</v>
      </c>
      <c r="R33" s="15">
        <f t="shared" si="6"/>
        <v>9</v>
      </c>
      <c r="S33" s="16">
        <f t="shared" si="10"/>
        <v>296</v>
      </c>
      <c r="T33" s="17">
        <f t="shared" si="7"/>
        <v>7.4</v>
      </c>
      <c r="U33" s="13">
        <v>227</v>
      </c>
      <c r="V33" s="16">
        <v>226</v>
      </c>
      <c r="W33" s="18">
        <v>228</v>
      </c>
      <c r="X33" s="18">
        <v>260</v>
      </c>
      <c r="Y33" s="18">
        <v>234</v>
      </c>
      <c r="Z33" s="19">
        <f t="shared" si="9"/>
        <v>6.1291666666666664</v>
      </c>
      <c r="AA33" s="54" t="s">
        <v>1024</v>
      </c>
      <c r="AB33" s="12"/>
    </row>
    <row r="34" spans="1:28" ht="19.5" thickBot="1" x14ac:dyDescent="0.35">
      <c r="A34" s="38">
        <f t="shared" si="8"/>
        <v>29</v>
      </c>
      <c r="B34" s="13" t="s">
        <v>393</v>
      </c>
      <c r="C34" s="14" t="s">
        <v>1308</v>
      </c>
      <c r="D34" s="15">
        <f t="shared" si="0"/>
        <v>8</v>
      </c>
      <c r="E34" s="13" t="s">
        <v>1310</v>
      </c>
      <c r="F34" s="15">
        <f t="shared" si="1"/>
        <v>7</v>
      </c>
      <c r="G34" s="13" t="s">
        <v>1309</v>
      </c>
      <c r="H34" s="15">
        <f t="shared" si="2"/>
        <v>9</v>
      </c>
      <c r="I34" s="13" t="s">
        <v>1308</v>
      </c>
      <c r="J34" s="15">
        <f t="shared" si="3"/>
        <v>8</v>
      </c>
      <c r="K34" s="13" t="s">
        <v>1309</v>
      </c>
      <c r="L34" s="15">
        <f t="shared" si="4"/>
        <v>9</v>
      </c>
      <c r="M34" s="13" t="s">
        <v>1310</v>
      </c>
      <c r="N34" s="15">
        <f t="shared" si="5"/>
        <v>7</v>
      </c>
      <c r="O34" s="13" t="s">
        <v>1311</v>
      </c>
      <c r="P34" s="15">
        <f t="shared" si="5"/>
        <v>10</v>
      </c>
      <c r="Q34" s="13" t="s">
        <v>1311</v>
      </c>
      <c r="R34" s="15">
        <f t="shared" si="6"/>
        <v>10</v>
      </c>
      <c r="S34" s="16">
        <f t="shared" si="10"/>
        <v>334</v>
      </c>
      <c r="T34" s="17">
        <f t="shared" si="7"/>
        <v>8.35</v>
      </c>
      <c r="U34" s="13">
        <v>225</v>
      </c>
      <c r="V34" s="16">
        <v>290</v>
      </c>
      <c r="W34" s="18">
        <v>250</v>
      </c>
      <c r="X34" s="18">
        <v>306</v>
      </c>
      <c r="Y34" s="18">
        <v>310</v>
      </c>
      <c r="Z34" s="19">
        <f t="shared" si="9"/>
        <v>7.145833333333333</v>
      </c>
      <c r="AA34" s="54" t="s">
        <v>1025</v>
      </c>
      <c r="AB34" s="12"/>
    </row>
    <row r="35" spans="1:28" ht="19.5" thickBot="1" x14ac:dyDescent="0.35">
      <c r="A35" s="38">
        <f t="shared" si="8"/>
        <v>30</v>
      </c>
      <c r="B35" s="13" t="s">
        <v>394</v>
      </c>
      <c r="C35" s="14" t="s">
        <v>1308</v>
      </c>
      <c r="D35" s="15">
        <f t="shared" si="0"/>
        <v>8</v>
      </c>
      <c r="E35" s="13" t="s">
        <v>1310</v>
      </c>
      <c r="F35" s="15">
        <f t="shared" si="1"/>
        <v>7</v>
      </c>
      <c r="G35" s="13" t="s">
        <v>1308</v>
      </c>
      <c r="H35" s="15">
        <f t="shared" si="2"/>
        <v>8</v>
      </c>
      <c r="I35" s="13" t="s">
        <v>1310</v>
      </c>
      <c r="J35" s="15">
        <f t="shared" si="3"/>
        <v>7</v>
      </c>
      <c r="K35" s="13" t="s">
        <v>1310</v>
      </c>
      <c r="L35" s="15">
        <f t="shared" si="4"/>
        <v>7</v>
      </c>
      <c r="M35" s="13" t="s">
        <v>1310</v>
      </c>
      <c r="N35" s="15">
        <f t="shared" si="5"/>
        <v>7</v>
      </c>
      <c r="O35" s="13" t="s">
        <v>1311</v>
      </c>
      <c r="P35" s="15">
        <f t="shared" si="5"/>
        <v>10</v>
      </c>
      <c r="Q35" s="13" t="s">
        <v>1309</v>
      </c>
      <c r="R35" s="15">
        <f t="shared" si="6"/>
        <v>9</v>
      </c>
      <c r="S35" s="16">
        <f t="shared" si="10"/>
        <v>302</v>
      </c>
      <c r="T35" s="17">
        <f t="shared" si="7"/>
        <v>7.55</v>
      </c>
      <c r="U35" s="13">
        <v>216</v>
      </c>
      <c r="V35" s="16">
        <v>284</v>
      </c>
      <c r="W35" s="18">
        <v>250</v>
      </c>
      <c r="X35" s="18">
        <v>306</v>
      </c>
      <c r="Y35" s="18">
        <v>270</v>
      </c>
      <c r="Z35" s="19">
        <f t="shared" si="9"/>
        <v>6.7833333333333332</v>
      </c>
      <c r="AA35" s="54" t="s">
        <v>1026</v>
      </c>
      <c r="AB35" s="12"/>
    </row>
    <row r="36" spans="1:28" ht="19.5" thickBot="1" x14ac:dyDescent="0.35">
      <c r="A36" s="38">
        <f t="shared" si="8"/>
        <v>31</v>
      </c>
      <c r="B36" s="13" t="s">
        <v>395</v>
      </c>
      <c r="C36" s="14" t="s">
        <v>1310</v>
      </c>
      <c r="D36" s="15">
        <f t="shared" si="0"/>
        <v>7</v>
      </c>
      <c r="E36" s="13" t="s">
        <v>1309</v>
      </c>
      <c r="F36" s="15">
        <f t="shared" si="1"/>
        <v>9</v>
      </c>
      <c r="G36" s="13" t="s">
        <v>1311</v>
      </c>
      <c r="H36" s="15">
        <f t="shared" si="2"/>
        <v>10</v>
      </c>
      <c r="I36" s="13" t="s">
        <v>1308</v>
      </c>
      <c r="J36" s="15">
        <f t="shared" si="3"/>
        <v>8</v>
      </c>
      <c r="K36" s="13" t="s">
        <v>1309</v>
      </c>
      <c r="L36" s="15">
        <f t="shared" si="4"/>
        <v>9</v>
      </c>
      <c r="M36" s="13" t="s">
        <v>1308</v>
      </c>
      <c r="N36" s="15">
        <f t="shared" si="5"/>
        <v>8</v>
      </c>
      <c r="O36" s="13" t="s">
        <v>1309</v>
      </c>
      <c r="P36" s="15">
        <f t="shared" si="5"/>
        <v>9</v>
      </c>
      <c r="Q36" s="13" t="s">
        <v>1311</v>
      </c>
      <c r="R36" s="15">
        <f t="shared" si="6"/>
        <v>10</v>
      </c>
      <c r="S36" s="16">
        <f t="shared" si="10"/>
        <v>346</v>
      </c>
      <c r="T36" s="17">
        <f t="shared" si="7"/>
        <v>8.65</v>
      </c>
      <c r="U36" s="13">
        <v>299</v>
      </c>
      <c r="V36" s="16">
        <v>344</v>
      </c>
      <c r="W36" s="18">
        <v>300</v>
      </c>
      <c r="X36" s="18">
        <v>330</v>
      </c>
      <c r="Y36" s="18">
        <v>364</v>
      </c>
      <c r="Z36" s="19">
        <f t="shared" si="9"/>
        <v>8.2624999999999993</v>
      </c>
      <c r="AA36" s="54" t="s">
        <v>1027</v>
      </c>
      <c r="AB36" s="12"/>
    </row>
    <row r="37" spans="1:28" ht="19.5" thickBot="1" x14ac:dyDescent="0.35">
      <c r="A37" s="38">
        <f t="shared" si="8"/>
        <v>32</v>
      </c>
      <c r="B37" s="13" t="s">
        <v>396</v>
      </c>
      <c r="C37" s="14" t="s">
        <v>1308</v>
      </c>
      <c r="D37" s="15">
        <f t="shared" si="0"/>
        <v>8</v>
      </c>
      <c r="E37" s="13" t="s">
        <v>1310</v>
      </c>
      <c r="F37" s="15">
        <f t="shared" si="1"/>
        <v>7</v>
      </c>
      <c r="G37" s="13" t="s">
        <v>1308</v>
      </c>
      <c r="H37" s="15">
        <f t="shared" si="2"/>
        <v>8</v>
      </c>
      <c r="I37" s="13" t="s">
        <v>1310</v>
      </c>
      <c r="J37" s="15">
        <f t="shared" si="3"/>
        <v>7</v>
      </c>
      <c r="K37" s="13" t="s">
        <v>1310</v>
      </c>
      <c r="L37" s="15">
        <f t="shared" si="4"/>
        <v>7</v>
      </c>
      <c r="M37" s="13" t="s">
        <v>1309</v>
      </c>
      <c r="N37" s="15">
        <f t="shared" si="5"/>
        <v>9</v>
      </c>
      <c r="O37" s="13" t="s">
        <v>1309</v>
      </c>
      <c r="P37" s="15">
        <f t="shared" si="5"/>
        <v>9</v>
      </c>
      <c r="Q37" s="13" t="s">
        <v>1309</v>
      </c>
      <c r="R37" s="15">
        <f t="shared" si="6"/>
        <v>9</v>
      </c>
      <c r="S37" s="16">
        <f t="shared" si="10"/>
        <v>304</v>
      </c>
      <c r="T37" s="17">
        <f t="shared" si="7"/>
        <v>7.6</v>
      </c>
      <c r="U37" s="13">
        <v>229</v>
      </c>
      <c r="V37" s="16">
        <v>258</v>
      </c>
      <c r="W37" s="171">
        <v>252</v>
      </c>
      <c r="X37" s="18">
        <v>266</v>
      </c>
      <c r="Y37" s="18">
        <v>296</v>
      </c>
      <c r="Z37" s="19">
        <f t="shared" si="9"/>
        <v>6.6875</v>
      </c>
      <c r="AA37" s="54" t="s">
        <v>1028</v>
      </c>
      <c r="AB37" s="12"/>
    </row>
    <row r="38" spans="1:28" ht="21" thickBot="1" x14ac:dyDescent="0.35">
      <c r="A38" s="38">
        <f t="shared" si="8"/>
        <v>33</v>
      </c>
      <c r="B38" s="13" t="s">
        <v>397</v>
      </c>
      <c r="C38" s="14" t="s">
        <v>1332</v>
      </c>
      <c r="D38" s="15">
        <f t="shared" si="0"/>
        <v>4</v>
      </c>
      <c r="E38" s="13" t="s">
        <v>1336</v>
      </c>
      <c r="F38" s="15">
        <f t="shared" si="1"/>
        <v>5</v>
      </c>
      <c r="G38" s="13" t="s">
        <v>1336</v>
      </c>
      <c r="H38" s="15">
        <f t="shared" si="2"/>
        <v>5</v>
      </c>
      <c r="I38" s="13" t="s">
        <v>635</v>
      </c>
      <c r="J38" s="15">
        <f t="shared" si="3"/>
        <v>0</v>
      </c>
      <c r="K38" s="13" t="s">
        <v>635</v>
      </c>
      <c r="L38" s="15">
        <f t="shared" si="4"/>
        <v>0</v>
      </c>
      <c r="M38" s="177"/>
      <c r="N38" s="15" t="b">
        <f t="shared" si="5"/>
        <v>0</v>
      </c>
      <c r="O38" s="187" t="s">
        <v>1351</v>
      </c>
      <c r="P38" s="15" t="b">
        <f t="shared" si="5"/>
        <v>0</v>
      </c>
      <c r="Q38" s="187" t="s">
        <v>1351</v>
      </c>
      <c r="R38" s="15" t="b">
        <f t="shared" si="6"/>
        <v>0</v>
      </c>
      <c r="S38" s="16">
        <f t="shared" si="10"/>
        <v>84</v>
      </c>
      <c r="T38" s="17">
        <f t="shared" si="7"/>
        <v>2.1</v>
      </c>
      <c r="U38" s="13">
        <v>185</v>
      </c>
      <c r="V38" s="16">
        <v>178</v>
      </c>
      <c r="W38" s="18">
        <v>0</v>
      </c>
      <c r="X38" s="18">
        <v>0</v>
      </c>
      <c r="Y38" s="170">
        <v>154</v>
      </c>
      <c r="Z38" s="19">
        <f t="shared" si="9"/>
        <v>2.5041666666666669</v>
      </c>
      <c r="AA38" s="54" t="s">
        <v>1029</v>
      </c>
      <c r="AB38" s="12"/>
    </row>
    <row r="39" spans="1:28" ht="21" thickBot="1" x14ac:dyDescent="0.35">
      <c r="A39" s="38">
        <f t="shared" si="8"/>
        <v>34</v>
      </c>
      <c r="B39" s="13" t="s">
        <v>398</v>
      </c>
      <c r="C39" s="68" t="s">
        <v>1328</v>
      </c>
      <c r="D39" s="15">
        <f t="shared" si="0"/>
        <v>6</v>
      </c>
      <c r="E39" s="13" t="s">
        <v>1308</v>
      </c>
      <c r="F39" s="15">
        <f t="shared" si="1"/>
        <v>8</v>
      </c>
      <c r="G39" s="13" t="s">
        <v>1308</v>
      </c>
      <c r="H39" s="15">
        <f t="shared" si="2"/>
        <v>8</v>
      </c>
      <c r="I39" s="13" t="s">
        <v>1310</v>
      </c>
      <c r="J39" s="15">
        <f t="shared" si="3"/>
        <v>7</v>
      </c>
      <c r="K39" s="13" t="s">
        <v>1310</v>
      </c>
      <c r="L39" s="15">
        <f t="shared" si="4"/>
        <v>7</v>
      </c>
      <c r="M39" s="13" t="s">
        <v>1309</v>
      </c>
      <c r="N39" s="15">
        <f t="shared" si="5"/>
        <v>9</v>
      </c>
      <c r="O39" s="13" t="s">
        <v>1309</v>
      </c>
      <c r="P39" s="15">
        <f t="shared" si="5"/>
        <v>9</v>
      </c>
      <c r="Q39" s="13" t="s">
        <v>1311</v>
      </c>
      <c r="R39" s="15">
        <f t="shared" si="6"/>
        <v>10</v>
      </c>
      <c r="S39" s="16">
        <f t="shared" si="10"/>
        <v>300</v>
      </c>
      <c r="T39" s="17">
        <f t="shared" si="7"/>
        <v>7.5</v>
      </c>
      <c r="U39" s="13">
        <v>238</v>
      </c>
      <c r="V39" s="16">
        <v>240</v>
      </c>
      <c r="W39" s="171">
        <v>260</v>
      </c>
      <c r="X39" s="18">
        <v>296</v>
      </c>
      <c r="Y39" s="18">
        <v>288</v>
      </c>
      <c r="Z39" s="19">
        <f t="shared" si="9"/>
        <v>6.7583333333333337</v>
      </c>
      <c r="AA39" s="54" t="s">
        <v>753</v>
      </c>
      <c r="AB39" s="12"/>
    </row>
    <row r="40" spans="1:28" ht="19.5" thickBot="1" x14ac:dyDescent="0.35">
      <c r="A40" s="38">
        <f t="shared" si="8"/>
        <v>35</v>
      </c>
      <c r="B40" s="13" t="s">
        <v>399</v>
      </c>
      <c r="C40" s="14" t="s">
        <v>1310</v>
      </c>
      <c r="D40" s="15">
        <f t="shared" si="0"/>
        <v>7</v>
      </c>
      <c r="E40" s="13" t="s">
        <v>1328</v>
      </c>
      <c r="F40" s="15">
        <f t="shared" si="1"/>
        <v>6</v>
      </c>
      <c r="G40" s="13" t="s">
        <v>1308</v>
      </c>
      <c r="H40" s="15">
        <f t="shared" si="2"/>
        <v>8</v>
      </c>
      <c r="I40" s="13" t="s">
        <v>1328</v>
      </c>
      <c r="J40" s="15">
        <f t="shared" si="3"/>
        <v>6</v>
      </c>
      <c r="K40" s="13" t="s">
        <v>1328</v>
      </c>
      <c r="L40" s="15">
        <f t="shared" si="4"/>
        <v>6</v>
      </c>
      <c r="M40" s="13" t="s">
        <v>1308</v>
      </c>
      <c r="N40" s="15">
        <f t="shared" si="5"/>
        <v>8</v>
      </c>
      <c r="O40" s="13" t="s">
        <v>1310</v>
      </c>
      <c r="P40" s="15">
        <f t="shared" si="5"/>
        <v>7</v>
      </c>
      <c r="Q40" s="13" t="s">
        <v>1308</v>
      </c>
      <c r="R40" s="15">
        <f t="shared" si="6"/>
        <v>8</v>
      </c>
      <c r="S40" s="16">
        <f t="shared" si="10"/>
        <v>268</v>
      </c>
      <c r="T40" s="17">
        <f t="shared" si="7"/>
        <v>6.7</v>
      </c>
      <c r="U40" s="13">
        <v>188</v>
      </c>
      <c r="V40" s="16">
        <v>204</v>
      </c>
      <c r="W40" s="18">
        <v>246</v>
      </c>
      <c r="X40" s="18">
        <v>236</v>
      </c>
      <c r="Y40" s="18">
        <v>236</v>
      </c>
      <c r="Z40" s="19">
        <f t="shared" si="9"/>
        <v>5.7416666666666663</v>
      </c>
      <c r="AA40" s="54" t="s">
        <v>1030</v>
      </c>
      <c r="AB40" s="12"/>
    </row>
    <row r="41" spans="1:28" ht="19.5" thickBot="1" x14ac:dyDescent="0.35">
      <c r="A41" s="38">
        <f t="shared" si="8"/>
        <v>36</v>
      </c>
      <c r="B41" s="13" t="s">
        <v>400</v>
      </c>
      <c r="C41" s="14" t="s">
        <v>1310</v>
      </c>
      <c r="D41" s="15">
        <f t="shared" si="0"/>
        <v>7</v>
      </c>
      <c r="E41" s="13" t="s">
        <v>1336</v>
      </c>
      <c r="F41" s="15">
        <f t="shared" si="1"/>
        <v>5</v>
      </c>
      <c r="G41" s="13" t="s">
        <v>1310</v>
      </c>
      <c r="H41" s="15">
        <f t="shared" si="2"/>
        <v>7</v>
      </c>
      <c r="I41" s="11" t="s">
        <v>1328</v>
      </c>
      <c r="J41" s="15">
        <f t="shared" si="3"/>
        <v>6</v>
      </c>
      <c r="K41" s="13" t="s">
        <v>1310</v>
      </c>
      <c r="L41" s="15">
        <f t="shared" si="4"/>
        <v>7</v>
      </c>
      <c r="M41" s="13" t="s">
        <v>1309</v>
      </c>
      <c r="N41" s="15">
        <f t="shared" si="5"/>
        <v>9</v>
      </c>
      <c r="O41" s="13" t="s">
        <v>1310</v>
      </c>
      <c r="P41" s="15">
        <f t="shared" si="5"/>
        <v>7</v>
      </c>
      <c r="Q41" s="13" t="s">
        <v>1308</v>
      </c>
      <c r="R41" s="15">
        <f t="shared" si="6"/>
        <v>8</v>
      </c>
      <c r="S41" s="16">
        <f t="shared" si="10"/>
        <v>266</v>
      </c>
      <c r="T41" s="17">
        <f t="shared" si="7"/>
        <v>6.65</v>
      </c>
      <c r="U41" s="13">
        <v>237</v>
      </c>
      <c r="V41" s="16">
        <v>256</v>
      </c>
      <c r="W41" s="18">
        <v>234</v>
      </c>
      <c r="X41" s="18">
        <v>232</v>
      </c>
      <c r="Y41" s="18">
        <v>270</v>
      </c>
      <c r="Z41" s="19">
        <f t="shared" si="9"/>
        <v>6.229166666666667</v>
      </c>
      <c r="AA41" s="54" t="s">
        <v>1031</v>
      </c>
      <c r="AB41" s="12"/>
    </row>
    <row r="42" spans="1:28" ht="19.5" thickBot="1" x14ac:dyDescent="0.35">
      <c r="A42" s="38">
        <f t="shared" si="8"/>
        <v>37</v>
      </c>
      <c r="B42" s="13" t="s">
        <v>401</v>
      </c>
      <c r="C42" s="14" t="s">
        <v>1332</v>
      </c>
      <c r="D42" s="15">
        <f t="shared" si="0"/>
        <v>4</v>
      </c>
      <c r="E42" s="13" t="s">
        <v>1332</v>
      </c>
      <c r="F42" s="15">
        <f t="shared" si="1"/>
        <v>4</v>
      </c>
      <c r="G42" s="13" t="s">
        <v>1336</v>
      </c>
      <c r="H42" s="15">
        <f t="shared" si="2"/>
        <v>5</v>
      </c>
      <c r="I42" s="13" t="s">
        <v>635</v>
      </c>
      <c r="J42" s="15">
        <f t="shared" si="3"/>
        <v>0</v>
      </c>
      <c r="K42" s="13" t="s">
        <v>1336</v>
      </c>
      <c r="L42" s="15">
        <f t="shared" si="4"/>
        <v>5</v>
      </c>
      <c r="M42" s="13" t="s">
        <v>1309</v>
      </c>
      <c r="N42" s="15">
        <f t="shared" si="5"/>
        <v>9</v>
      </c>
      <c r="O42" s="13" t="s">
        <v>1310</v>
      </c>
      <c r="P42" s="15">
        <f t="shared" si="5"/>
        <v>7</v>
      </c>
      <c r="Q42" s="13" t="s">
        <v>1308</v>
      </c>
      <c r="R42" s="15">
        <f t="shared" si="6"/>
        <v>8</v>
      </c>
      <c r="S42" s="16">
        <f t="shared" si="10"/>
        <v>166</v>
      </c>
      <c r="T42" s="17">
        <f t="shared" si="7"/>
        <v>4.1500000000000004</v>
      </c>
      <c r="U42" s="13">
        <v>190</v>
      </c>
      <c r="V42" s="16">
        <v>138</v>
      </c>
      <c r="W42" s="18">
        <v>172</v>
      </c>
      <c r="X42" s="18">
        <v>182</v>
      </c>
      <c r="Y42" s="18">
        <v>140</v>
      </c>
      <c r="Z42" s="19">
        <f t="shared" si="9"/>
        <v>4.1166666666666663</v>
      </c>
      <c r="AA42" s="54" t="s">
        <v>1032</v>
      </c>
      <c r="AB42" s="12"/>
    </row>
    <row r="43" spans="1:28" ht="19.5" thickBot="1" x14ac:dyDescent="0.35">
      <c r="A43" s="38">
        <f t="shared" si="8"/>
        <v>38</v>
      </c>
      <c r="B43" s="13" t="s">
        <v>402</v>
      </c>
      <c r="C43" s="14" t="s">
        <v>1310</v>
      </c>
      <c r="D43" s="15">
        <f t="shared" si="0"/>
        <v>7</v>
      </c>
      <c r="E43" s="13" t="s">
        <v>1328</v>
      </c>
      <c r="F43" s="15">
        <f t="shared" si="1"/>
        <v>6</v>
      </c>
      <c r="G43" s="13" t="s">
        <v>1310</v>
      </c>
      <c r="H43" s="15">
        <f t="shared" si="2"/>
        <v>7</v>
      </c>
      <c r="I43" s="13" t="s">
        <v>1328</v>
      </c>
      <c r="J43" s="15">
        <f t="shared" si="3"/>
        <v>6</v>
      </c>
      <c r="K43" s="13" t="s">
        <v>1336</v>
      </c>
      <c r="L43" s="15">
        <f t="shared" si="4"/>
        <v>5</v>
      </c>
      <c r="M43" s="13" t="s">
        <v>1309</v>
      </c>
      <c r="N43" s="15">
        <f t="shared" si="5"/>
        <v>9</v>
      </c>
      <c r="O43" s="13" t="s">
        <v>1310</v>
      </c>
      <c r="P43" s="15">
        <f t="shared" si="5"/>
        <v>7</v>
      </c>
      <c r="Q43" s="13" t="s">
        <v>1309</v>
      </c>
      <c r="R43" s="15">
        <f t="shared" si="6"/>
        <v>9</v>
      </c>
      <c r="S43" s="16">
        <f t="shared" si="10"/>
        <v>258</v>
      </c>
      <c r="T43" s="17">
        <f t="shared" si="7"/>
        <v>6.45</v>
      </c>
      <c r="U43" s="13">
        <v>264</v>
      </c>
      <c r="V43" s="16">
        <v>284</v>
      </c>
      <c r="W43" s="18">
        <v>260</v>
      </c>
      <c r="X43" s="18">
        <v>284</v>
      </c>
      <c r="Y43" s="18">
        <v>280</v>
      </c>
      <c r="Z43" s="19">
        <f t="shared" si="9"/>
        <v>6.791666666666667</v>
      </c>
      <c r="AA43" s="54" t="s">
        <v>1033</v>
      </c>
      <c r="AB43" s="12"/>
    </row>
    <row r="44" spans="1:28" ht="19.5" thickBot="1" x14ac:dyDescent="0.35">
      <c r="A44" s="38">
        <f t="shared" si="8"/>
        <v>39</v>
      </c>
      <c r="B44" s="13" t="s">
        <v>403</v>
      </c>
      <c r="C44" s="14" t="s">
        <v>1310</v>
      </c>
      <c r="D44" s="15">
        <f t="shared" si="0"/>
        <v>7</v>
      </c>
      <c r="E44" s="13" t="s">
        <v>1309</v>
      </c>
      <c r="F44" s="15">
        <f t="shared" si="1"/>
        <v>9</v>
      </c>
      <c r="G44" s="13" t="s">
        <v>1311</v>
      </c>
      <c r="H44" s="15">
        <f t="shared" si="2"/>
        <v>10</v>
      </c>
      <c r="I44" s="13" t="s">
        <v>1328</v>
      </c>
      <c r="J44" s="15">
        <f t="shared" si="3"/>
        <v>6</v>
      </c>
      <c r="K44" s="13" t="s">
        <v>1308</v>
      </c>
      <c r="L44" s="15">
        <f t="shared" si="4"/>
        <v>8</v>
      </c>
      <c r="M44" s="13" t="s">
        <v>1309</v>
      </c>
      <c r="N44" s="15">
        <f t="shared" si="5"/>
        <v>9</v>
      </c>
      <c r="O44" s="13" t="s">
        <v>1308</v>
      </c>
      <c r="P44" s="15">
        <f t="shared" si="5"/>
        <v>8</v>
      </c>
      <c r="Q44" s="13" t="s">
        <v>1309</v>
      </c>
      <c r="R44" s="15">
        <f t="shared" si="6"/>
        <v>9</v>
      </c>
      <c r="S44" s="16">
        <f t="shared" si="10"/>
        <v>320</v>
      </c>
      <c r="T44" s="17">
        <f t="shared" si="7"/>
        <v>8</v>
      </c>
      <c r="U44" s="13">
        <v>250</v>
      </c>
      <c r="V44" s="16">
        <v>256</v>
      </c>
      <c r="W44" s="18">
        <v>260</v>
      </c>
      <c r="X44" s="18">
        <v>280</v>
      </c>
      <c r="Y44" s="18">
        <v>284</v>
      </c>
      <c r="Z44" s="19">
        <f t="shared" si="9"/>
        <v>6.875</v>
      </c>
      <c r="AA44" s="54" t="s">
        <v>1034</v>
      </c>
      <c r="AB44" s="12"/>
    </row>
    <row r="45" spans="1:28" ht="19.5" thickBot="1" x14ac:dyDescent="0.35">
      <c r="A45" s="38">
        <f t="shared" si="8"/>
        <v>40</v>
      </c>
      <c r="B45" s="13" t="s">
        <v>404</v>
      </c>
      <c r="C45" s="14" t="s">
        <v>1310</v>
      </c>
      <c r="D45" s="15">
        <f t="shared" si="0"/>
        <v>7</v>
      </c>
      <c r="E45" s="13" t="s">
        <v>1311</v>
      </c>
      <c r="F45" s="15">
        <f t="shared" si="1"/>
        <v>10</v>
      </c>
      <c r="G45" s="13" t="s">
        <v>1308</v>
      </c>
      <c r="H45" s="15">
        <f t="shared" si="2"/>
        <v>8</v>
      </c>
      <c r="I45" s="11" t="s">
        <v>1310</v>
      </c>
      <c r="J45" s="15">
        <f t="shared" si="3"/>
        <v>7</v>
      </c>
      <c r="K45" s="13" t="s">
        <v>1308</v>
      </c>
      <c r="L45" s="15">
        <f t="shared" si="4"/>
        <v>8</v>
      </c>
      <c r="M45" s="13" t="s">
        <v>1309</v>
      </c>
      <c r="N45" s="15">
        <f t="shared" si="5"/>
        <v>9</v>
      </c>
      <c r="O45" s="13" t="s">
        <v>1311</v>
      </c>
      <c r="P45" s="15">
        <f t="shared" si="5"/>
        <v>10</v>
      </c>
      <c r="Q45" s="13" t="s">
        <v>1311</v>
      </c>
      <c r="R45" s="15">
        <f t="shared" si="6"/>
        <v>10</v>
      </c>
      <c r="S45" s="16">
        <f t="shared" si="10"/>
        <v>328</v>
      </c>
      <c r="T45" s="17">
        <f t="shared" si="7"/>
        <v>8.1999999999999993</v>
      </c>
      <c r="U45" s="13">
        <v>265</v>
      </c>
      <c r="V45" s="16">
        <v>290</v>
      </c>
      <c r="W45" s="18">
        <v>262</v>
      </c>
      <c r="X45" s="18">
        <v>330</v>
      </c>
      <c r="Y45" s="18">
        <v>326</v>
      </c>
      <c r="Z45" s="19">
        <f t="shared" si="9"/>
        <v>7.5041666666666664</v>
      </c>
      <c r="AA45" s="54" t="s">
        <v>1035</v>
      </c>
      <c r="AB45" s="12"/>
    </row>
    <row r="46" spans="1:28" ht="19.5" thickBot="1" x14ac:dyDescent="0.35">
      <c r="A46" s="38">
        <f t="shared" si="8"/>
        <v>41</v>
      </c>
      <c r="B46" s="13" t="s">
        <v>405</v>
      </c>
      <c r="C46" s="14" t="s">
        <v>1308</v>
      </c>
      <c r="D46" s="15">
        <f t="shared" si="0"/>
        <v>8</v>
      </c>
      <c r="E46" s="13" t="s">
        <v>1310</v>
      </c>
      <c r="F46" s="15">
        <f t="shared" si="1"/>
        <v>7</v>
      </c>
      <c r="G46" s="13" t="s">
        <v>1309</v>
      </c>
      <c r="H46" s="15">
        <f t="shared" si="2"/>
        <v>9</v>
      </c>
      <c r="I46" s="13" t="s">
        <v>1310</v>
      </c>
      <c r="J46" s="15">
        <f t="shared" si="3"/>
        <v>7</v>
      </c>
      <c r="K46" s="13" t="s">
        <v>1309</v>
      </c>
      <c r="L46" s="15">
        <f t="shared" si="4"/>
        <v>9</v>
      </c>
      <c r="M46" s="13" t="s">
        <v>1309</v>
      </c>
      <c r="N46" s="15">
        <f t="shared" si="5"/>
        <v>9</v>
      </c>
      <c r="O46" s="13" t="s">
        <v>1311</v>
      </c>
      <c r="P46" s="15">
        <f t="shared" si="5"/>
        <v>10</v>
      </c>
      <c r="Q46" s="13" t="s">
        <v>1309</v>
      </c>
      <c r="R46" s="15">
        <f t="shared" si="6"/>
        <v>9</v>
      </c>
      <c r="S46" s="16">
        <f t="shared" si="10"/>
        <v>328</v>
      </c>
      <c r="T46" s="17">
        <f t="shared" si="7"/>
        <v>8.1999999999999993</v>
      </c>
      <c r="U46" s="13">
        <v>273</v>
      </c>
      <c r="V46" s="16">
        <v>328</v>
      </c>
      <c r="W46" s="18">
        <v>330</v>
      </c>
      <c r="X46" s="18">
        <v>322</v>
      </c>
      <c r="Y46" s="18">
        <v>334</v>
      </c>
      <c r="Z46" s="19">
        <f t="shared" si="9"/>
        <v>7.979166666666667</v>
      </c>
      <c r="AA46" s="55" t="s">
        <v>1036</v>
      </c>
      <c r="AB46" s="12"/>
    </row>
    <row r="47" spans="1:28" ht="24" customHeight="1" x14ac:dyDescent="0.3">
      <c r="A47" s="220" t="s">
        <v>128</v>
      </c>
      <c r="B47" s="206" t="s">
        <v>0</v>
      </c>
      <c r="C47" s="204" t="s">
        <v>1291</v>
      </c>
      <c r="D47" s="205"/>
      <c r="E47" s="204" t="s">
        <v>1292</v>
      </c>
      <c r="F47" s="205"/>
      <c r="G47" s="204" t="s">
        <v>1293</v>
      </c>
      <c r="H47" s="205"/>
      <c r="I47" s="204" t="s">
        <v>1294</v>
      </c>
      <c r="J47" s="205"/>
      <c r="K47" s="210" t="s">
        <v>1295</v>
      </c>
      <c r="L47" s="211"/>
      <c r="M47" s="204" t="s">
        <v>1296</v>
      </c>
      <c r="N47" s="205"/>
      <c r="O47" s="204" t="s">
        <v>1297</v>
      </c>
      <c r="P47" s="205"/>
      <c r="Q47" s="204" t="s">
        <v>1298</v>
      </c>
      <c r="R47" s="205"/>
      <c r="S47" s="204" t="s">
        <v>126</v>
      </c>
      <c r="T47" s="205"/>
      <c r="U47" s="8" t="s">
        <v>1</v>
      </c>
      <c r="V47" s="8" t="s">
        <v>2</v>
      </c>
      <c r="W47" s="8" t="s">
        <v>3</v>
      </c>
      <c r="X47" s="8" t="s">
        <v>125</v>
      </c>
      <c r="Y47" s="8" t="s">
        <v>1260</v>
      </c>
      <c r="Z47" s="8" t="s">
        <v>1262</v>
      </c>
      <c r="AA47" s="12"/>
      <c r="AB47" s="12"/>
    </row>
    <row r="48" spans="1:28" ht="51.75" customHeight="1" x14ac:dyDescent="0.3">
      <c r="A48" s="221"/>
      <c r="B48" s="207"/>
      <c r="C48" s="208" t="s">
        <v>1299</v>
      </c>
      <c r="D48" s="208"/>
      <c r="E48" s="208" t="s">
        <v>1300</v>
      </c>
      <c r="F48" s="208"/>
      <c r="G48" s="208" t="s">
        <v>1301</v>
      </c>
      <c r="H48" s="208"/>
      <c r="I48" s="208" t="s">
        <v>1302</v>
      </c>
      <c r="J48" s="208"/>
      <c r="K48" s="208" t="s">
        <v>1303</v>
      </c>
      <c r="L48" s="208"/>
      <c r="M48" s="208" t="s">
        <v>1304</v>
      </c>
      <c r="N48" s="208"/>
      <c r="O48" s="208" t="s">
        <v>1305</v>
      </c>
      <c r="P48" s="208"/>
      <c r="Q48" s="208" t="s">
        <v>1306</v>
      </c>
      <c r="R48" s="208"/>
      <c r="S48" s="8" t="s">
        <v>4</v>
      </c>
      <c r="T48" s="8" t="s">
        <v>5</v>
      </c>
      <c r="U48" s="172" t="s">
        <v>6</v>
      </c>
      <c r="V48" s="172" t="s">
        <v>7</v>
      </c>
      <c r="W48" s="172" t="s">
        <v>4</v>
      </c>
      <c r="X48" s="172" t="s">
        <v>4</v>
      </c>
      <c r="Y48" s="172" t="s">
        <v>4</v>
      </c>
      <c r="Z48" s="8" t="s">
        <v>8</v>
      </c>
      <c r="AA48" s="12"/>
      <c r="AB48" s="12"/>
    </row>
    <row r="49" spans="1:28" ht="19.5" thickBot="1" x14ac:dyDescent="0.35">
      <c r="A49" s="38">
        <f>A46+1</f>
        <v>42</v>
      </c>
      <c r="B49" s="13" t="s">
        <v>406</v>
      </c>
      <c r="C49" s="14" t="s">
        <v>1308</v>
      </c>
      <c r="D49" s="15">
        <f t="shared" si="0"/>
        <v>8</v>
      </c>
      <c r="E49" s="13" t="s">
        <v>1310</v>
      </c>
      <c r="F49" s="15">
        <f t="shared" si="1"/>
        <v>7</v>
      </c>
      <c r="G49" s="13" t="s">
        <v>1308</v>
      </c>
      <c r="H49" s="15">
        <f t="shared" si="2"/>
        <v>8</v>
      </c>
      <c r="I49" s="13" t="s">
        <v>1310</v>
      </c>
      <c r="J49" s="15">
        <f t="shared" si="3"/>
        <v>7</v>
      </c>
      <c r="K49" s="13" t="s">
        <v>1309</v>
      </c>
      <c r="L49" s="15">
        <f t="shared" si="4"/>
        <v>9</v>
      </c>
      <c r="M49" s="13" t="s">
        <v>1308</v>
      </c>
      <c r="N49" s="15">
        <f t="shared" si="5"/>
        <v>8</v>
      </c>
      <c r="O49" s="13" t="s">
        <v>1309</v>
      </c>
      <c r="P49" s="15">
        <f t="shared" si="5"/>
        <v>9</v>
      </c>
      <c r="Q49" s="13" t="s">
        <v>1309</v>
      </c>
      <c r="R49" s="15">
        <f t="shared" si="6"/>
        <v>9</v>
      </c>
      <c r="S49" s="16">
        <f t="shared" si="10"/>
        <v>318</v>
      </c>
      <c r="T49" s="17">
        <f t="shared" si="7"/>
        <v>7.95</v>
      </c>
      <c r="U49" s="13">
        <v>253</v>
      </c>
      <c r="V49" s="16">
        <v>296</v>
      </c>
      <c r="W49" s="18">
        <v>272</v>
      </c>
      <c r="X49" s="18">
        <v>316</v>
      </c>
      <c r="Y49" s="18">
        <v>322</v>
      </c>
      <c r="Z49" s="19">
        <f t="shared" si="9"/>
        <v>7.4041666666666668</v>
      </c>
      <c r="AA49" s="54" t="s">
        <v>1037</v>
      </c>
      <c r="AB49" s="12"/>
    </row>
    <row r="50" spans="1:28" ht="19.5" thickBot="1" x14ac:dyDescent="0.35">
      <c r="A50" s="38">
        <f t="shared" si="8"/>
        <v>43</v>
      </c>
      <c r="B50" s="13" t="s">
        <v>407</v>
      </c>
      <c r="C50" s="14" t="s">
        <v>1336</v>
      </c>
      <c r="D50" s="15">
        <f t="shared" si="0"/>
        <v>5</v>
      </c>
      <c r="E50" s="13" t="s">
        <v>1328</v>
      </c>
      <c r="F50" s="15">
        <f t="shared" si="1"/>
        <v>6</v>
      </c>
      <c r="G50" s="11" t="s">
        <v>1309</v>
      </c>
      <c r="H50" s="15">
        <f t="shared" si="2"/>
        <v>9</v>
      </c>
      <c r="I50" s="11" t="s">
        <v>1328</v>
      </c>
      <c r="J50" s="15">
        <f t="shared" si="3"/>
        <v>6</v>
      </c>
      <c r="K50" s="13" t="s">
        <v>1328</v>
      </c>
      <c r="L50" s="15">
        <f t="shared" si="4"/>
        <v>6</v>
      </c>
      <c r="M50" s="13" t="s">
        <v>1308</v>
      </c>
      <c r="N50" s="15">
        <f t="shared" si="5"/>
        <v>8</v>
      </c>
      <c r="O50" s="13" t="s">
        <v>1309</v>
      </c>
      <c r="P50" s="15">
        <f t="shared" si="5"/>
        <v>9</v>
      </c>
      <c r="Q50" s="13" t="s">
        <v>1309</v>
      </c>
      <c r="R50" s="15">
        <f t="shared" si="6"/>
        <v>9</v>
      </c>
      <c r="S50" s="16">
        <f t="shared" si="10"/>
        <v>268</v>
      </c>
      <c r="T50" s="17">
        <f t="shared" si="7"/>
        <v>6.7</v>
      </c>
      <c r="U50" s="13">
        <v>177</v>
      </c>
      <c r="V50" s="16">
        <v>226</v>
      </c>
      <c r="W50" s="18">
        <v>246</v>
      </c>
      <c r="X50" s="18">
        <v>238</v>
      </c>
      <c r="Y50" s="18">
        <v>290</v>
      </c>
      <c r="Z50" s="19">
        <f t="shared" si="9"/>
        <v>6.020833333333333</v>
      </c>
      <c r="AA50" s="54" t="s">
        <v>1038</v>
      </c>
      <c r="AB50" s="12"/>
    </row>
    <row r="51" spans="1:28" ht="19.5" thickBot="1" x14ac:dyDescent="0.35">
      <c r="A51" s="38">
        <f t="shared" si="8"/>
        <v>44</v>
      </c>
      <c r="B51" s="13" t="s">
        <v>408</v>
      </c>
      <c r="C51" s="14" t="s">
        <v>1309</v>
      </c>
      <c r="D51" s="15">
        <f t="shared" si="0"/>
        <v>9</v>
      </c>
      <c r="E51" s="13" t="s">
        <v>1310</v>
      </c>
      <c r="F51" s="15">
        <f t="shared" si="1"/>
        <v>7</v>
      </c>
      <c r="G51" s="11" t="s">
        <v>1309</v>
      </c>
      <c r="H51" s="15">
        <f t="shared" si="2"/>
        <v>9</v>
      </c>
      <c r="I51" s="13" t="s">
        <v>1308</v>
      </c>
      <c r="J51" s="15">
        <f t="shared" si="3"/>
        <v>8</v>
      </c>
      <c r="K51" s="13" t="s">
        <v>1308</v>
      </c>
      <c r="L51" s="15">
        <f t="shared" si="4"/>
        <v>8</v>
      </c>
      <c r="M51" s="13" t="s">
        <v>1309</v>
      </c>
      <c r="N51" s="15">
        <f t="shared" si="5"/>
        <v>9</v>
      </c>
      <c r="O51" s="13" t="s">
        <v>1309</v>
      </c>
      <c r="P51" s="15">
        <f t="shared" si="5"/>
        <v>9</v>
      </c>
      <c r="Q51" s="13" t="s">
        <v>1309</v>
      </c>
      <c r="R51" s="15">
        <f t="shared" si="6"/>
        <v>9</v>
      </c>
      <c r="S51" s="16">
        <f t="shared" si="10"/>
        <v>332</v>
      </c>
      <c r="T51" s="17">
        <f t="shared" si="7"/>
        <v>8.3000000000000007</v>
      </c>
      <c r="U51" s="13">
        <v>293</v>
      </c>
      <c r="V51" s="16">
        <v>318</v>
      </c>
      <c r="W51" s="18">
        <v>338</v>
      </c>
      <c r="X51" s="18">
        <v>332</v>
      </c>
      <c r="Y51" s="18">
        <v>372</v>
      </c>
      <c r="Z51" s="19">
        <f t="shared" si="9"/>
        <v>8.2708333333333339</v>
      </c>
      <c r="AA51" s="54" t="s">
        <v>1039</v>
      </c>
      <c r="AB51" s="12"/>
    </row>
    <row r="52" spans="1:28" ht="19.5" thickBot="1" x14ac:dyDescent="0.35">
      <c r="A52" s="38">
        <f t="shared" si="8"/>
        <v>45</v>
      </c>
      <c r="B52" s="13" t="s">
        <v>409</v>
      </c>
      <c r="C52" s="14" t="s">
        <v>1311</v>
      </c>
      <c r="D52" s="15">
        <f t="shared" si="0"/>
        <v>10</v>
      </c>
      <c r="E52" s="13" t="s">
        <v>1309</v>
      </c>
      <c r="F52" s="15">
        <f t="shared" si="1"/>
        <v>9</v>
      </c>
      <c r="G52" s="13" t="s">
        <v>1311</v>
      </c>
      <c r="H52" s="15">
        <f t="shared" si="2"/>
        <v>10</v>
      </c>
      <c r="I52" s="13" t="s">
        <v>1308</v>
      </c>
      <c r="J52" s="15">
        <f t="shared" si="3"/>
        <v>8</v>
      </c>
      <c r="K52" s="13" t="s">
        <v>1309</v>
      </c>
      <c r="L52" s="15">
        <f t="shared" si="4"/>
        <v>9</v>
      </c>
      <c r="M52" s="13" t="s">
        <v>1309</v>
      </c>
      <c r="N52" s="15">
        <f t="shared" si="5"/>
        <v>9</v>
      </c>
      <c r="O52" s="13" t="s">
        <v>1309</v>
      </c>
      <c r="P52" s="15">
        <f t="shared" si="5"/>
        <v>9</v>
      </c>
      <c r="Q52" s="13" t="s">
        <v>1311</v>
      </c>
      <c r="R52" s="15">
        <f t="shared" si="6"/>
        <v>10</v>
      </c>
      <c r="S52" s="16">
        <f t="shared" si="10"/>
        <v>366</v>
      </c>
      <c r="T52" s="17">
        <f t="shared" si="7"/>
        <v>9.15</v>
      </c>
      <c r="U52" s="13">
        <v>332</v>
      </c>
      <c r="V52" s="16">
        <v>330</v>
      </c>
      <c r="W52" s="18">
        <v>346</v>
      </c>
      <c r="X52" s="18">
        <v>384</v>
      </c>
      <c r="Y52" s="18">
        <v>378</v>
      </c>
      <c r="Z52" s="19">
        <f t="shared" si="9"/>
        <v>8.9</v>
      </c>
      <c r="AA52" s="54" t="s">
        <v>1040</v>
      </c>
      <c r="AB52" s="12"/>
    </row>
    <row r="53" spans="1:28" ht="21" thickBot="1" x14ac:dyDescent="0.35">
      <c r="A53" s="38">
        <f t="shared" si="8"/>
        <v>46</v>
      </c>
      <c r="B53" s="13" t="s">
        <v>410</v>
      </c>
      <c r="C53" s="68" t="s">
        <v>1309</v>
      </c>
      <c r="D53" s="15">
        <f t="shared" si="0"/>
        <v>9</v>
      </c>
      <c r="E53" s="13" t="s">
        <v>1308</v>
      </c>
      <c r="F53" s="15">
        <f t="shared" si="1"/>
        <v>8</v>
      </c>
      <c r="G53" s="13" t="s">
        <v>1309</v>
      </c>
      <c r="H53" s="15">
        <f t="shared" si="2"/>
        <v>9</v>
      </c>
      <c r="I53" s="13" t="s">
        <v>1311</v>
      </c>
      <c r="J53" s="15">
        <f t="shared" si="3"/>
        <v>10</v>
      </c>
      <c r="K53" s="13" t="s">
        <v>1308</v>
      </c>
      <c r="L53" s="15">
        <f t="shared" si="4"/>
        <v>8</v>
      </c>
      <c r="M53" s="13" t="s">
        <v>1309</v>
      </c>
      <c r="N53" s="15">
        <f t="shared" si="5"/>
        <v>9</v>
      </c>
      <c r="O53" s="13" t="s">
        <v>1311</v>
      </c>
      <c r="P53" s="15">
        <f t="shared" si="5"/>
        <v>10</v>
      </c>
      <c r="Q53" s="13" t="s">
        <v>1311</v>
      </c>
      <c r="R53" s="15">
        <f t="shared" si="6"/>
        <v>10</v>
      </c>
      <c r="S53" s="16">
        <f t="shared" si="10"/>
        <v>358</v>
      </c>
      <c r="T53" s="17">
        <f t="shared" si="7"/>
        <v>8.9499999999999993</v>
      </c>
      <c r="U53" s="13">
        <v>317</v>
      </c>
      <c r="V53" s="16">
        <v>370</v>
      </c>
      <c r="W53" s="18">
        <v>354</v>
      </c>
      <c r="X53" s="18">
        <v>376</v>
      </c>
      <c r="Y53" s="18">
        <v>366</v>
      </c>
      <c r="Z53" s="19">
        <f t="shared" si="9"/>
        <v>8.9208333333333325</v>
      </c>
      <c r="AA53" s="54" t="s">
        <v>1041</v>
      </c>
      <c r="AB53" s="12"/>
    </row>
    <row r="54" spans="1:28" ht="19.5" thickBot="1" x14ac:dyDescent="0.35">
      <c r="A54" s="38">
        <f t="shared" si="8"/>
        <v>47</v>
      </c>
      <c r="B54" s="13" t="s">
        <v>411</v>
      </c>
      <c r="C54" s="14" t="s">
        <v>1308</v>
      </c>
      <c r="D54" s="15">
        <f t="shared" si="0"/>
        <v>8</v>
      </c>
      <c r="E54" s="13" t="s">
        <v>1309</v>
      </c>
      <c r="F54" s="15">
        <f t="shared" si="1"/>
        <v>9</v>
      </c>
      <c r="G54" s="13" t="s">
        <v>1309</v>
      </c>
      <c r="H54" s="15">
        <f t="shared" si="2"/>
        <v>9</v>
      </c>
      <c r="I54" s="13" t="s">
        <v>1309</v>
      </c>
      <c r="J54" s="15">
        <f t="shared" si="3"/>
        <v>9</v>
      </c>
      <c r="K54" s="13" t="s">
        <v>1309</v>
      </c>
      <c r="L54" s="15">
        <f t="shared" si="4"/>
        <v>9</v>
      </c>
      <c r="M54" s="13" t="s">
        <v>1309</v>
      </c>
      <c r="N54" s="15">
        <f t="shared" si="5"/>
        <v>9</v>
      </c>
      <c r="O54" s="13" t="s">
        <v>1311</v>
      </c>
      <c r="P54" s="15">
        <f t="shared" si="5"/>
        <v>10</v>
      </c>
      <c r="Q54" s="13" t="s">
        <v>1311</v>
      </c>
      <c r="R54" s="15">
        <f t="shared" si="6"/>
        <v>10</v>
      </c>
      <c r="S54" s="16">
        <f t="shared" si="10"/>
        <v>358</v>
      </c>
      <c r="T54" s="17">
        <f t="shared" si="7"/>
        <v>8.9499999999999993</v>
      </c>
      <c r="U54" s="13">
        <v>336</v>
      </c>
      <c r="V54" s="16">
        <v>342</v>
      </c>
      <c r="W54" s="18">
        <v>322</v>
      </c>
      <c r="X54" s="18">
        <v>354</v>
      </c>
      <c r="Y54" s="18">
        <v>386</v>
      </c>
      <c r="Z54" s="19">
        <f t="shared" si="9"/>
        <v>8.7416666666666671</v>
      </c>
      <c r="AA54" s="54" t="s">
        <v>1042</v>
      </c>
      <c r="AB54" s="12"/>
    </row>
    <row r="55" spans="1:28" ht="19.5" thickBot="1" x14ac:dyDescent="0.35">
      <c r="A55" s="38">
        <f t="shared" si="8"/>
        <v>48</v>
      </c>
      <c r="B55" s="13" t="s">
        <v>412</v>
      </c>
      <c r="C55" s="14" t="s">
        <v>1309</v>
      </c>
      <c r="D55" s="15">
        <f t="shared" si="0"/>
        <v>9</v>
      </c>
      <c r="E55" s="13" t="s">
        <v>1310</v>
      </c>
      <c r="F55" s="15">
        <f t="shared" si="1"/>
        <v>7</v>
      </c>
      <c r="G55" s="13" t="s">
        <v>1308</v>
      </c>
      <c r="H55" s="15">
        <f t="shared" si="2"/>
        <v>8</v>
      </c>
      <c r="I55" s="13" t="s">
        <v>1308</v>
      </c>
      <c r="J55" s="15">
        <f t="shared" si="3"/>
        <v>8</v>
      </c>
      <c r="K55" s="13" t="s">
        <v>1308</v>
      </c>
      <c r="L55" s="15">
        <f t="shared" si="4"/>
        <v>8</v>
      </c>
      <c r="M55" s="13" t="s">
        <v>1309</v>
      </c>
      <c r="N55" s="15">
        <f t="shared" si="5"/>
        <v>9</v>
      </c>
      <c r="O55" s="13" t="s">
        <v>1309</v>
      </c>
      <c r="P55" s="15">
        <f t="shared" si="5"/>
        <v>9</v>
      </c>
      <c r="Q55" s="13" t="s">
        <v>1309</v>
      </c>
      <c r="R55" s="15">
        <f t="shared" si="6"/>
        <v>9</v>
      </c>
      <c r="S55" s="16">
        <f t="shared" si="10"/>
        <v>326</v>
      </c>
      <c r="T55" s="17">
        <f t="shared" si="7"/>
        <v>8.15</v>
      </c>
      <c r="U55" s="13">
        <v>327</v>
      </c>
      <c r="V55" s="16">
        <v>338</v>
      </c>
      <c r="W55" s="18">
        <v>298</v>
      </c>
      <c r="X55" s="18">
        <v>326</v>
      </c>
      <c r="Y55" s="18">
        <v>322</v>
      </c>
      <c r="Z55" s="19">
        <f t="shared" si="9"/>
        <v>8.0708333333333329</v>
      </c>
      <c r="AA55" s="54" t="s">
        <v>1043</v>
      </c>
      <c r="AB55" s="12"/>
    </row>
    <row r="56" spans="1:28" ht="19.5" thickBot="1" x14ac:dyDescent="0.35">
      <c r="A56" s="38">
        <f t="shared" si="8"/>
        <v>49</v>
      </c>
      <c r="B56" s="13" t="s">
        <v>413</v>
      </c>
      <c r="C56" s="14" t="s">
        <v>1311</v>
      </c>
      <c r="D56" s="15">
        <f t="shared" si="0"/>
        <v>10</v>
      </c>
      <c r="E56" s="13" t="s">
        <v>1309</v>
      </c>
      <c r="F56" s="15">
        <f t="shared" si="1"/>
        <v>9</v>
      </c>
      <c r="G56" s="13" t="s">
        <v>1311</v>
      </c>
      <c r="H56" s="15">
        <f t="shared" si="2"/>
        <v>10</v>
      </c>
      <c r="I56" s="13" t="s">
        <v>1308</v>
      </c>
      <c r="J56" s="15">
        <f t="shared" si="3"/>
        <v>8</v>
      </c>
      <c r="K56" s="13" t="s">
        <v>1311</v>
      </c>
      <c r="L56" s="15">
        <f t="shared" si="4"/>
        <v>10</v>
      </c>
      <c r="M56" s="13" t="s">
        <v>1308</v>
      </c>
      <c r="N56" s="15">
        <f t="shared" si="5"/>
        <v>8</v>
      </c>
      <c r="O56" s="13" t="s">
        <v>1309</v>
      </c>
      <c r="P56" s="15">
        <f t="shared" si="5"/>
        <v>9</v>
      </c>
      <c r="Q56" s="13" t="s">
        <v>1311</v>
      </c>
      <c r="R56" s="15">
        <f t="shared" si="6"/>
        <v>10</v>
      </c>
      <c r="S56" s="16">
        <f t="shared" si="10"/>
        <v>372</v>
      </c>
      <c r="T56" s="17">
        <f t="shared" si="7"/>
        <v>9.3000000000000007</v>
      </c>
      <c r="U56" s="13">
        <v>305</v>
      </c>
      <c r="V56" s="16">
        <v>344</v>
      </c>
      <c r="W56" s="18">
        <v>302</v>
      </c>
      <c r="X56" s="18">
        <v>352</v>
      </c>
      <c r="Y56" s="18">
        <v>346</v>
      </c>
      <c r="Z56" s="19">
        <f t="shared" si="9"/>
        <v>8.4208333333333325</v>
      </c>
      <c r="AA56" s="54" t="s">
        <v>1044</v>
      </c>
      <c r="AB56" s="12"/>
    </row>
    <row r="57" spans="1:28" ht="19.5" thickBot="1" x14ac:dyDescent="0.35">
      <c r="A57" s="38">
        <f t="shared" si="8"/>
        <v>50</v>
      </c>
      <c r="B57" s="13" t="s">
        <v>414</v>
      </c>
      <c r="C57" s="14" t="s">
        <v>1308</v>
      </c>
      <c r="D57" s="15">
        <f t="shared" si="0"/>
        <v>8</v>
      </c>
      <c r="E57" s="11" t="s">
        <v>1311</v>
      </c>
      <c r="F57" s="15">
        <f t="shared" si="1"/>
        <v>10</v>
      </c>
      <c r="G57" s="13" t="s">
        <v>1309</v>
      </c>
      <c r="H57" s="15">
        <f t="shared" si="2"/>
        <v>9</v>
      </c>
      <c r="I57" s="11" t="s">
        <v>1311</v>
      </c>
      <c r="J57" s="15">
        <f t="shared" si="3"/>
        <v>10</v>
      </c>
      <c r="K57" s="13" t="s">
        <v>1309</v>
      </c>
      <c r="L57" s="15">
        <f t="shared" si="4"/>
        <v>9</v>
      </c>
      <c r="M57" s="13" t="s">
        <v>1309</v>
      </c>
      <c r="N57" s="15">
        <f t="shared" si="5"/>
        <v>9</v>
      </c>
      <c r="O57" s="13" t="s">
        <v>1309</v>
      </c>
      <c r="P57" s="15">
        <f t="shared" si="5"/>
        <v>9</v>
      </c>
      <c r="Q57" s="13" t="s">
        <v>1311</v>
      </c>
      <c r="R57" s="15">
        <f t="shared" si="6"/>
        <v>10</v>
      </c>
      <c r="S57" s="16">
        <f t="shared" si="10"/>
        <v>370</v>
      </c>
      <c r="T57" s="17">
        <f t="shared" si="7"/>
        <v>9.25</v>
      </c>
      <c r="U57" s="13">
        <v>341</v>
      </c>
      <c r="V57" s="16">
        <v>374</v>
      </c>
      <c r="W57" s="18">
        <v>346</v>
      </c>
      <c r="X57" s="18">
        <v>346</v>
      </c>
      <c r="Y57" s="18">
        <v>362</v>
      </c>
      <c r="Z57" s="19">
        <f t="shared" si="9"/>
        <v>8.9124999999999996</v>
      </c>
      <c r="AA57" s="64" t="s">
        <v>1045</v>
      </c>
      <c r="AB57" s="12"/>
    </row>
    <row r="58" spans="1:28" ht="19.5" thickBot="1" x14ac:dyDescent="0.35">
      <c r="A58" s="38">
        <f t="shared" si="8"/>
        <v>51</v>
      </c>
      <c r="B58" s="13" t="s">
        <v>415</v>
      </c>
      <c r="C58" s="14" t="s">
        <v>1310</v>
      </c>
      <c r="D58" s="15">
        <f t="shared" si="0"/>
        <v>7</v>
      </c>
      <c r="E58" s="13" t="s">
        <v>1309</v>
      </c>
      <c r="F58" s="15">
        <f t="shared" si="1"/>
        <v>9</v>
      </c>
      <c r="G58" s="13" t="s">
        <v>1309</v>
      </c>
      <c r="H58" s="15">
        <f t="shared" si="2"/>
        <v>9</v>
      </c>
      <c r="I58" s="13" t="s">
        <v>1310</v>
      </c>
      <c r="J58" s="15">
        <f t="shared" si="3"/>
        <v>7</v>
      </c>
      <c r="K58" s="13" t="s">
        <v>1311</v>
      </c>
      <c r="L58" s="15">
        <f t="shared" si="4"/>
        <v>10</v>
      </c>
      <c r="M58" s="13" t="s">
        <v>1308</v>
      </c>
      <c r="N58" s="15">
        <f t="shared" si="5"/>
        <v>8</v>
      </c>
      <c r="O58" s="13" t="s">
        <v>1311</v>
      </c>
      <c r="P58" s="15">
        <f t="shared" si="5"/>
        <v>10</v>
      </c>
      <c r="Q58" s="13" t="s">
        <v>1309</v>
      </c>
      <c r="R58" s="15">
        <f t="shared" si="6"/>
        <v>9</v>
      </c>
      <c r="S58" s="16">
        <f t="shared" si="10"/>
        <v>340</v>
      </c>
      <c r="T58" s="17">
        <f t="shared" si="7"/>
        <v>8.5</v>
      </c>
      <c r="U58" s="13">
        <v>276</v>
      </c>
      <c r="V58" s="16">
        <v>314</v>
      </c>
      <c r="W58" s="18">
        <v>250</v>
      </c>
      <c r="X58" s="18">
        <v>338</v>
      </c>
      <c r="Y58" s="18">
        <v>324</v>
      </c>
      <c r="Z58" s="19">
        <f t="shared" si="9"/>
        <v>7.6749999999999998</v>
      </c>
      <c r="AA58" s="54" t="s">
        <v>1046</v>
      </c>
      <c r="AB58" s="12"/>
    </row>
    <row r="59" spans="1:28" ht="19.5" thickBot="1" x14ac:dyDescent="0.35">
      <c r="A59" s="38">
        <f t="shared" si="8"/>
        <v>52</v>
      </c>
      <c r="B59" s="13" t="s">
        <v>416</v>
      </c>
      <c r="C59" s="14" t="s">
        <v>1310</v>
      </c>
      <c r="D59" s="15">
        <f t="shared" si="0"/>
        <v>7</v>
      </c>
      <c r="E59" s="13" t="s">
        <v>1310</v>
      </c>
      <c r="F59" s="15">
        <f t="shared" si="1"/>
        <v>7</v>
      </c>
      <c r="G59" s="13" t="s">
        <v>1308</v>
      </c>
      <c r="H59" s="15">
        <f t="shared" si="2"/>
        <v>8</v>
      </c>
      <c r="I59" s="13" t="s">
        <v>1328</v>
      </c>
      <c r="J59" s="15">
        <f t="shared" si="3"/>
        <v>6</v>
      </c>
      <c r="K59" s="13" t="s">
        <v>1336</v>
      </c>
      <c r="L59" s="15">
        <f t="shared" si="4"/>
        <v>5</v>
      </c>
      <c r="M59" s="13" t="s">
        <v>1308</v>
      </c>
      <c r="N59" s="15">
        <f t="shared" si="5"/>
        <v>8</v>
      </c>
      <c r="O59" s="13" t="s">
        <v>1309</v>
      </c>
      <c r="P59" s="15">
        <f t="shared" si="5"/>
        <v>9</v>
      </c>
      <c r="Q59" s="13" t="s">
        <v>1308</v>
      </c>
      <c r="R59" s="15">
        <f t="shared" si="6"/>
        <v>8</v>
      </c>
      <c r="S59" s="16">
        <f t="shared" si="10"/>
        <v>270</v>
      </c>
      <c r="T59" s="17">
        <f t="shared" si="7"/>
        <v>6.75</v>
      </c>
      <c r="U59" s="13">
        <v>272</v>
      </c>
      <c r="V59" s="16">
        <v>314</v>
      </c>
      <c r="W59" s="18">
        <v>246</v>
      </c>
      <c r="X59" s="18">
        <v>310</v>
      </c>
      <c r="Y59" s="18">
        <v>290</v>
      </c>
      <c r="Z59" s="19">
        <f t="shared" si="9"/>
        <v>7.0916666666666668</v>
      </c>
      <c r="AA59" s="54" t="s">
        <v>1047</v>
      </c>
      <c r="AB59" s="12"/>
    </row>
    <row r="60" spans="1:28" ht="19.5" thickBot="1" x14ac:dyDescent="0.35">
      <c r="A60" s="38">
        <f t="shared" si="8"/>
        <v>53</v>
      </c>
      <c r="B60" s="13" t="s">
        <v>417</v>
      </c>
      <c r="C60" s="14" t="s">
        <v>1310</v>
      </c>
      <c r="D60" s="15">
        <f t="shared" si="0"/>
        <v>7</v>
      </c>
      <c r="E60" s="13" t="s">
        <v>1309</v>
      </c>
      <c r="F60" s="15">
        <f t="shared" si="1"/>
        <v>9</v>
      </c>
      <c r="G60" s="13" t="s">
        <v>1309</v>
      </c>
      <c r="H60" s="15">
        <f t="shared" si="2"/>
        <v>9</v>
      </c>
      <c r="I60" s="13" t="s">
        <v>1310</v>
      </c>
      <c r="J60" s="15">
        <f t="shared" si="3"/>
        <v>7</v>
      </c>
      <c r="K60" s="13" t="s">
        <v>1309</v>
      </c>
      <c r="L60" s="15">
        <f t="shared" si="4"/>
        <v>9</v>
      </c>
      <c r="M60" s="13" t="s">
        <v>1309</v>
      </c>
      <c r="N60" s="15">
        <f t="shared" si="5"/>
        <v>9</v>
      </c>
      <c r="O60" s="13" t="s">
        <v>1308</v>
      </c>
      <c r="P60" s="15">
        <f t="shared" si="5"/>
        <v>8</v>
      </c>
      <c r="Q60" s="13" t="s">
        <v>1309</v>
      </c>
      <c r="R60" s="15">
        <f t="shared" si="6"/>
        <v>9</v>
      </c>
      <c r="S60" s="16">
        <f t="shared" si="10"/>
        <v>330</v>
      </c>
      <c r="T60" s="17">
        <f t="shared" si="7"/>
        <v>8.25</v>
      </c>
      <c r="U60" s="13">
        <v>283</v>
      </c>
      <c r="V60" s="16">
        <v>294</v>
      </c>
      <c r="W60" s="18">
        <v>218</v>
      </c>
      <c r="X60" s="18">
        <v>290</v>
      </c>
      <c r="Y60" s="18">
        <v>296</v>
      </c>
      <c r="Z60" s="19">
        <f t="shared" si="9"/>
        <v>7.1291666666666664</v>
      </c>
      <c r="AA60" s="54" t="s">
        <v>1048</v>
      </c>
      <c r="AB60" s="12"/>
    </row>
    <row r="61" spans="1:28" ht="19.5" thickBot="1" x14ac:dyDescent="0.35">
      <c r="A61" s="38">
        <f t="shared" si="8"/>
        <v>54</v>
      </c>
      <c r="B61" s="13" t="s">
        <v>418</v>
      </c>
      <c r="C61" s="14" t="s">
        <v>1310</v>
      </c>
      <c r="D61" s="15">
        <f t="shared" si="0"/>
        <v>7</v>
      </c>
      <c r="E61" s="13" t="s">
        <v>1336</v>
      </c>
      <c r="F61" s="15">
        <f t="shared" si="1"/>
        <v>5</v>
      </c>
      <c r="G61" s="13" t="s">
        <v>1328</v>
      </c>
      <c r="H61" s="15">
        <f t="shared" si="2"/>
        <v>6</v>
      </c>
      <c r="I61" s="13" t="s">
        <v>1336</v>
      </c>
      <c r="J61" s="15">
        <f t="shared" si="3"/>
        <v>5</v>
      </c>
      <c r="K61" s="13" t="s">
        <v>1336</v>
      </c>
      <c r="L61" s="15">
        <f t="shared" si="4"/>
        <v>5</v>
      </c>
      <c r="M61" s="13" t="s">
        <v>1309</v>
      </c>
      <c r="N61" s="15">
        <f t="shared" si="5"/>
        <v>9</v>
      </c>
      <c r="O61" s="13" t="s">
        <v>1308</v>
      </c>
      <c r="P61" s="15">
        <f t="shared" si="5"/>
        <v>8</v>
      </c>
      <c r="Q61" s="13" t="s">
        <v>1308</v>
      </c>
      <c r="R61" s="15">
        <f t="shared" si="6"/>
        <v>8</v>
      </c>
      <c r="S61" s="16">
        <f t="shared" si="10"/>
        <v>238</v>
      </c>
      <c r="T61" s="17">
        <f t="shared" si="7"/>
        <v>5.95</v>
      </c>
      <c r="U61" s="13">
        <v>304</v>
      </c>
      <c r="V61" s="16">
        <v>290</v>
      </c>
      <c r="W61" s="18">
        <v>300</v>
      </c>
      <c r="X61" s="18">
        <v>324</v>
      </c>
      <c r="Y61" s="18">
        <v>290</v>
      </c>
      <c r="Z61" s="19">
        <f t="shared" si="9"/>
        <v>7.2750000000000004</v>
      </c>
      <c r="AA61" s="54" t="s">
        <v>1049</v>
      </c>
      <c r="AB61" s="12"/>
    </row>
    <row r="62" spans="1:28" ht="19.5" thickBot="1" x14ac:dyDescent="0.35">
      <c r="A62" s="38">
        <f t="shared" si="8"/>
        <v>55</v>
      </c>
      <c r="B62" s="13" t="s">
        <v>419</v>
      </c>
      <c r="C62" s="14" t="s">
        <v>1309</v>
      </c>
      <c r="D62" s="15">
        <f t="shared" si="0"/>
        <v>9</v>
      </c>
      <c r="E62" s="13" t="s">
        <v>1309</v>
      </c>
      <c r="F62" s="15">
        <f t="shared" si="1"/>
        <v>9</v>
      </c>
      <c r="G62" s="13" t="s">
        <v>1309</v>
      </c>
      <c r="H62" s="15">
        <f t="shared" si="2"/>
        <v>9</v>
      </c>
      <c r="I62" s="13" t="s">
        <v>1309</v>
      </c>
      <c r="J62" s="15">
        <f t="shared" si="3"/>
        <v>9</v>
      </c>
      <c r="K62" s="13" t="s">
        <v>1310</v>
      </c>
      <c r="L62" s="15">
        <f t="shared" si="4"/>
        <v>7</v>
      </c>
      <c r="M62" s="13" t="s">
        <v>1309</v>
      </c>
      <c r="N62" s="15">
        <f t="shared" si="5"/>
        <v>9</v>
      </c>
      <c r="O62" s="13" t="s">
        <v>1309</v>
      </c>
      <c r="P62" s="15">
        <f t="shared" si="5"/>
        <v>9</v>
      </c>
      <c r="Q62" s="13" t="s">
        <v>1311</v>
      </c>
      <c r="R62" s="15">
        <f t="shared" si="6"/>
        <v>10</v>
      </c>
      <c r="S62" s="16">
        <f t="shared" si="10"/>
        <v>346</v>
      </c>
      <c r="T62" s="17">
        <f t="shared" si="7"/>
        <v>8.65</v>
      </c>
      <c r="U62" s="13">
        <v>293</v>
      </c>
      <c r="V62" s="16">
        <v>280</v>
      </c>
      <c r="W62" s="18">
        <v>332</v>
      </c>
      <c r="X62" s="18">
        <v>338</v>
      </c>
      <c r="Y62" s="18">
        <v>334</v>
      </c>
      <c r="Z62" s="19">
        <f t="shared" si="9"/>
        <v>8.0124999999999993</v>
      </c>
      <c r="AA62" s="54" t="s">
        <v>1050</v>
      </c>
      <c r="AB62" s="12"/>
    </row>
    <row r="63" spans="1:28" ht="19.5" thickBot="1" x14ac:dyDescent="0.35">
      <c r="A63" s="38">
        <f t="shared" si="8"/>
        <v>56</v>
      </c>
      <c r="B63" s="13" t="s">
        <v>420</v>
      </c>
      <c r="C63" s="14" t="s">
        <v>1311</v>
      </c>
      <c r="D63" s="15">
        <f t="shared" si="0"/>
        <v>10</v>
      </c>
      <c r="E63" s="13" t="s">
        <v>1309</v>
      </c>
      <c r="F63" s="15">
        <f t="shared" si="1"/>
        <v>9</v>
      </c>
      <c r="G63" s="13" t="s">
        <v>1309</v>
      </c>
      <c r="H63" s="15">
        <f t="shared" si="2"/>
        <v>9</v>
      </c>
      <c r="I63" s="13" t="s">
        <v>1308</v>
      </c>
      <c r="J63" s="15">
        <f t="shared" si="3"/>
        <v>8</v>
      </c>
      <c r="K63" s="13" t="s">
        <v>1311</v>
      </c>
      <c r="L63" s="15">
        <f t="shared" si="4"/>
        <v>10</v>
      </c>
      <c r="M63" s="13" t="s">
        <v>1309</v>
      </c>
      <c r="N63" s="15">
        <f t="shared" si="5"/>
        <v>9</v>
      </c>
      <c r="O63" s="13" t="s">
        <v>1309</v>
      </c>
      <c r="P63" s="15">
        <f t="shared" si="5"/>
        <v>9</v>
      </c>
      <c r="Q63" s="13" t="s">
        <v>1311</v>
      </c>
      <c r="R63" s="15">
        <f t="shared" si="6"/>
        <v>10</v>
      </c>
      <c r="S63" s="16">
        <f t="shared" si="10"/>
        <v>368</v>
      </c>
      <c r="T63" s="17">
        <f t="shared" si="7"/>
        <v>9.1999999999999993</v>
      </c>
      <c r="U63" s="13">
        <v>317</v>
      </c>
      <c r="V63" s="16">
        <v>362</v>
      </c>
      <c r="W63" s="18">
        <v>310</v>
      </c>
      <c r="X63" s="18">
        <v>352</v>
      </c>
      <c r="Y63" s="18">
        <v>378</v>
      </c>
      <c r="Z63" s="19">
        <f t="shared" si="9"/>
        <v>8.6958333333333329</v>
      </c>
      <c r="AA63" s="54" t="s">
        <v>1051</v>
      </c>
      <c r="AB63" s="12"/>
    </row>
    <row r="64" spans="1:28" ht="19.5" thickBot="1" x14ac:dyDescent="0.35">
      <c r="A64" s="38">
        <f t="shared" si="8"/>
        <v>57</v>
      </c>
      <c r="B64" s="13" t="s">
        <v>421</v>
      </c>
      <c r="C64" s="14" t="s">
        <v>1308</v>
      </c>
      <c r="D64" s="15">
        <f t="shared" si="0"/>
        <v>8</v>
      </c>
      <c r="E64" s="13" t="s">
        <v>1310</v>
      </c>
      <c r="F64" s="15">
        <f t="shared" si="1"/>
        <v>7</v>
      </c>
      <c r="G64" s="11" t="s">
        <v>1308</v>
      </c>
      <c r="H64" s="15">
        <f t="shared" si="2"/>
        <v>8</v>
      </c>
      <c r="I64" s="13" t="s">
        <v>1309</v>
      </c>
      <c r="J64" s="15">
        <f t="shared" si="3"/>
        <v>9</v>
      </c>
      <c r="K64" s="13" t="s">
        <v>1308</v>
      </c>
      <c r="L64" s="15">
        <f t="shared" si="4"/>
        <v>8</v>
      </c>
      <c r="M64" s="13" t="s">
        <v>1309</v>
      </c>
      <c r="N64" s="15">
        <f t="shared" si="5"/>
        <v>9</v>
      </c>
      <c r="O64" s="13" t="s">
        <v>1309</v>
      </c>
      <c r="P64" s="15">
        <f t="shared" si="5"/>
        <v>9</v>
      </c>
      <c r="Q64" s="13" t="s">
        <v>1309</v>
      </c>
      <c r="R64" s="15">
        <f t="shared" si="6"/>
        <v>9</v>
      </c>
      <c r="S64" s="16">
        <f t="shared" si="10"/>
        <v>328</v>
      </c>
      <c r="T64" s="17">
        <f t="shared" si="7"/>
        <v>8.1999999999999993</v>
      </c>
      <c r="U64" s="13">
        <v>283</v>
      </c>
      <c r="V64" s="16">
        <v>278</v>
      </c>
      <c r="W64" s="18">
        <v>330</v>
      </c>
      <c r="X64" s="18">
        <v>352</v>
      </c>
      <c r="Y64" s="18">
        <v>350</v>
      </c>
      <c r="Z64" s="19">
        <f t="shared" si="9"/>
        <v>8.0041666666666664</v>
      </c>
      <c r="AA64" s="54" t="s">
        <v>1052</v>
      </c>
      <c r="AB64" s="12"/>
    </row>
    <row r="65" spans="1:28" ht="19.5" thickBot="1" x14ac:dyDescent="0.35">
      <c r="A65" s="38">
        <f t="shared" si="8"/>
        <v>58</v>
      </c>
      <c r="B65" s="13" t="s">
        <v>422</v>
      </c>
      <c r="C65" s="14" t="s">
        <v>1308</v>
      </c>
      <c r="D65" s="15">
        <f t="shared" si="0"/>
        <v>8</v>
      </c>
      <c r="E65" s="13" t="s">
        <v>1308</v>
      </c>
      <c r="F65" s="15">
        <f t="shared" si="1"/>
        <v>8</v>
      </c>
      <c r="G65" s="13" t="s">
        <v>1309</v>
      </c>
      <c r="H65" s="15">
        <f t="shared" si="2"/>
        <v>9</v>
      </c>
      <c r="I65" s="11" t="s">
        <v>1328</v>
      </c>
      <c r="J65" s="15">
        <f t="shared" si="3"/>
        <v>6</v>
      </c>
      <c r="K65" s="13" t="s">
        <v>1311</v>
      </c>
      <c r="L65" s="15">
        <f t="shared" si="4"/>
        <v>10</v>
      </c>
      <c r="M65" s="13" t="s">
        <v>1309</v>
      </c>
      <c r="N65" s="15">
        <f t="shared" si="5"/>
        <v>9</v>
      </c>
      <c r="O65" s="13" t="s">
        <v>1308</v>
      </c>
      <c r="P65" s="15">
        <f t="shared" si="5"/>
        <v>8</v>
      </c>
      <c r="Q65" s="13" t="s">
        <v>1309</v>
      </c>
      <c r="R65" s="15">
        <f t="shared" si="6"/>
        <v>9</v>
      </c>
      <c r="S65" s="16">
        <f t="shared" si="10"/>
        <v>330</v>
      </c>
      <c r="T65" s="17">
        <f t="shared" si="7"/>
        <v>8.25</v>
      </c>
      <c r="U65" s="13">
        <v>294</v>
      </c>
      <c r="V65" s="16">
        <v>304</v>
      </c>
      <c r="W65" s="18">
        <v>288</v>
      </c>
      <c r="X65" s="18">
        <v>338</v>
      </c>
      <c r="Y65" s="18">
        <v>364</v>
      </c>
      <c r="Z65" s="19">
        <f t="shared" si="9"/>
        <v>7.9916666666666663</v>
      </c>
      <c r="AA65" s="54" t="s">
        <v>1053</v>
      </c>
      <c r="AB65" s="12"/>
    </row>
    <row r="66" spans="1:28" ht="19.5" thickBot="1" x14ac:dyDescent="0.35">
      <c r="A66" s="38">
        <f t="shared" si="8"/>
        <v>59</v>
      </c>
      <c r="B66" s="13" t="s">
        <v>423</v>
      </c>
      <c r="C66" s="14" t="s">
        <v>1311</v>
      </c>
      <c r="D66" s="15">
        <f t="shared" si="0"/>
        <v>10</v>
      </c>
      <c r="E66" s="11" t="s">
        <v>1311</v>
      </c>
      <c r="F66" s="15">
        <f t="shared" si="1"/>
        <v>10</v>
      </c>
      <c r="G66" s="11" t="s">
        <v>1311</v>
      </c>
      <c r="H66" s="15">
        <f t="shared" si="2"/>
        <v>10</v>
      </c>
      <c r="I66" s="13" t="s">
        <v>1309</v>
      </c>
      <c r="J66" s="15">
        <f t="shared" si="3"/>
        <v>9</v>
      </c>
      <c r="K66" s="13" t="s">
        <v>1309</v>
      </c>
      <c r="L66" s="15">
        <f t="shared" si="4"/>
        <v>9</v>
      </c>
      <c r="M66" s="13" t="s">
        <v>1309</v>
      </c>
      <c r="N66" s="15">
        <f t="shared" si="5"/>
        <v>9</v>
      </c>
      <c r="O66" s="13" t="s">
        <v>1311</v>
      </c>
      <c r="P66" s="15">
        <f t="shared" si="5"/>
        <v>10</v>
      </c>
      <c r="Q66" s="13" t="s">
        <v>1311</v>
      </c>
      <c r="R66" s="15">
        <f t="shared" si="6"/>
        <v>10</v>
      </c>
      <c r="S66" s="16">
        <f t="shared" si="10"/>
        <v>382</v>
      </c>
      <c r="T66" s="17">
        <f t="shared" si="7"/>
        <v>9.5500000000000007</v>
      </c>
      <c r="U66" s="13">
        <v>331</v>
      </c>
      <c r="V66" s="16">
        <v>340</v>
      </c>
      <c r="W66" s="18">
        <v>346</v>
      </c>
      <c r="X66" s="18">
        <v>354</v>
      </c>
      <c r="Y66" s="18">
        <v>374</v>
      </c>
      <c r="Z66" s="19">
        <f t="shared" si="9"/>
        <v>8.8625000000000007</v>
      </c>
      <c r="AA66" s="54" t="s">
        <v>1054</v>
      </c>
      <c r="AB66" s="12"/>
    </row>
    <row r="67" spans="1:28" ht="19.5" thickBot="1" x14ac:dyDescent="0.35">
      <c r="A67" s="38">
        <f t="shared" si="8"/>
        <v>60</v>
      </c>
      <c r="B67" s="13" t="s">
        <v>424</v>
      </c>
      <c r="C67" s="14" t="s">
        <v>1310</v>
      </c>
      <c r="D67" s="15">
        <f t="shared" si="0"/>
        <v>7</v>
      </c>
      <c r="E67" s="13" t="s">
        <v>1328</v>
      </c>
      <c r="F67" s="15">
        <f t="shared" si="1"/>
        <v>6</v>
      </c>
      <c r="G67" s="13" t="s">
        <v>1308</v>
      </c>
      <c r="H67" s="15">
        <f t="shared" si="2"/>
        <v>8</v>
      </c>
      <c r="I67" s="13" t="s">
        <v>1310</v>
      </c>
      <c r="J67" s="15">
        <f t="shared" si="3"/>
        <v>7</v>
      </c>
      <c r="K67" s="13" t="s">
        <v>1310</v>
      </c>
      <c r="L67" s="15">
        <f t="shared" si="4"/>
        <v>7</v>
      </c>
      <c r="M67" s="13" t="s">
        <v>1309</v>
      </c>
      <c r="N67" s="15">
        <f t="shared" si="5"/>
        <v>9</v>
      </c>
      <c r="O67" s="13" t="s">
        <v>1309</v>
      </c>
      <c r="P67" s="15">
        <f t="shared" si="5"/>
        <v>9</v>
      </c>
      <c r="Q67" s="13" t="s">
        <v>1309</v>
      </c>
      <c r="R67" s="15">
        <f t="shared" si="6"/>
        <v>9</v>
      </c>
      <c r="S67" s="16">
        <f t="shared" si="10"/>
        <v>292</v>
      </c>
      <c r="T67" s="17">
        <f t="shared" si="7"/>
        <v>7.3</v>
      </c>
      <c r="U67" s="13">
        <v>289</v>
      </c>
      <c r="V67" s="16">
        <v>338</v>
      </c>
      <c r="W67" s="18">
        <v>292</v>
      </c>
      <c r="X67" s="18">
        <v>308</v>
      </c>
      <c r="Y67" s="18">
        <v>304</v>
      </c>
      <c r="Z67" s="19">
        <f t="shared" si="9"/>
        <v>7.5958333333333332</v>
      </c>
      <c r="AA67" s="54" t="s">
        <v>1055</v>
      </c>
      <c r="AB67" s="12"/>
    </row>
    <row r="68" spans="1:28" ht="19.5" thickBot="1" x14ac:dyDescent="0.35">
      <c r="A68" s="38">
        <f t="shared" si="8"/>
        <v>61</v>
      </c>
      <c r="B68" s="13" t="s">
        <v>425</v>
      </c>
      <c r="C68" s="14" t="s">
        <v>1309</v>
      </c>
      <c r="D68" s="15">
        <f t="shared" si="0"/>
        <v>9</v>
      </c>
      <c r="E68" s="13" t="s">
        <v>1308</v>
      </c>
      <c r="F68" s="15">
        <f t="shared" si="1"/>
        <v>8</v>
      </c>
      <c r="G68" s="13" t="s">
        <v>1309</v>
      </c>
      <c r="H68" s="15">
        <f t="shared" si="2"/>
        <v>9</v>
      </c>
      <c r="I68" s="11" t="s">
        <v>1310</v>
      </c>
      <c r="J68" s="15">
        <f t="shared" si="3"/>
        <v>7</v>
      </c>
      <c r="K68" s="13" t="s">
        <v>1310</v>
      </c>
      <c r="L68" s="15">
        <f t="shared" si="4"/>
        <v>7</v>
      </c>
      <c r="M68" s="13" t="s">
        <v>1309</v>
      </c>
      <c r="N68" s="15">
        <f t="shared" si="5"/>
        <v>9</v>
      </c>
      <c r="O68" s="13" t="s">
        <v>1309</v>
      </c>
      <c r="P68" s="15">
        <f t="shared" si="5"/>
        <v>9</v>
      </c>
      <c r="Q68" s="13" t="s">
        <v>1311</v>
      </c>
      <c r="R68" s="15">
        <f t="shared" si="6"/>
        <v>10</v>
      </c>
      <c r="S68" s="16">
        <f t="shared" si="10"/>
        <v>324</v>
      </c>
      <c r="T68" s="17">
        <f t="shared" si="7"/>
        <v>8.1</v>
      </c>
      <c r="U68" s="13">
        <v>261</v>
      </c>
      <c r="V68" s="16">
        <v>304</v>
      </c>
      <c r="W68" s="18">
        <v>286</v>
      </c>
      <c r="X68" s="18">
        <v>280</v>
      </c>
      <c r="Y68" s="18">
        <v>296</v>
      </c>
      <c r="Z68" s="19">
        <f t="shared" si="9"/>
        <v>7.2958333333333334</v>
      </c>
      <c r="AA68" s="54" t="s">
        <v>1056</v>
      </c>
      <c r="AB68" s="12"/>
    </row>
    <row r="69" spans="1:28" ht="21" thickBot="1" x14ac:dyDescent="0.35">
      <c r="A69" s="38">
        <f t="shared" si="8"/>
        <v>62</v>
      </c>
      <c r="B69" s="13" t="s">
        <v>426</v>
      </c>
      <c r="C69" s="68" t="s">
        <v>1308</v>
      </c>
      <c r="D69" s="15">
        <f t="shared" si="0"/>
        <v>8</v>
      </c>
      <c r="E69" s="13" t="s">
        <v>1310</v>
      </c>
      <c r="F69" s="15">
        <f t="shared" si="1"/>
        <v>7</v>
      </c>
      <c r="G69" s="13" t="s">
        <v>1308</v>
      </c>
      <c r="H69" s="15">
        <f t="shared" si="2"/>
        <v>8</v>
      </c>
      <c r="I69" s="13" t="s">
        <v>1310</v>
      </c>
      <c r="J69" s="15">
        <f t="shared" si="3"/>
        <v>7</v>
      </c>
      <c r="K69" s="13" t="s">
        <v>1308</v>
      </c>
      <c r="L69" s="15">
        <f t="shared" si="4"/>
        <v>8</v>
      </c>
      <c r="M69" s="13" t="s">
        <v>1309</v>
      </c>
      <c r="N69" s="15">
        <f t="shared" si="5"/>
        <v>9</v>
      </c>
      <c r="O69" s="13" t="s">
        <v>1308</v>
      </c>
      <c r="P69" s="15">
        <f t="shared" si="5"/>
        <v>8</v>
      </c>
      <c r="Q69" s="13" t="s">
        <v>1308</v>
      </c>
      <c r="R69" s="15">
        <f t="shared" si="6"/>
        <v>8</v>
      </c>
      <c r="S69" s="16">
        <f t="shared" si="10"/>
        <v>308</v>
      </c>
      <c r="T69" s="17">
        <f t="shared" si="7"/>
        <v>7.7</v>
      </c>
      <c r="U69" s="13">
        <v>307</v>
      </c>
      <c r="V69" s="16">
        <v>310</v>
      </c>
      <c r="W69" s="18">
        <v>256</v>
      </c>
      <c r="X69" s="18">
        <v>298</v>
      </c>
      <c r="Y69" s="18">
        <v>290</v>
      </c>
      <c r="Z69" s="19">
        <f t="shared" si="9"/>
        <v>7.3708333333333336</v>
      </c>
      <c r="AA69" s="54" t="s">
        <v>1057</v>
      </c>
      <c r="AB69" s="12"/>
    </row>
    <row r="70" spans="1:28" ht="19.5" thickBot="1" x14ac:dyDescent="0.35">
      <c r="A70" s="38">
        <f t="shared" si="8"/>
        <v>63</v>
      </c>
      <c r="B70" s="13" t="s">
        <v>427</v>
      </c>
      <c r="C70" s="14" t="s">
        <v>1309</v>
      </c>
      <c r="D70" s="15">
        <f t="shared" si="0"/>
        <v>9</v>
      </c>
      <c r="E70" s="13" t="s">
        <v>1309</v>
      </c>
      <c r="F70" s="15">
        <f t="shared" si="1"/>
        <v>9</v>
      </c>
      <c r="G70" s="13" t="s">
        <v>1309</v>
      </c>
      <c r="H70" s="15">
        <f t="shared" si="2"/>
        <v>9</v>
      </c>
      <c r="I70" s="13" t="s">
        <v>1310</v>
      </c>
      <c r="J70" s="15">
        <f t="shared" si="3"/>
        <v>7</v>
      </c>
      <c r="K70" s="13" t="s">
        <v>1311</v>
      </c>
      <c r="L70" s="15">
        <f t="shared" si="4"/>
        <v>10</v>
      </c>
      <c r="M70" s="13" t="s">
        <v>1309</v>
      </c>
      <c r="N70" s="15">
        <f t="shared" si="5"/>
        <v>9</v>
      </c>
      <c r="O70" s="13" t="s">
        <v>1311</v>
      </c>
      <c r="P70" s="15">
        <f t="shared" ref="P70:P71" si="11">IF(O70="AA",10, IF(O70="AB",9, IF(O70="BB",8, IF(O70="BC",7,IF(O70="CC",6, IF(O70="CD",5, IF(O70="DD",4,IF(O70="F",0))))))))</f>
        <v>10</v>
      </c>
      <c r="Q70" s="13" t="s">
        <v>1309</v>
      </c>
      <c r="R70" s="15">
        <f t="shared" si="6"/>
        <v>9</v>
      </c>
      <c r="S70" s="16">
        <f t="shared" si="10"/>
        <v>354</v>
      </c>
      <c r="T70" s="17">
        <f t="shared" si="7"/>
        <v>8.85</v>
      </c>
      <c r="U70" s="13">
        <v>320</v>
      </c>
      <c r="V70" s="16">
        <v>334</v>
      </c>
      <c r="W70" s="18">
        <v>284</v>
      </c>
      <c r="X70" s="18">
        <v>392</v>
      </c>
      <c r="Y70" s="18">
        <v>376</v>
      </c>
      <c r="Z70" s="19">
        <f t="shared" si="9"/>
        <v>8.5833333333333339</v>
      </c>
      <c r="AA70" s="54" t="s">
        <v>1058</v>
      </c>
      <c r="AB70" s="12"/>
    </row>
    <row r="71" spans="1:28" ht="19.5" thickBot="1" x14ac:dyDescent="0.35">
      <c r="A71" s="38">
        <f t="shared" si="8"/>
        <v>64</v>
      </c>
      <c r="B71" s="13" t="s">
        <v>428</v>
      </c>
      <c r="C71" s="14" t="s">
        <v>1311</v>
      </c>
      <c r="D71" s="15">
        <f t="shared" si="0"/>
        <v>10</v>
      </c>
      <c r="E71" s="13" t="s">
        <v>1309</v>
      </c>
      <c r="F71" s="15">
        <f t="shared" si="1"/>
        <v>9</v>
      </c>
      <c r="G71" s="13" t="s">
        <v>1309</v>
      </c>
      <c r="H71" s="15">
        <f t="shared" si="2"/>
        <v>9</v>
      </c>
      <c r="I71" s="13" t="s">
        <v>1308</v>
      </c>
      <c r="J71" s="15">
        <f t="shared" si="3"/>
        <v>8</v>
      </c>
      <c r="K71" s="13" t="s">
        <v>1311</v>
      </c>
      <c r="L71" s="15">
        <f t="shared" si="4"/>
        <v>10</v>
      </c>
      <c r="M71" s="13" t="s">
        <v>1309</v>
      </c>
      <c r="N71" s="15">
        <f t="shared" si="5"/>
        <v>9</v>
      </c>
      <c r="O71" s="13" t="s">
        <v>1311</v>
      </c>
      <c r="P71" s="15">
        <f t="shared" si="11"/>
        <v>10</v>
      </c>
      <c r="Q71" s="13" t="s">
        <v>1311</v>
      </c>
      <c r="R71" s="15">
        <f t="shared" si="6"/>
        <v>10</v>
      </c>
      <c r="S71" s="16">
        <f t="shared" si="10"/>
        <v>370</v>
      </c>
      <c r="T71" s="17">
        <f t="shared" si="7"/>
        <v>9.25</v>
      </c>
      <c r="U71" s="13">
        <v>298</v>
      </c>
      <c r="V71" s="16">
        <v>336</v>
      </c>
      <c r="W71" s="18">
        <v>294</v>
      </c>
      <c r="X71" s="18">
        <v>330</v>
      </c>
      <c r="Y71" s="18">
        <v>364</v>
      </c>
      <c r="Z71" s="19">
        <f t="shared" si="9"/>
        <v>8.3000000000000007</v>
      </c>
      <c r="AA71" s="54" t="s">
        <v>1059</v>
      </c>
      <c r="AB71" s="12"/>
    </row>
    <row r="72" spans="1:28" ht="19.5" thickBot="1" x14ac:dyDescent="0.35">
      <c r="A72" s="38">
        <f t="shared" si="8"/>
        <v>65</v>
      </c>
      <c r="B72" s="13" t="s">
        <v>429</v>
      </c>
      <c r="C72" s="14" t="s">
        <v>1328</v>
      </c>
      <c r="D72" s="15">
        <f t="shared" ref="D72:D126" si="12">IF(C72="AA",10, IF(C72="AB",9, IF(C72="BB",8, IF(C72="BC",7,IF(C72="CC",6, IF(C72="CD",5, IF(C72="DD",4,IF(C72="F",0))))))))</f>
        <v>6</v>
      </c>
      <c r="E72" s="13" t="s">
        <v>1310</v>
      </c>
      <c r="F72" s="15">
        <f t="shared" ref="F72:F126" si="13">IF(E72="AA",10, IF(E72="AB",9, IF(E72="BB",8, IF(E72="BC",7,IF(E72="CC",6, IF(E72="CD",5, IF(E72="DD",4,IF(E72="F",0))))))))</f>
        <v>7</v>
      </c>
      <c r="G72" s="13" t="s">
        <v>1309</v>
      </c>
      <c r="H72" s="15">
        <f t="shared" ref="H72:H126" si="14">IF(G72="AA",10, IF(G72="AB",9, IF(G72="BB",8, IF(G72="BC",7,IF(G72="CC",6, IF(G72="CD",5, IF(G72="DD",4,IF(G72="F",0))))))))</f>
        <v>9</v>
      </c>
      <c r="I72" s="13" t="s">
        <v>1310</v>
      </c>
      <c r="J72" s="15">
        <f t="shared" ref="J72:J126" si="15">IF(I72="AA",10, IF(I72="AB",9, IF(I72="BB",8, IF(I72="BC",7,IF(I72="CC",6, IF(I72="CD",5, IF(I72="DD",4,IF(I72="F",0))))))))</f>
        <v>7</v>
      </c>
      <c r="K72" s="13" t="s">
        <v>1308</v>
      </c>
      <c r="L72" s="15">
        <f t="shared" ref="L72:L126" si="16">IF(K72="AA",10, IF(K72="AB",9, IF(K72="BB",8, IF(K72="BC",7,IF(K72="CC",6, IF(K72="CD",5, IF(K72="DD",4,IF(K72="F",0))))))))</f>
        <v>8</v>
      </c>
      <c r="M72" s="13" t="s">
        <v>1308</v>
      </c>
      <c r="N72" s="15">
        <f t="shared" ref="N72:R126" si="17">IF(M72="AA",10, IF(M72="AB",9, IF(M72="BB",8, IF(M72="BC",7,IF(M72="CC",6, IF(M72="CD",5, IF(M72="DD",4,IF(M72="F",0))))))))</f>
        <v>8</v>
      </c>
      <c r="O72" s="13" t="s">
        <v>1308</v>
      </c>
      <c r="P72" s="15">
        <f t="shared" si="17"/>
        <v>8</v>
      </c>
      <c r="Q72" s="13" t="s">
        <v>1309</v>
      </c>
      <c r="R72" s="15">
        <f t="shared" si="17"/>
        <v>9</v>
      </c>
      <c r="S72" s="16">
        <f t="shared" si="10"/>
        <v>302</v>
      </c>
      <c r="T72" s="17">
        <f t="shared" ref="T72:T126" si="18">S72/40</f>
        <v>7.55</v>
      </c>
      <c r="U72" s="13">
        <v>267</v>
      </c>
      <c r="V72" s="16">
        <v>318</v>
      </c>
      <c r="W72" s="18">
        <v>248</v>
      </c>
      <c r="X72" s="18">
        <v>322</v>
      </c>
      <c r="Y72" s="18">
        <v>322</v>
      </c>
      <c r="Z72" s="19">
        <f t="shared" si="9"/>
        <v>7.4124999999999996</v>
      </c>
      <c r="AA72" s="54" t="s">
        <v>1060</v>
      </c>
      <c r="AB72" s="12"/>
    </row>
    <row r="73" spans="1:28" ht="19.5" thickBot="1" x14ac:dyDescent="0.35">
      <c r="A73" s="38">
        <f t="shared" ref="A73:A127" si="19">A72+1</f>
        <v>66</v>
      </c>
      <c r="B73" s="13" t="s">
        <v>430</v>
      </c>
      <c r="C73" s="14" t="s">
        <v>1308</v>
      </c>
      <c r="D73" s="15">
        <f t="shared" si="12"/>
        <v>8</v>
      </c>
      <c r="E73" s="13" t="s">
        <v>1309</v>
      </c>
      <c r="F73" s="15">
        <f t="shared" si="13"/>
        <v>9</v>
      </c>
      <c r="G73" s="13" t="s">
        <v>1308</v>
      </c>
      <c r="H73" s="15">
        <f t="shared" si="14"/>
        <v>8</v>
      </c>
      <c r="I73" s="13" t="s">
        <v>1310</v>
      </c>
      <c r="J73" s="15">
        <f t="shared" si="15"/>
        <v>7</v>
      </c>
      <c r="K73" s="13" t="s">
        <v>1310</v>
      </c>
      <c r="L73" s="15">
        <f t="shared" si="16"/>
        <v>7</v>
      </c>
      <c r="M73" s="13" t="s">
        <v>1308</v>
      </c>
      <c r="N73" s="15">
        <f t="shared" si="17"/>
        <v>8</v>
      </c>
      <c r="O73" s="13" t="s">
        <v>1311</v>
      </c>
      <c r="P73" s="15">
        <f t="shared" si="17"/>
        <v>10</v>
      </c>
      <c r="Q73" s="13" t="s">
        <v>1311</v>
      </c>
      <c r="R73" s="15">
        <f t="shared" si="17"/>
        <v>10</v>
      </c>
      <c r="S73" s="16">
        <f t="shared" ref="S73:S126" si="20">(D73*6+F73*6+H73*6+J73*8+L73*8+N73*2+P73*2+R73*2)</f>
        <v>318</v>
      </c>
      <c r="T73" s="17">
        <f t="shared" si="18"/>
        <v>7.95</v>
      </c>
      <c r="U73" s="13">
        <v>280</v>
      </c>
      <c r="V73" s="16">
        <v>324</v>
      </c>
      <c r="W73" s="18">
        <v>284</v>
      </c>
      <c r="X73" s="18">
        <v>290</v>
      </c>
      <c r="Y73" s="18">
        <v>282</v>
      </c>
      <c r="Z73" s="19">
        <f t="shared" ref="Z73:Z127" si="21">(S73+U73+V73+W73+X73+Y73)/240</f>
        <v>7.4083333333333332</v>
      </c>
      <c r="AA73" s="54" t="s">
        <v>1061</v>
      </c>
      <c r="AB73" s="12"/>
    </row>
    <row r="74" spans="1:28" ht="19.5" thickBot="1" x14ac:dyDescent="0.35">
      <c r="A74" s="38">
        <f t="shared" si="19"/>
        <v>67</v>
      </c>
      <c r="B74" s="13" t="s">
        <v>431</v>
      </c>
      <c r="C74" s="14" t="s">
        <v>1308</v>
      </c>
      <c r="D74" s="15">
        <f t="shared" si="12"/>
        <v>8</v>
      </c>
      <c r="E74" s="13" t="s">
        <v>1310</v>
      </c>
      <c r="F74" s="15">
        <f t="shared" si="13"/>
        <v>7</v>
      </c>
      <c r="G74" s="13" t="s">
        <v>1308</v>
      </c>
      <c r="H74" s="15">
        <f t="shared" si="14"/>
        <v>8</v>
      </c>
      <c r="I74" s="13" t="s">
        <v>1310</v>
      </c>
      <c r="J74" s="15">
        <f t="shared" si="15"/>
        <v>7</v>
      </c>
      <c r="K74" s="13" t="s">
        <v>1308</v>
      </c>
      <c r="L74" s="15">
        <f t="shared" si="16"/>
        <v>8</v>
      </c>
      <c r="M74" s="13" t="s">
        <v>1308</v>
      </c>
      <c r="N74" s="15">
        <f t="shared" si="17"/>
        <v>8</v>
      </c>
      <c r="O74" s="13" t="s">
        <v>1309</v>
      </c>
      <c r="P74" s="15">
        <f t="shared" si="17"/>
        <v>9</v>
      </c>
      <c r="Q74" s="13" t="s">
        <v>1308</v>
      </c>
      <c r="R74" s="15">
        <f t="shared" si="17"/>
        <v>8</v>
      </c>
      <c r="S74" s="16">
        <f t="shared" si="20"/>
        <v>308</v>
      </c>
      <c r="T74" s="17">
        <f t="shared" si="18"/>
        <v>7.7</v>
      </c>
      <c r="U74" s="13">
        <v>292</v>
      </c>
      <c r="V74" s="16">
        <v>342</v>
      </c>
      <c r="W74" s="18">
        <v>278</v>
      </c>
      <c r="X74" s="18">
        <v>316</v>
      </c>
      <c r="Y74" s="18">
        <v>314</v>
      </c>
      <c r="Z74" s="19">
        <f t="shared" si="21"/>
        <v>7.708333333333333</v>
      </c>
      <c r="AA74" s="54" t="s">
        <v>1062</v>
      </c>
      <c r="AB74" s="12"/>
    </row>
    <row r="75" spans="1:28" ht="19.5" thickBot="1" x14ac:dyDescent="0.35">
      <c r="A75" s="38">
        <f t="shared" si="19"/>
        <v>68</v>
      </c>
      <c r="B75" s="13" t="s">
        <v>432</v>
      </c>
      <c r="C75" s="14" t="s">
        <v>1311</v>
      </c>
      <c r="D75" s="15">
        <f t="shared" si="12"/>
        <v>10</v>
      </c>
      <c r="E75" s="13" t="s">
        <v>1311</v>
      </c>
      <c r="F75" s="15">
        <f t="shared" si="13"/>
        <v>10</v>
      </c>
      <c r="G75" s="13" t="s">
        <v>1309</v>
      </c>
      <c r="H75" s="15">
        <f t="shared" si="14"/>
        <v>9</v>
      </c>
      <c r="I75" s="13" t="s">
        <v>1309</v>
      </c>
      <c r="J75" s="15">
        <f t="shared" si="15"/>
        <v>9</v>
      </c>
      <c r="K75" s="13" t="s">
        <v>1308</v>
      </c>
      <c r="L75" s="15">
        <f t="shared" si="16"/>
        <v>8</v>
      </c>
      <c r="M75" s="13" t="s">
        <v>1309</v>
      </c>
      <c r="N75" s="15">
        <f t="shared" si="17"/>
        <v>9</v>
      </c>
      <c r="O75" s="13" t="s">
        <v>1309</v>
      </c>
      <c r="P75" s="15">
        <f t="shared" si="17"/>
        <v>9</v>
      </c>
      <c r="Q75" s="13" t="s">
        <v>1309</v>
      </c>
      <c r="R75" s="15">
        <f t="shared" si="17"/>
        <v>9</v>
      </c>
      <c r="S75" s="16">
        <f t="shared" si="20"/>
        <v>364</v>
      </c>
      <c r="T75" s="17">
        <f t="shared" si="18"/>
        <v>9.1</v>
      </c>
      <c r="U75" s="13">
        <v>305</v>
      </c>
      <c r="V75" s="16">
        <v>330</v>
      </c>
      <c r="W75" s="18">
        <v>332</v>
      </c>
      <c r="X75" s="18">
        <v>336</v>
      </c>
      <c r="Y75" s="18">
        <v>362</v>
      </c>
      <c r="Z75" s="19">
        <f t="shared" si="21"/>
        <v>8.4541666666666675</v>
      </c>
      <c r="AA75" s="54" t="s">
        <v>1063</v>
      </c>
      <c r="AB75" s="12"/>
    </row>
    <row r="76" spans="1:28" ht="19.5" thickBot="1" x14ac:dyDescent="0.35">
      <c r="A76" s="38">
        <f t="shared" si="19"/>
        <v>69</v>
      </c>
      <c r="B76" s="13" t="s">
        <v>433</v>
      </c>
      <c r="C76" s="14" t="s">
        <v>1308</v>
      </c>
      <c r="D76" s="15">
        <f t="shared" si="12"/>
        <v>8</v>
      </c>
      <c r="E76" s="13" t="s">
        <v>1310</v>
      </c>
      <c r="F76" s="15">
        <f t="shared" si="13"/>
        <v>7</v>
      </c>
      <c r="G76" s="13" t="s">
        <v>1309</v>
      </c>
      <c r="H76" s="15">
        <f t="shared" si="14"/>
        <v>9</v>
      </c>
      <c r="I76" s="13" t="s">
        <v>1309</v>
      </c>
      <c r="J76" s="15">
        <f t="shared" si="15"/>
        <v>9</v>
      </c>
      <c r="K76" s="13" t="s">
        <v>1311</v>
      </c>
      <c r="L76" s="15">
        <f t="shared" si="16"/>
        <v>10</v>
      </c>
      <c r="M76" s="13" t="s">
        <v>1309</v>
      </c>
      <c r="N76" s="15">
        <f t="shared" si="17"/>
        <v>9</v>
      </c>
      <c r="O76" s="13" t="s">
        <v>1311</v>
      </c>
      <c r="P76" s="15">
        <f t="shared" si="17"/>
        <v>10</v>
      </c>
      <c r="Q76" s="13" t="s">
        <v>1309</v>
      </c>
      <c r="R76" s="15">
        <f t="shared" si="17"/>
        <v>9</v>
      </c>
      <c r="S76" s="16">
        <f t="shared" si="20"/>
        <v>352</v>
      </c>
      <c r="T76" s="17">
        <f t="shared" si="18"/>
        <v>8.8000000000000007</v>
      </c>
      <c r="U76" s="13">
        <v>278</v>
      </c>
      <c r="V76" s="16">
        <v>310</v>
      </c>
      <c r="W76" s="18">
        <v>254</v>
      </c>
      <c r="X76" s="18">
        <v>290</v>
      </c>
      <c r="Y76" s="18">
        <v>314</v>
      </c>
      <c r="Z76" s="19">
        <f t="shared" si="21"/>
        <v>7.4916666666666663</v>
      </c>
      <c r="AA76" s="54" t="s">
        <v>1064</v>
      </c>
      <c r="AB76" s="12"/>
    </row>
    <row r="77" spans="1:28" ht="19.5" thickBot="1" x14ac:dyDescent="0.35">
      <c r="A77" s="38">
        <f t="shared" si="19"/>
        <v>70</v>
      </c>
      <c r="B77" s="13" t="s">
        <v>434</v>
      </c>
      <c r="C77" s="14" t="s">
        <v>1309</v>
      </c>
      <c r="D77" s="15">
        <f t="shared" si="12"/>
        <v>9</v>
      </c>
      <c r="E77" s="13" t="s">
        <v>1309</v>
      </c>
      <c r="F77" s="15">
        <f t="shared" si="13"/>
        <v>9</v>
      </c>
      <c r="G77" s="13" t="s">
        <v>1309</v>
      </c>
      <c r="H77" s="15">
        <f t="shared" si="14"/>
        <v>9</v>
      </c>
      <c r="I77" s="13" t="s">
        <v>1309</v>
      </c>
      <c r="J77" s="15">
        <f t="shared" si="15"/>
        <v>9</v>
      </c>
      <c r="K77" s="13" t="s">
        <v>1309</v>
      </c>
      <c r="L77" s="15">
        <f t="shared" si="16"/>
        <v>9</v>
      </c>
      <c r="M77" s="13" t="s">
        <v>1309</v>
      </c>
      <c r="N77" s="15">
        <f t="shared" si="17"/>
        <v>9</v>
      </c>
      <c r="O77" s="13" t="s">
        <v>1311</v>
      </c>
      <c r="P77" s="15">
        <f t="shared" si="17"/>
        <v>10</v>
      </c>
      <c r="Q77" s="13" t="s">
        <v>1311</v>
      </c>
      <c r="R77" s="15">
        <f t="shared" si="17"/>
        <v>10</v>
      </c>
      <c r="S77" s="16">
        <f t="shared" si="20"/>
        <v>364</v>
      </c>
      <c r="T77" s="17">
        <f t="shared" si="18"/>
        <v>9.1</v>
      </c>
      <c r="U77" s="13">
        <v>316</v>
      </c>
      <c r="V77" s="16">
        <v>364</v>
      </c>
      <c r="W77" s="18">
        <v>314</v>
      </c>
      <c r="X77" s="18">
        <v>370</v>
      </c>
      <c r="Y77" s="18">
        <v>386</v>
      </c>
      <c r="Z77" s="19">
        <f t="shared" si="21"/>
        <v>8.8083333333333336</v>
      </c>
      <c r="AA77" s="54" t="s">
        <v>1065</v>
      </c>
      <c r="AB77" s="12"/>
    </row>
    <row r="78" spans="1:28" ht="19.5" thickBot="1" x14ac:dyDescent="0.35">
      <c r="A78" s="38">
        <f t="shared" si="19"/>
        <v>71</v>
      </c>
      <c r="B78" s="13" t="s">
        <v>435</v>
      </c>
      <c r="C78" s="14" t="s">
        <v>1308</v>
      </c>
      <c r="D78" s="15">
        <f t="shared" si="12"/>
        <v>8</v>
      </c>
      <c r="E78" s="13" t="s">
        <v>1310</v>
      </c>
      <c r="F78" s="15">
        <f t="shared" si="13"/>
        <v>7</v>
      </c>
      <c r="G78" s="11" t="s">
        <v>1308</v>
      </c>
      <c r="H78" s="15">
        <f t="shared" si="14"/>
        <v>8</v>
      </c>
      <c r="I78" s="13" t="s">
        <v>1309</v>
      </c>
      <c r="J78" s="15">
        <f t="shared" si="15"/>
        <v>9</v>
      </c>
      <c r="K78" s="13" t="s">
        <v>1311</v>
      </c>
      <c r="L78" s="15">
        <f t="shared" si="16"/>
        <v>10</v>
      </c>
      <c r="M78" s="13" t="s">
        <v>1309</v>
      </c>
      <c r="N78" s="15">
        <f t="shared" si="17"/>
        <v>9</v>
      </c>
      <c r="O78" s="13" t="s">
        <v>1309</v>
      </c>
      <c r="P78" s="15">
        <f t="shared" si="17"/>
        <v>9</v>
      </c>
      <c r="Q78" s="13" t="s">
        <v>1309</v>
      </c>
      <c r="R78" s="15">
        <f t="shared" si="17"/>
        <v>9</v>
      </c>
      <c r="S78" s="16">
        <f t="shared" si="20"/>
        <v>344</v>
      </c>
      <c r="T78" s="17">
        <f t="shared" si="18"/>
        <v>8.6</v>
      </c>
      <c r="U78" s="13">
        <v>274</v>
      </c>
      <c r="V78" s="16">
        <v>332</v>
      </c>
      <c r="W78" s="18">
        <v>270</v>
      </c>
      <c r="X78" s="18">
        <v>326</v>
      </c>
      <c r="Y78" s="18">
        <v>336</v>
      </c>
      <c r="Z78" s="19">
        <f t="shared" si="21"/>
        <v>7.8416666666666668</v>
      </c>
      <c r="AA78" s="54" t="s">
        <v>1066</v>
      </c>
      <c r="AB78" s="12"/>
    </row>
    <row r="79" spans="1:28" ht="19.5" thickBot="1" x14ac:dyDescent="0.35">
      <c r="A79" s="38">
        <f t="shared" si="19"/>
        <v>72</v>
      </c>
      <c r="B79" s="13" t="s">
        <v>436</v>
      </c>
      <c r="C79" s="14" t="s">
        <v>1308</v>
      </c>
      <c r="D79" s="15">
        <f t="shared" si="12"/>
        <v>8</v>
      </c>
      <c r="E79" s="13" t="s">
        <v>1309</v>
      </c>
      <c r="F79" s="15">
        <f t="shared" si="13"/>
        <v>9</v>
      </c>
      <c r="G79" s="13" t="s">
        <v>1308</v>
      </c>
      <c r="H79" s="15">
        <f t="shared" si="14"/>
        <v>8</v>
      </c>
      <c r="I79" s="13" t="s">
        <v>1308</v>
      </c>
      <c r="J79" s="15">
        <f t="shared" si="15"/>
        <v>8</v>
      </c>
      <c r="K79" s="13" t="s">
        <v>1310</v>
      </c>
      <c r="L79" s="15">
        <f t="shared" si="16"/>
        <v>7</v>
      </c>
      <c r="M79" s="13" t="s">
        <v>1309</v>
      </c>
      <c r="N79" s="15">
        <f t="shared" si="17"/>
        <v>9</v>
      </c>
      <c r="O79" s="13" t="s">
        <v>1309</v>
      </c>
      <c r="P79" s="15">
        <f t="shared" si="17"/>
        <v>9</v>
      </c>
      <c r="Q79" s="13" t="s">
        <v>1309</v>
      </c>
      <c r="R79" s="15">
        <f t="shared" si="17"/>
        <v>9</v>
      </c>
      <c r="S79" s="16">
        <f t="shared" si="20"/>
        <v>324</v>
      </c>
      <c r="T79" s="17">
        <f t="shared" si="18"/>
        <v>8.1</v>
      </c>
      <c r="U79" s="13">
        <v>293</v>
      </c>
      <c r="V79" s="16">
        <v>306</v>
      </c>
      <c r="W79" s="18">
        <v>268</v>
      </c>
      <c r="X79" s="18">
        <v>304</v>
      </c>
      <c r="Y79" s="18">
        <v>324</v>
      </c>
      <c r="Z79" s="19">
        <f t="shared" si="21"/>
        <v>7.5791666666666666</v>
      </c>
      <c r="AA79" s="54" t="s">
        <v>1067</v>
      </c>
      <c r="AB79" s="12"/>
    </row>
    <row r="80" spans="1:28" ht="19.5" thickBot="1" x14ac:dyDescent="0.35">
      <c r="A80" s="38">
        <f t="shared" si="19"/>
        <v>73</v>
      </c>
      <c r="B80" s="13" t="s">
        <v>437</v>
      </c>
      <c r="C80" s="14" t="s">
        <v>1310</v>
      </c>
      <c r="D80" s="15">
        <f t="shared" si="12"/>
        <v>7</v>
      </c>
      <c r="E80" s="13" t="s">
        <v>1310</v>
      </c>
      <c r="F80" s="15">
        <f t="shared" si="13"/>
        <v>7</v>
      </c>
      <c r="G80" s="13" t="s">
        <v>1309</v>
      </c>
      <c r="H80" s="15">
        <f t="shared" si="14"/>
        <v>9</v>
      </c>
      <c r="I80" s="13" t="s">
        <v>1328</v>
      </c>
      <c r="J80" s="15">
        <f t="shared" si="15"/>
        <v>6</v>
      </c>
      <c r="K80" s="13" t="s">
        <v>1309</v>
      </c>
      <c r="L80" s="15">
        <f t="shared" si="16"/>
        <v>9</v>
      </c>
      <c r="M80" s="13" t="s">
        <v>1309</v>
      </c>
      <c r="N80" s="15">
        <f t="shared" si="17"/>
        <v>9</v>
      </c>
      <c r="O80" s="13" t="s">
        <v>1308</v>
      </c>
      <c r="P80" s="15">
        <f t="shared" si="17"/>
        <v>8</v>
      </c>
      <c r="Q80" s="13" t="s">
        <v>1308</v>
      </c>
      <c r="R80" s="15">
        <f t="shared" si="17"/>
        <v>8</v>
      </c>
      <c r="S80" s="16">
        <f t="shared" si="20"/>
        <v>308</v>
      </c>
      <c r="T80" s="17">
        <f t="shared" si="18"/>
        <v>7.7</v>
      </c>
      <c r="U80" s="13">
        <v>284</v>
      </c>
      <c r="V80" s="16">
        <v>314</v>
      </c>
      <c r="W80" s="18">
        <v>268</v>
      </c>
      <c r="X80" s="18">
        <v>318</v>
      </c>
      <c r="Y80" s="18">
        <v>292</v>
      </c>
      <c r="Z80" s="19">
        <f t="shared" si="21"/>
        <v>7.4333333333333336</v>
      </c>
      <c r="AA80" s="54" t="s">
        <v>1068</v>
      </c>
      <c r="AB80" s="12"/>
    </row>
    <row r="81" spans="1:28" ht="19.5" thickBot="1" x14ac:dyDescent="0.35">
      <c r="A81" s="38">
        <f t="shared" si="19"/>
        <v>74</v>
      </c>
      <c r="B81" s="13" t="s">
        <v>438</v>
      </c>
      <c r="C81" s="14" t="s">
        <v>1310</v>
      </c>
      <c r="D81" s="15">
        <f t="shared" si="12"/>
        <v>7</v>
      </c>
      <c r="E81" s="13" t="s">
        <v>1310</v>
      </c>
      <c r="F81" s="15">
        <f t="shared" si="13"/>
        <v>7</v>
      </c>
      <c r="G81" s="13" t="s">
        <v>1308</v>
      </c>
      <c r="H81" s="15">
        <f t="shared" si="14"/>
        <v>8</v>
      </c>
      <c r="I81" s="13" t="s">
        <v>1328</v>
      </c>
      <c r="J81" s="15">
        <f t="shared" si="15"/>
        <v>6</v>
      </c>
      <c r="K81" s="13" t="s">
        <v>1328</v>
      </c>
      <c r="L81" s="15">
        <f t="shared" si="16"/>
        <v>6</v>
      </c>
      <c r="M81" s="13" t="s">
        <v>1308</v>
      </c>
      <c r="N81" s="15">
        <f t="shared" si="17"/>
        <v>8</v>
      </c>
      <c r="O81" s="13" t="s">
        <v>1308</v>
      </c>
      <c r="P81" s="15">
        <f t="shared" si="17"/>
        <v>8</v>
      </c>
      <c r="Q81" s="13" t="s">
        <v>1308</v>
      </c>
      <c r="R81" s="15">
        <f t="shared" si="17"/>
        <v>8</v>
      </c>
      <c r="S81" s="16">
        <f t="shared" si="20"/>
        <v>276</v>
      </c>
      <c r="T81" s="17">
        <f t="shared" si="18"/>
        <v>6.9</v>
      </c>
      <c r="U81" s="13">
        <v>233</v>
      </c>
      <c r="V81" s="16">
        <v>230</v>
      </c>
      <c r="W81" s="18">
        <v>182</v>
      </c>
      <c r="X81" s="18">
        <v>252</v>
      </c>
      <c r="Y81" s="18">
        <v>246</v>
      </c>
      <c r="Z81" s="19">
        <f t="shared" si="21"/>
        <v>5.9124999999999996</v>
      </c>
      <c r="AA81" s="54" t="s">
        <v>1069</v>
      </c>
      <c r="AB81" s="12"/>
    </row>
    <row r="82" spans="1:28" ht="19.5" thickBot="1" x14ac:dyDescent="0.35">
      <c r="A82" s="38">
        <f t="shared" si="19"/>
        <v>75</v>
      </c>
      <c r="B82" s="13" t="s">
        <v>439</v>
      </c>
      <c r="C82" s="14" t="s">
        <v>1308</v>
      </c>
      <c r="D82" s="15">
        <f t="shared" si="12"/>
        <v>8</v>
      </c>
      <c r="E82" s="13" t="s">
        <v>1308</v>
      </c>
      <c r="F82" s="15">
        <f t="shared" si="13"/>
        <v>8</v>
      </c>
      <c r="G82" s="13" t="s">
        <v>1309</v>
      </c>
      <c r="H82" s="15">
        <f t="shared" si="14"/>
        <v>9</v>
      </c>
      <c r="I82" s="13" t="s">
        <v>1308</v>
      </c>
      <c r="J82" s="15">
        <f t="shared" si="15"/>
        <v>8</v>
      </c>
      <c r="K82" s="13" t="s">
        <v>1309</v>
      </c>
      <c r="L82" s="15">
        <f t="shared" si="16"/>
        <v>9</v>
      </c>
      <c r="M82" s="13" t="s">
        <v>1309</v>
      </c>
      <c r="N82" s="15">
        <f t="shared" si="17"/>
        <v>9</v>
      </c>
      <c r="O82" s="13" t="s">
        <v>1309</v>
      </c>
      <c r="P82" s="15">
        <f t="shared" si="17"/>
        <v>9</v>
      </c>
      <c r="Q82" s="13" t="s">
        <v>1309</v>
      </c>
      <c r="R82" s="15">
        <f t="shared" si="17"/>
        <v>9</v>
      </c>
      <c r="S82" s="16">
        <f t="shared" si="20"/>
        <v>340</v>
      </c>
      <c r="T82" s="17">
        <f t="shared" si="18"/>
        <v>8.5</v>
      </c>
      <c r="U82" s="13">
        <v>319</v>
      </c>
      <c r="V82" s="16">
        <v>354</v>
      </c>
      <c r="W82" s="18">
        <v>300</v>
      </c>
      <c r="X82" s="18">
        <v>320</v>
      </c>
      <c r="Y82" s="18">
        <v>362</v>
      </c>
      <c r="Z82" s="19">
        <f t="shared" si="21"/>
        <v>8.3125</v>
      </c>
      <c r="AA82" s="54" t="s">
        <v>1070</v>
      </c>
      <c r="AB82" s="12"/>
    </row>
    <row r="83" spans="1:28" ht="21" thickBot="1" x14ac:dyDescent="0.35">
      <c r="A83" s="38">
        <f t="shared" si="19"/>
        <v>76</v>
      </c>
      <c r="B83" s="13" t="s">
        <v>440</v>
      </c>
      <c r="C83" s="14" t="s">
        <v>1308</v>
      </c>
      <c r="D83" s="15">
        <f t="shared" si="12"/>
        <v>8</v>
      </c>
      <c r="E83" s="61" t="s">
        <v>1336</v>
      </c>
      <c r="F83" s="15">
        <f t="shared" si="13"/>
        <v>5</v>
      </c>
      <c r="G83" s="13" t="s">
        <v>1310</v>
      </c>
      <c r="H83" s="15">
        <f t="shared" si="14"/>
        <v>7</v>
      </c>
      <c r="I83" s="13" t="s">
        <v>1310</v>
      </c>
      <c r="J83" s="15">
        <f t="shared" si="15"/>
        <v>7</v>
      </c>
      <c r="K83" s="13" t="s">
        <v>1328</v>
      </c>
      <c r="L83" s="15">
        <f t="shared" si="16"/>
        <v>6</v>
      </c>
      <c r="M83" s="13" t="s">
        <v>1308</v>
      </c>
      <c r="N83" s="15">
        <f t="shared" si="17"/>
        <v>8</v>
      </c>
      <c r="O83" s="13" t="s">
        <v>1308</v>
      </c>
      <c r="P83" s="15">
        <f t="shared" si="17"/>
        <v>8</v>
      </c>
      <c r="Q83" s="13" t="s">
        <v>1310</v>
      </c>
      <c r="R83" s="15">
        <f t="shared" si="17"/>
        <v>7</v>
      </c>
      <c r="S83" s="16">
        <f t="shared" si="20"/>
        <v>270</v>
      </c>
      <c r="T83" s="17">
        <f t="shared" si="18"/>
        <v>6.75</v>
      </c>
      <c r="U83" s="13">
        <v>185</v>
      </c>
      <c r="V83" s="16">
        <v>226</v>
      </c>
      <c r="W83" s="176">
        <v>160</v>
      </c>
      <c r="X83" s="165">
        <v>214</v>
      </c>
      <c r="Y83" s="171">
        <v>234</v>
      </c>
      <c r="Z83" s="19">
        <f t="shared" si="21"/>
        <v>5.3708333333333336</v>
      </c>
      <c r="AA83" s="54" t="s">
        <v>1071</v>
      </c>
      <c r="AB83" s="12"/>
    </row>
    <row r="84" spans="1:28" ht="19.5" thickBot="1" x14ac:dyDescent="0.35">
      <c r="A84" s="38">
        <f t="shared" si="19"/>
        <v>77</v>
      </c>
      <c r="B84" s="13" t="s">
        <v>441</v>
      </c>
      <c r="C84" s="14" t="s">
        <v>1310</v>
      </c>
      <c r="D84" s="15">
        <f t="shared" si="12"/>
        <v>7</v>
      </c>
      <c r="E84" s="13" t="s">
        <v>1308</v>
      </c>
      <c r="F84" s="15">
        <f t="shared" si="13"/>
        <v>8</v>
      </c>
      <c r="G84" s="13" t="s">
        <v>1308</v>
      </c>
      <c r="H84" s="15">
        <f t="shared" si="14"/>
        <v>8</v>
      </c>
      <c r="I84" s="13" t="s">
        <v>1309</v>
      </c>
      <c r="J84" s="15">
        <f t="shared" si="15"/>
        <v>9</v>
      </c>
      <c r="K84" s="13" t="s">
        <v>1309</v>
      </c>
      <c r="L84" s="15">
        <f t="shared" si="16"/>
        <v>9</v>
      </c>
      <c r="M84" s="13" t="s">
        <v>1309</v>
      </c>
      <c r="N84" s="15">
        <f t="shared" si="17"/>
        <v>9</v>
      </c>
      <c r="O84" s="13" t="s">
        <v>1309</v>
      </c>
      <c r="P84" s="15">
        <f t="shared" si="17"/>
        <v>9</v>
      </c>
      <c r="Q84" s="13" t="s">
        <v>1309</v>
      </c>
      <c r="R84" s="15">
        <f t="shared" si="17"/>
        <v>9</v>
      </c>
      <c r="S84" s="16">
        <f t="shared" si="20"/>
        <v>336</v>
      </c>
      <c r="T84" s="17">
        <f t="shared" si="18"/>
        <v>8.4</v>
      </c>
      <c r="U84" s="13">
        <v>305</v>
      </c>
      <c r="V84" s="16">
        <v>338</v>
      </c>
      <c r="W84" s="18">
        <v>268</v>
      </c>
      <c r="X84" s="18">
        <v>322</v>
      </c>
      <c r="Y84" s="18">
        <v>340</v>
      </c>
      <c r="Z84" s="19">
        <f t="shared" si="21"/>
        <v>7.9541666666666666</v>
      </c>
      <c r="AA84" s="54" t="s">
        <v>1072</v>
      </c>
      <c r="AB84" s="12"/>
    </row>
    <row r="85" spans="1:28" ht="19.5" thickBot="1" x14ac:dyDescent="0.35">
      <c r="A85" s="38">
        <f t="shared" si="19"/>
        <v>78</v>
      </c>
      <c r="B85" s="13" t="s">
        <v>442</v>
      </c>
      <c r="C85" s="14" t="s">
        <v>1310</v>
      </c>
      <c r="D85" s="15">
        <f t="shared" si="12"/>
        <v>7</v>
      </c>
      <c r="E85" s="13" t="s">
        <v>1351</v>
      </c>
      <c r="F85" s="15" t="b">
        <f t="shared" si="13"/>
        <v>0</v>
      </c>
      <c r="G85" s="11" t="s">
        <v>1308</v>
      </c>
      <c r="H85" s="15">
        <f t="shared" si="14"/>
        <v>8</v>
      </c>
      <c r="I85" s="13" t="s">
        <v>1308</v>
      </c>
      <c r="J85" s="15">
        <f t="shared" si="15"/>
        <v>8</v>
      </c>
      <c r="K85" s="13" t="s">
        <v>1309</v>
      </c>
      <c r="L85" s="15">
        <f t="shared" si="16"/>
        <v>9</v>
      </c>
      <c r="M85" s="13" t="s">
        <v>1308</v>
      </c>
      <c r="N85" s="15">
        <f t="shared" si="17"/>
        <v>8</v>
      </c>
      <c r="O85" s="13" t="s">
        <v>1309</v>
      </c>
      <c r="P85" s="15">
        <f t="shared" si="17"/>
        <v>9</v>
      </c>
      <c r="Q85" s="13" t="s">
        <v>1309</v>
      </c>
      <c r="R85" s="15">
        <f t="shared" si="17"/>
        <v>9</v>
      </c>
      <c r="S85" s="16">
        <f t="shared" si="20"/>
        <v>278</v>
      </c>
      <c r="T85" s="17">
        <f t="shared" si="18"/>
        <v>6.95</v>
      </c>
      <c r="U85" s="13">
        <v>246</v>
      </c>
      <c r="V85" s="16">
        <v>304</v>
      </c>
      <c r="W85" s="18">
        <v>276</v>
      </c>
      <c r="X85" s="18">
        <v>318</v>
      </c>
      <c r="Y85" s="18">
        <v>312</v>
      </c>
      <c r="Z85" s="19">
        <f t="shared" si="21"/>
        <v>7.2249999999999996</v>
      </c>
      <c r="AA85" s="54" t="s">
        <v>1073</v>
      </c>
      <c r="AB85" s="12"/>
    </row>
    <row r="86" spans="1:28" ht="19.5" thickBot="1" x14ac:dyDescent="0.35">
      <c r="A86" s="38">
        <f t="shared" si="19"/>
        <v>79</v>
      </c>
      <c r="B86" s="13" t="s">
        <v>443</v>
      </c>
      <c r="C86" s="14" t="s">
        <v>1310</v>
      </c>
      <c r="D86" s="15">
        <f t="shared" si="12"/>
        <v>7</v>
      </c>
      <c r="E86" s="13" t="s">
        <v>1311</v>
      </c>
      <c r="F86" s="15">
        <f t="shared" si="13"/>
        <v>10</v>
      </c>
      <c r="G86" s="13" t="s">
        <v>1311</v>
      </c>
      <c r="H86" s="15">
        <f t="shared" si="14"/>
        <v>10</v>
      </c>
      <c r="I86" s="11" t="s">
        <v>1309</v>
      </c>
      <c r="J86" s="15">
        <f t="shared" si="15"/>
        <v>9</v>
      </c>
      <c r="K86" s="13" t="s">
        <v>1309</v>
      </c>
      <c r="L86" s="15">
        <f t="shared" si="16"/>
        <v>9</v>
      </c>
      <c r="M86" s="13" t="s">
        <v>1309</v>
      </c>
      <c r="N86" s="15">
        <f t="shared" si="17"/>
        <v>9</v>
      </c>
      <c r="O86" s="13" t="s">
        <v>1311</v>
      </c>
      <c r="P86" s="15">
        <f t="shared" si="17"/>
        <v>10</v>
      </c>
      <c r="Q86" s="13" t="s">
        <v>1309</v>
      </c>
      <c r="R86" s="15">
        <f t="shared" si="17"/>
        <v>9</v>
      </c>
      <c r="S86" s="16">
        <f t="shared" si="20"/>
        <v>362</v>
      </c>
      <c r="T86" s="17">
        <f t="shared" si="18"/>
        <v>9.0500000000000007</v>
      </c>
      <c r="U86" s="13">
        <v>269</v>
      </c>
      <c r="V86" s="16">
        <v>294</v>
      </c>
      <c r="W86" s="18">
        <v>266</v>
      </c>
      <c r="X86" s="18">
        <v>330</v>
      </c>
      <c r="Y86" s="18">
        <v>344</v>
      </c>
      <c r="Z86" s="19">
        <f t="shared" si="21"/>
        <v>7.770833333333333</v>
      </c>
      <c r="AA86" s="54" t="s">
        <v>1074</v>
      </c>
      <c r="AB86" s="12"/>
    </row>
    <row r="87" spans="1:28" ht="19.5" thickBot="1" x14ac:dyDescent="0.35">
      <c r="A87" s="38">
        <f t="shared" si="19"/>
        <v>80</v>
      </c>
      <c r="B87" s="13" t="s">
        <v>444</v>
      </c>
      <c r="C87" s="14" t="s">
        <v>1328</v>
      </c>
      <c r="D87" s="15">
        <f t="shared" si="12"/>
        <v>6</v>
      </c>
      <c r="E87" s="13" t="s">
        <v>1328</v>
      </c>
      <c r="F87" s="15">
        <f t="shared" si="13"/>
        <v>6</v>
      </c>
      <c r="G87" s="13" t="s">
        <v>1310</v>
      </c>
      <c r="H87" s="15">
        <f t="shared" si="14"/>
        <v>7</v>
      </c>
      <c r="I87" s="13" t="s">
        <v>1328</v>
      </c>
      <c r="J87" s="15">
        <f t="shared" si="15"/>
        <v>6</v>
      </c>
      <c r="K87" s="13" t="s">
        <v>1332</v>
      </c>
      <c r="L87" s="15">
        <f t="shared" si="16"/>
        <v>4</v>
      </c>
      <c r="M87" s="13" t="s">
        <v>1308</v>
      </c>
      <c r="N87" s="15">
        <f t="shared" si="17"/>
        <v>8</v>
      </c>
      <c r="O87" s="13" t="s">
        <v>1310</v>
      </c>
      <c r="P87" s="15">
        <f t="shared" si="17"/>
        <v>7</v>
      </c>
      <c r="Q87" s="13" t="s">
        <v>1308</v>
      </c>
      <c r="R87" s="15">
        <f t="shared" si="17"/>
        <v>8</v>
      </c>
      <c r="S87" s="16">
        <f t="shared" si="20"/>
        <v>240</v>
      </c>
      <c r="T87" s="17">
        <f t="shared" si="18"/>
        <v>6</v>
      </c>
      <c r="U87" s="13">
        <v>211</v>
      </c>
      <c r="V87" s="16">
        <v>214</v>
      </c>
      <c r="W87" s="18">
        <v>206</v>
      </c>
      <c r="X87" s="18">
        <v>220</v>
      </c>
      <c r="Y87" s="18">
        <v>266</v>
      </c>
      <c r="Z87" s="19">
        <f t="shared" si="21"/>
        <v>5.6541666666666668</v>
      </c>
      <c r="AA87" s="54" t="s">
        <v>1075</v>
      </c>
      <c r="AB87" s="12"/>
    </row>
    <row r="88" spans="1:28" ht="19.5" thickBot="1" x14ac:dyDescent="0.35">
      <c r="A88" s="38">
        <f t="shared" si="19"/>
        <v>81</v>
      </c>
      <c r="B88" s="13" t="s">
        <v>445</v>
      </c>
      <c r="C88" s="14" t="s">
        <v>1328</v>
      </c>
      <c r="D88" s="15">
        <f t="shared" si="12"/>
        <v>6</v>
      </c>
      <c r="E88" s="13" t="s">
        <v>1328</v>
      </c>
      <c r="F88" s="15">
        <f t="shared" si="13"/>
        <v>6</v>
      </c>
      <c r="G88" s="13" t="s">
        <v>1308</v>
      </c>
      <c r="H88" s="15">
        <f t="shared" si="14"/>
        <v>8</v>
      </c>
      <c r="I88" s="13" t="s">
        <v>1336</v>
      </c>
      <c r="J88" s="15">
        <f t="shared" si="15"/>
        <v>5</v>
      </c>
      <c r="K88" s="13" t="s">
        <v>1310</v>
      </c>
      <c r="L88" s="15">
        <f t="shared" si="16"/>
        <v>7</v>
      </c>
      <c r="M88" s="13" t="s">
        <v>1309</v>
      </c>
      <c r="N88" s="15">
        <f t="shared" si="17"/>
        <v>9</v>
      </c>
      <c r="O88" s="13" t="s">
        <v>1308</v>
      </c>
      <c r="P88" s="15">
        <f t="shared" si="17"/>
        <v>8</v>
      </c>
      <c r="Q88" s="13" t="s">
        <v>1311</v>
      </c>
      <c r="R88" s="15">
        <f t="shared" si="17"/>
        <v>10</v>
      </c>
      <c r="S88" s="16">
        <f t="shared" si="20"/>
        <v>270</v>
      </c>
      <c r="T88" s="17">
        <f t="shared" si="18"/>
        <v>6.75</v>
      </c>
      <c r="U88" s="13">
        <v>261</v>
      </c>
      <c r="V88" s="16">
        <v>278</v>
      </c>
      <c r="W88" s="18">
        <v>240</v>
      </c>
      <c r="X88" s="18">
        <v>282</v>
      </c>
      <c r="Y88" s="18">
        <v>284</v>
      </c>
      <c r="Z88" s="19">
        <f t="shared" si="21"/>
        <v>6.729166666666667</v>
      </c>
      <c r="AA88" s="54" t="s">
        <v>1076</v>
      </c>
      <c r="AB88" s="12"/>
    </row>
    <row r="89" spans="1:28" ht="19.5" thickBot="1" x14ac:dyDescent="0.35">
      <c r="A89" s="38">
        <f t="shared" si="19"/>
        <v>82</v>
      </c>
      <c r="B89" s="13" t="s">
        <v>446</v>
      </c>
      <c r="C89" s="14" t="s">
        <v>1328</v>
      </c>
      <c r="D89" s="15">
        <f t="shared" si="12"/>
        <v>6</v>
      </c>
      <c r="E89" s="13" t="s">
        <v>1310</v>
      </c>
      <c r="F89" s="15">
        <f t="shared" si="13"/>
        <v>7</v>
      </c>
      <c r="G89" s="13" t="s">
        <v>1310</v>
      </c>
      <c r="H89" s="15">
        <f t="shared" si="14"/>
        <v>7</v>
      </c>
      <c r="I89" s="13" t="s">
        <v>1336</v>
      </c>
      <c r="J89" s="15">
        <f t="shared" si="15"/>
        <v>5</v>
      </c>
      <c r="K89" s="13" t="s">
        <v>1336</v>
      </c>
      <c r="L89" s="15">
        <f t="shared" si="16"/>
        <v>5</v>
      </c>
      <c r="M89" s="13" t="s">
        <v>1309</v>
      </c>
      <c r="N89" s="15">
        <f t="shared" si="17"/>
        <v>9</v>
      </c>
      <c r="O89" s="13" t="s">
        <v>1309</v>
      </c>
      <c r="P89" s="15">
        <f t="shared" si="17"/>
        <v>9</v>
      </c>
      <c r="Q89" s="13" t="s">
        <v>1308</v>
      </c>
      <c r="R89" s="15">
        <f t="shared" si="17"/>
        <v>8</v>
      </c>
      <c r="S89" s="16">
        <f t="shared" si="20"/>
        <v>252</v>
      </c>
      <c r="T89" s="17">
        <f t="shared" si="18"/>
        <v>6.3</v>
      </c>
      <c r="U89" s="13">
        <v>261</v>
      </c>
      <c r="V89" s="16">
        <v>282</v>
      </c>
      <c r="W89" s="18">
        <v>198</v>
      </c>
      <c r="X89" s="18">
        <v>250</v>
      </c>
      <c r="Y89" s="18">
        <v>262</v>
      </c>
      <c r="Z89" s="19">
        <f t="shared" si="21"/>
        <v>6.270833333333333</v>
      </c>
      <c r="AA89" s="54" t="s">
        <v>1077</v>
      </c>
      <c r="AB89" s="12"/>
    </row>
    <row r="90" spans="1:28" ht="19.5" thickBot="1" x14ac:dyDescent="0.35">
      <c r="A90" s="38">
        <f t="shared" si="19"/>
        <v>83</v>
      </c>
      <c r="B90" s="13" t="s">
        <v>447</v>
      </c>
      <c r="C90" s="14" t="s">
        <v>1308</v>
      </c>
      <c r="D90" s="15">
        <f t="shared" si="12"/>
        <v>8</v>
      </c>
      <c r="E90" s="13" t="s">
        <v>1328</v>
      </c>
      <c r="F90" s="15">
        <f t="shared" si="13"/>
        <v>6</v>
      </c>
      <c r="G90" s="13" t="s">
        <v>1309</v>
      </c>
      <c r="H90" s="15">
        <f t="shared" si="14"/>
        <v>9</v>
      </c>
      <c r="I90" s="13" t="s">
        <v>1328</v>
      </c>
      <c r="J90" s="15">
        <f t="shared" si="15"/>
        <v>6</v>
      </c>
      <c r="K90" s="13" t="s">
        <v>1310</v>
      </c>
      <c r="L90" s="15">
        <f t="shared" si="16"/>
        <v>7</v>
      </c>
      <c r="M90" s="13" t="s">
        <v>1309</v>
      </c>
      <c r="N90" s="15">
        <f t="shared" si="17"/>
        <v>9</v>
      </c>
      <c r="O90" s="13" t="s">
        <v>1309</v>
      </c>
      <c r="P90" s="15">
        <f t="shared" si="17"/>
        <v>9</v>
      </c>
      <c r="Q90" s="13" t="s">
        <v>1309</v>
      </c>
      <c r="R90" s="15">
        <f t="shared" si="17"/>
        <v>9</v>
      </c>
      <c r="S90" s="16">
        <f t="shared" si="20"/>
        <v>296</v>
      </c>
      <c r="T90" s="17">
        <f t="shared" si="18"/>
        <v>7.4</v>
      </c>
      <c r="U90" s="13">
        <v>214</v>
      </c>
      <c r="V90" s="16">
        <v>250</v>
      </c>
      <c r="W90" s="18">
        <v>228</v>
      </c>
      <c r="X90" s="18">
        <v>264</v>
      </c>
      <c r="Y90" s="18">
        <v>262</v>
      </c>
      <c r="Z90" s="19">
        <f t="shared" si="21"/>
        <v>6.3083333333333336</v>
      </c>
      <c r="AA90" s="55" t="s">
        <v>866</v>
      </c>
      <c r="AB90" s="12"/>
    </row>
    <row r="91" spans="1:28" ht="19.5" thickBot="1" x14ac:dyDescent="0.35">
      <c r="A91" s="38">
        <f t="shared" si="19"/>
        <v>84</v>
      </c>
      <c r="B91" s="13" t="s">
        <v>448</v>
      </c>
      <c r="C91" s="14" t="s">
        <v>1310</v>
      </c>
      <c r="D91" s="15">
        <f t="shared" si="12"/>
        <v>7</v>
      </c>
      <c r="E91" s="13" t="s">
        <v>1310</v>
      </c>
      <c r="F91" s="15">
        <f t="shared" si="13"/>
        <v>7</v>
      </c>
      <c r="G91" s="13" t="s">
        <v>1310</v>
      </c>
      <c r="H91" s="15">
        <f t="shared" si="14"/>
        <v>7</v>
      </c>
      <c r="I91" s="11" t="s">
        <v>1308</v>
      </c>
      <c r="J91" s="15">
        <f t="shared" si="15"/>
        <v>8</v>
      </c>
      <c r="K91" s="13" t="s">
        <v>1328</v>
      </c>
      <c r="L91" s="15">
        <f t="shared" si="16"/>
        <v>6</v>
      </c>
      <c r="M91" s="13" t="s">
        <v>1309</v>
      </c>
      <c r="N91" s="15">
        <f t="shared" si="17"/>
        <v>9</v>
      </c>
      <c r="O91" s="13" t="s">
        <v>1309</v>
      </c>
      <c r="P91" s="15">
        <f t="shared" si="17"/>
        <v>9</v>
      </c>
      <c r="Q91" s="13" t="s">
        <v>1308</v>
      </c>
      <c r="R91" s="15">
        <f t="shared" si="17"/>
        <v>8</v>
      </c>
      <c r="S91" s="16">
        <f t="shared" si="20"/>
        <v>290</v>
      </c>
      <c r="T91" s="17">
        <f t="shared" si="18"/>
        <v>7.25</v>
      </c>
      <c r="U91" s="13">
        <v>256</v>
      </c>
      <c r="V91" s="16">
        <v>294</v>
      </c>
      <c r="W91" s="18">
        <v>234</v>
      </c>
      <c r="X91" s="18">
        <v>232</v>
      </c>
      <c r="Y91" s="18">
        <v>308</v>
      </c>
      <c r="Z91" s="19">
        <f t="shared" si="21"/>
        <v>6.7249999999999996</v>
      </c>
      <c r="AA91" s="54" t="s">
        <v>1078</v>
      </c>
      <c r="AB91" s="12"/>
    </row>
    <row r="92" spans="1:28" ht="19.5" thickBot="1" x14ac:dyDescent="0.35">
      <c r="A92" s="38">
        <f t="shared" si="19"/>
        <v>85</v>
      </c>
      <c r="B92" s="13" t="s">
        <v>449</v>
      </c>
      <c r="C92" s="14" t="s">
        <v>1309</v>
      </c>
      <c r="D92" s="15">
        <f t="shared" si="12"/>
        <v>9</v>
      </c>
      <c r="E92" s="13" t="s">
        <v>1328</v>
      </c>
      <c r="F92" s="15">
        <f t="shared" si="13"/>
        <v>6</v>
      </c>
      <c r="G92" s="13" t="s">
        <v>1309</v>
      </c>
      <c r="H92" s="15">
        <f t="shared" si="14"/>
        <v>9</v>
      </c>
      <c r="I92" s="13" t="s">
        <v>1308</v>
      </c>
      <c r="J92" s="15">
        <f t="shared" si="15"/>
        <v>8</v>
      </c>
      <c r="K92" s="13" t="s">
        <v>1308</v>
      </c>
      <c r="L92" s="15">
        <f t="shared" si="16"/>
        <v>8</v>
      </c>
      <c r="M92" s="13" t="s">
        <v>1309</v>
      </c>
      <c r="N92" s="15">
        <f t="shared" si="17"/>
        <v>9</v>
      </c>
      <c r="O92" s="13" t="s">
        <v>1311</v>
      </c>
      <c r="P92" s="15">
        <f t="shared" si="17"/>
        <v>10</v>
      </c>
      <c r="Q92" s="13" t="s">
        <v>1309</v>
      </c>
      <c r="R92" s="15">
        <f t="shared" si="17"/>
        <v>9</v>
      </c>
      <c r="S92" s="16">
        <f t="shared" si="20"/>
        <v>328</v>
      </c>
      <c r="T92" s="17">
        <f t="shared" si="18"/>
        <v>8.1999999999999993</v>
      </c>
      <c r="U92" s="13">
        <v>304</v>
      </c>
      <c r="V92" s="16">
        <v>300</v>
      </c>
      <c r="W92" s="18">
        <v>232</v>
      </c>
      <c r="X92" s="18">
        <v>266</v>
      </c>
      <c r="Y92" s="18">
        <v>308</v>
      </c>
      <c r="Z92" s="19">
        <f t="shared" si="21"/>
        <v>7.2416666666666663</v>
      </c>
      <c r="AA92" s="54" t="s">
        <v>1079</v>
      </c>
      <c r="AB92" s="12"/>
    </row>
    <row r="93" spans="1:28" ht="24" customHeight="1" x14ac:dyDescent="0.3">
      <c r="A93" s="220" t="s">
        <v>128</v>
      </c>
      <c r="B93" s="206" t="s">
        <v>0</v>
      </c>
      <c r="C93" s="204" t="s">
        <v>1291</v>
      </c>
      <c r="D93" s="205"/>
      <c r="E93" s="204" t="s">
        <v>1292</v>
      </c>
      <c r="F93" s="205"/>
      <c r="G93" s="204" t="s">
        <v>1293</v>
      </c>
      <c r="H93" s="205"/>
      <c r="I93" s="204" t="s">
        <v>1294</v>
      </c>
      <c r="J93" s="205"/>
      <c r="K93" s="210" t="s">
        <v>1295</v>
      </c>
      <c r="L93" s="211"/>
      <c r="M93" s="204" t="s">
        <v>1296</v>
      </c>
      <c r="N93" s="205"/>
      <c r="O93" s="204" t="s">
        <v>1297</v>
      </c>
      <c r="P93" s="205"/>
      <c r="Q93" s="204" t="s">
        <v>1298</v>
      </c>
      <c r="R93" s="205"/>
      <c r="S93" s="204" t="s">
        <v>126</v>
      </c>
      <c r="T93" s="205"/>
      <c r="U93" s="8" t="s">
        <v>1</v>
      </c>
      <c r="V93" s="8" t="s">
        <v>2</v>
      </c>
      <c r="W93" s="8" t="s">
        <v>3</v>
      </c>
      <c r="X93" s="8" t="s">
        <v>125</v>
      </c>
      <c r="Y93" s="8" t="s">
        <v>1260</v>
      </c>
      <c r="Z93" s="8" t="s">
        <v>1262</v>
      </c>
      <c r="AA93" s="12"/>
      <c r="AB93" s="12"/>
    </row>
    <row r="94" spans="1:28" ht="51.75" customHeight="1" x14ac:dyDescent="0.3">
      <c r="A94" s="221"/>
      <c r="B94" s="207"/>
      <c r="C94" s="208" t="s">
        <v>1299</v>
      </c>
      <c r="D94" s="208"/>
      <c r="E94" s="208" t="s">
        <v>1300</v>
      </c>
      <c r="F94" s="208"/>
      <c r="G94" s="208" t="s">
        <v>1301</v>
      </c>
      <c r="H94" s="208"/>
      <c r="I94" s="208" t="s">
        <v>1302</v>
      </c>
      <c r="J94" s="208"/>
      <c r="K94" s="208" t="s">
        <v>1303</v>
      </c>
      <c r="L94" s="208"/>
      <c r="M94" s="208" t="s">
        <v>1304</v>
      </c>
      <c r="N94" s="208"/>
      <c r="O94" s="208" t="s">
        <v>1305</v>
      </c>
      <c r="P94" s="208"/>
      <c r="Q94" s="208" t="s">
        <v>1306</v>
      </c>
      <c r="R94" s="208"/>
      <c r="S94" s="8" t="s">
        <v>4</v>
      </c>
      <c r="T94" s="8" t="s">
        <v>5</v>
      </c>
      <c r="U94" s="172" t="s">
        <v>6</v>
      </c>
      <c r="V94" s="172" t="s">
        <v>7</v>
      </c>
      <c r="W94" s="172" t="s">
        <v>4</v>
      </c>
      <c r="X94" s="172" t="s">
        <v>4</v>
      </c>
      <c r="Y94" s="172" t="s">
        <v>4</v>
      </c>
      <c r="Z94" s="8" t="s">
        <v>8</v>
      </c>
      <c r="AA94" s="12"/>
      <c r="AB94" s="12"/>
    </row>
    <row r="95" spans="1:28" ht="19.5" thickBot="1" x14ac:dyDescent="0.35">
      <c r="A95" s="38">
        <f>A92+1</f>
        <v>86</v>
      </c>
      <c r="B95" s="13" t="s">
        <v>450</v>
      </c>
      <c r="C95" s="14" t="s">
        <v>1308</v>
      </c>
      <c r="D95" s="15">
        <f t="shared" si="12"/>
        <v>8</v>
      </c>
      <c r="E95" s="13" t="s">
        <v>1328</v>
      </c>
      <c r="F95" s="15">
        <f t="shared" si="13"/>
        <v>6</v>
      </c>
      <c r="G95" s="13" t="s">
        <v>1308</v>
      </c>
      <c r="H95" s="15">
        <f t="shared" si="14"/>
        <v>8</v>
      </c>
      <c r="I95" s="13" t="s">
        <v>1308</v>
      </c>
      <c r="J95" s="15">
        <f t="shared" si="15"/>
        <v>8</v>
      </c>
      <c r="K95" s="13" t="s">
        <v>1310</v>
      </c>
      <c r="L95" s="15">
        <f t="shared" si="16"/>
        <v>7</v>
      </c>
      <c r="M95" s="13" t="s">
        <v>1309</v>
      </c>
      <c r="N95" s="15">
        <f t="shared" si="17"/>
        <v>9</v>
      </c>
      <c r="O95" s="13" t="s">
        <v>1309</v>
      </c>
      <c r="P95" s="15">
        <f t="shared" si="17"/>
        <v>9</v>
      </c>
      <c r="Q95" s="13" t="s">
        <v>1309</v>
      </c>
      <c r="R95" s="15">
        <f t="shared" si="17"/>
        <v>9</v>
      </c>
      <c r="S95" s="16">
        <f t="shared" si="20"/>
        <v>306</v>
      </c>
      <c r="T95" s="17">
        <f t="shared" si="18"/>
        <v>7.65</v>
      </c>
      <c r="U95" s="13">
        <v>287</v>
      </c>
      <c r="V95" s="16">
        <v>324</v>
      </c>
      <c r="W95" s="18">
        <v>284</v>
      </c>
      <c r="X95" s="18">
        <v>294</v>
      </c>
      <c r="Y95" s="18">
        <v>328</v>
      </c>
      <c r="Z95" s="19">
        <f t="shared" si="21"/>
        <v>7.5958333333333332</v>
      </c>
      <c r="AA95" s="54" t="s">
        <v>1080</v>
      </c>
      <c r="AB95" s="12"/>
    </row>
    <row r="96" spans="1:28" ht="21" thickBot="1" x14ac:dyDescent="0.35">
      <c r="A96" s="38">
        <f t="shared" si="19"/>
        <v>87</v>
      </c>
      <c r="B96" s="13" t="s">
        <v>451</v>
      </c>
      <c r="C96" s="62" t="s">
        <v>1332</v>
      </c>
      <c r="D96" s="15">
        <f t="shared" si="12"/>
        <v>4</v>
      </c>
      <c r="E96" s="61" t="s">
        <v>635</v>
      </c>
      <c r="F96" s="15">
        <f t="shared" si="13"/>
        <v>0</v>
      </c>
      <c r="G96" s="61" t="s">
        <v>635</v>
      </c>
      <c r="H96" s="15">
        <f t="shared" si="14"/>
        <v>0</v>
      </c>
      <c r="I96" s="61" t="s">
        <v>635</v>
      </c>
      <c r="J96" s="15">
        <f t="shared" si="15"/>
        <v>0</v>
      </c>
      <c r="K96" s="13" t="s">
        <v>635</v>
      </c>
      <c r="L96" s="15">
        <f t="shared" si="16"/>
        <v>0</v>
      </c>
      <c r="M96" s="13" t="s">
        <v>1308</v>
      </c>
      <c r="N96" s="15">
        <f t="shared" si="17"/>
        <v>8</v>
      </c>
      <c r="O96" s="13" t="s">
        <v>1310</v>
      </c>
      <c r="P96" s="15">
        <f t="shared" si="17"/>
        <v>7</v>
      </c>
      <c r="Q96" s="13" t="s">
        <v>1308</v>
      </c>
      <c r="R96" s="15">
        <f t="shared" si="17"/>
        <v>8</v>
      </c>
      <c r="S96" s="16">
        <f t="shared" si="20"/>
        <v>70</v>
      </c>
      <c r="T96" s="17">
        <f t="shared" si="18"/>
        <v>1.75</v>
      </c>
      <c r="U96" s="174">
        <v>119</v>
      </c>
      <c r="V96" s="16">
        <v>94</v>
      </c>
      <c r="W96" s="171">
        <v>72</v>
      </c>
      <c r="X96" s="165">
        <v>102</v>
      </c>
      <c r="Y96" s="171">
        <v>138</v>
      </c>
      <c r="Z96" s="19">
        <f t="shared" si="21"/>
        <v>2.4791666666666665</v>
      </c>
      <c r="AA96" s="54" t="s">
        <v>1081</v>
      </c>
      <c r="AB96" s="12"/>
    </row>
    <row r="97" spans="1:28" ht="21" thickBot="1" x14ac:dyDescent="0.35">
      <c r="A97" s="38">
        <f t="shared" si="19"/>
        <v>88</v>
      </c>
      <c r="B97" s="13" t="s">
        <v>452</v>
      </c>
      <c r="C97" s="68" t="s">
        <v>1328</v>
      </c>
      <c r="D97" s="15">
        <f t="shared" si="12"/>
        <v>6</v>
      </c>
      <c r="E97" s="13" t="s">
        <v>1310</v>
      </c>
      <c r="F97" s="15">
        <f t="shared" si="13"/>
        <v>7</v>
      </c>
      <c r="G97" s="13" t="s">
        <v>1310</v>
      </c>
      <c r="H97" s="15">
        <f t="shared" si="14"/>
        <v>7</v>
      </c>
      <c r="I97" s="13" t="s">
        <v>1336</v>
      </c>
      <c r="J97" s="15">
        <f t="shared" si="15"/>
        <v>5</v>
      </c>
      <c r="K97" s="13" t="s">
        <v>1328</v>
      </c>
      <c r="L97" s="15">
        <f t="shared" si="16"/>
        <v>6</v>
      </c>
      <c r="M97" s="13" t="s">
        <v>1308</v>
      </c>
      <c r="N97" s="15">
        <f t="shared" si="17"/>
        <v>8</v>
      </c>
      <c r="O97" s="13" t="s">
        <v>1308</v>
      </c>
      <c r="P97" s="15">
        <f t="shared" si="17"/>
        <v>8</v>
      </c>
      <c r="Q97" s="13" t="s">
        <v>1308</v>
      </c>
      <c r="R97" s="15">
        <f t="shared" si="17"/>
        <v>8</v>
      </c>
      <c r="S97" s="16">
        <f t="shared" si="20"/>
        <v>256</v>
      </c>
      <c r="T97" s="17">
        <f t="shared" si="18"/>
        <v>6.4</v>
      </c>
      <c r="U97" s="13">
        <v>211</v>
      </c>
      <c r="V97" s="16">
        <v>234</v>
      </c>
      <c r="W97" s="18">
        <v>196</v>
      </c>
      <c r="X97" s="18">
        <v>202</v>
      </c>
      <c r="Y97" s="18">
        <v>244</v>
      </c>
      <c r="Z97" s="19">
        <f t="shared" si="21"/>
        <v>5.5958333333333332</v>
      </c>
      <c r="AA97" s="54" t="s">
        <v>1082</v>
      </c>
      <c r="AB97" s="12"/>
    </row>
    <row r="98" spans="1:28" ht="19.5" thickBot="1" x14ac:dyDescent="0.35">
      <c r="A98" s="38">
        <f t="shared" si="19"/>
        <v>89</v>
      </c>
      <c r="B98" s="13" t="s">
        <v>453</v>
      </c>
      <c r="C98" s="14" t="s">
        <v>1310</v>
      </c>
      <c r="D98" s="15">
        <f t="shared" si="12"/>
        <v>7</v>
      </c>
      <c r="E98" s="13" t="s">
        <v>1328</v>
      </c>
      <c r="F98" s="15">
        <f t="shared" si="13"/>
        <v>6</v>
      </c>
      <c r="G98" s="13" t="s">
        <v>1308</v>
      </c>
      <c r="H98" s="15">
        <f t="shared" si="14"/>
        <v>8</v>
      </c>
      <c r="I98" s="13" t="s">
        <v>1328</v>
      </c>
      <c r="J98" s="15">
        <f t="shared" si="15"/>
        <v>6</v>
      </c>
      <c r="K98" s="13" t="s">
        <v>1308</v>
      </c>
      <c r="L98" s="15">
        <f t="shared" si="16"/>
        <v>8</v>
      </c>
      <c r="M98" s="13" t="s">
        <v>1309</v>
      </c>
      <c r="N98" s="15">
        <f t="shared" si="17"/>
        <v>9</v>
      </c>
      <c r="O98" s="13" t="s">
        <v>1309</v>
      </c>
      <c r="P98" s="15">
        <f t="shared" si="17"/>
        <v>9</v>
      </c>
      <c r="Q98" s="13" t="s">
        <v>1308</v>
      </c>
      <c r="R98" s="15">
        <f t="shared" si="17"/>
        <v>8</v>
      </c>
      <c r="S98" s="16">
        <f t="shared" si="20"/>
        <v>290</v>
      </c>
      <c r="T98" s="17">
        <f t="shared" si="18"/>
        <v>7.25</v>
      </c>
      <c r="U98" s="13">
        <v>263</v>
      </c>
      <c r="V98" s="16">
        <v>306</v>
      </c>
      <c r="W98" s="18">
        <v>262</v>
      </c>
      <c r="X98" s="18">
        <v>250</v>
      </c>
      <c r="Y98" s="18">
        <v>300</v>
      </c>
      <c r="Z98" s="19">
        <f t="shared" si="21"/>
        <v>6.9625000000000004</v>
      </c>
      <c r="AA98" s="54" t="s">
        <v>1083</v>
      </c>
      <c r="AB98" s="12"/>
    </row>
    <row r="99" spans="1:28" ht="19.5" thickBot="1" x14ac:dyDescent="0.35">
      <c r="A99" s="38">
        <f t="shared" si="19"/>
        <v>90</v>
      </c>
      <c r="B99" s="13" t="s">
        <v>454</v>
      </c>
      <c r="C99" s="14" t="s">
        <v>1328</v>
      </c>
      <c r="D99" s="15">
        <f t="shared" si="12"/>
        <v>6</v>
      </c>
      <c r="E99" s="13" t="s">
        <v>1310</v>
      </c>
      <c r="F99" s="15">
        <f t="shared" si="13"/>
        <v>7</v>
      </c>
      <c r="G99" s="13" t="s">
        <v>1308</v>
      </c>
      <c r="H99" s="15">
        <f t="shared" si="14"/>
        <v>8</v>
      </c>
      <c r="I99" s="13" t="s">
        <v>1336</v>
      </c>
      <c r="J99" s="15">
        <f t="shared" si="15"/>
        <v>5</v>
      </c>
      <c r="K99" s="13" t="s">
        <v>1310</v>
      </c>
      <c r="L99" s="15">
        <f t="shared" si="16"/>
        <v>7</v>
      </c>
      <c r="M99" s="13" t="s">
        <v>1309</v>
      </c>
      <c r="N99" s="15">
        <f t="shared" si="17"/>
        <v>9</v>
      </c>
      <c r="O99" s="13" t="s">
        <v>1309</v>
      </c>
      <c r="P99" s="15">
        <f t="shared" si="17"/>
        <v>9</v>
      </c>
      <c r="Q99" s="13" t="s">
        <v>1309</v>
      </c>
      <c r="R99" s="15">
        <f t="shared" si="17"/>
        <v>9</v>
      </c>
      <c r="S99" s="16">
        <f t="shared" si="20"/>
        <v>276</v>
      </c>
      <c r="T99" s="17">
        <f t="shared" si="18"/>
        <v>6.9</v>
      </c>
      <c r="U99" s="13">
        <v>234</v>
      </c>
      <c r="V99" s="16">
        <v>270</v>
      </c>
      <c r="W99" s="18">
        <v>226</v>
      </c>
      <c r="X99" s="18">
        <v>294</v>
      </c>
      <c r="Y99" s="18">
        <v>320</v>
      </c>
      <c r="Z99" s="19">
        <f t="shared" si="21"/>
        <v>6.75</v>
      </c>
      <c r="AA99" s="54" t="s">
        <v>1084</v>
      </c>
      <c r="AB99" s="12"/>
    </row>
    <row r="100" spans="1:28" ht="21" thickBot="1" x14ac:dyDescent="0.35">
      <c r="A100" s="38">
        <f t="shared" si="19"/>
        <v>91</v>
      </c>
      <c r="B100" s="13" t="s">
        <v>455</v>
      </c>
      <c r="C100" s="14" t="s">
        <v>1308</v>
      </c>
      <c r="D100" s="15">
        <f t="shared" si="12"/>
        <v>8</v>
      </c>
      <c r="E100" s="13" t="s">
        <v>1308</v>
      </c>
      <c r="F100" s="15">
        <f t="shared" si="13"/>
        <v>8</v>
      </c>
      <c r="G100" s="13" t="s">
        <v>1310</v>
      </c>
      <c r="H100" s="15">
        <f t="shared" si="14"/>
        <v>7</v>
      </c>
      <c r="I100" s="13" t="s">
        <v>1310</v>
      </c>
      <c r="J100" s="15">
        <f t="shared" si="15"/>
        <v>7</v>
      </c>
      <c r="K100" s="13" t="s">
        <v>1309</v>
      </c>
      <c r="L100" s="15">
        <f t="shared" si="16"/>
        <v>9</v>
      </c>
      <c r="M100" s="13" t="s">
        <v>1309</v>
      </c>
      <c r="N100" s="15">
        <f t="shared" si="17"/>
        <v>9</v>
      </c>
      <c r="O100" s="13" t="s">
        <v>1311</v>
      </c>
      <c r="P100" s="15">
        <f t="shared" si="17"/>
        <v>10</v>
      </c>
      <c r="Q100" s="13" t="s">
        <v>1309</v>
      </c>
      <c r="R100" s="15">
        <f t="shared" si="17"/>
        <v>9</v>
      </c>
      <c r="S100" s="16">
        <f t="shared" si="20"/>
        <v>322</v>
      </c>
      <c r="T100" s="17">
        <f t="shared" si="18"/>
        <v>8.0500000000000007</v>
      </c>
      <c r="U100" s="13">
        <v>232</v>
      </c>
      <c r="V100" s="16">
        <v>252</v>
      </c>
      <c r="W100" s="18">
        <v>214</v>
      </c>
      <c r="X100" s="165">
        <v>226</v>
      </c>
      <c r="Y100" s="171">
        <v>246</v>
      </c>
      <c r="Z100" s="19">
        <f t="shared" si="21"/>
        <v>6.2166666666666668</v>
      </c>
      <c r="AA100" s="54" t="s">
        <v>1085</v>
      </c>
      <c r="AB100" s="12"/>
    </row>
    <row r="101" spans="1:28" ht="19.5" thickBot="1" x14ac:dyDescent="0.35">
      <c r="A101" s="38">
        <f t="shared" si="19"/>
        <v>92</v>
      </c>
      <c r="B101" s="13" t="s">
        <v>456</v>
      </c>
      <c r="C101" s="14" t="s">
        <v>1310</v>
      </c>
      <c r="D101" s="15">
        <f t="shared" si="12"/>
        <v>7</v>
      </c>
      <c r="E101" s="13" t="s">
        <v>1336</v>
      </c>
      <c r="F101" s="15">
        <f t="shared" si="13"/>
        <v>5</v>
      </c>
      <c r="G101" s="13" t="s">
        <v>1310</v>
      </c>
      <c r="H101" s="15">
        <f t="shared" si="14"/>
        <v>7</v>
      </c>
      <c r="I101" s="13" t="s">
        <v>1328</v>
      </c>
      <c r="J101" s="15">
        <f t="shared" si="15"/>
        <v>6</v>
      </c>
      <c r="K101" s="13" t="s">
        <v>1308</v>
      </c>
      <c r="L101" s="15">
        <f t="shared" si="16"/>
        <v>8</v>
      </c>
      <c r="M101" s="13" t="s">
        <v>1309</v>
      </c>
      <c r="N101" s="15">
        <f t="shared" si="17"/>
        <v>9</v>
      </c>
      <c r="O101" s="13" t="s">
        <v>1309</v>
      </c>
      <c r="P101" s="15">
        <f t="shared" si="17"/>
        <v>9</v>
      </c>
      <c r="Q101" s="13" t="s">
        <v>1311</v>
      </c>
      <c r="R101" s="15">
        <f t="shared" si="17"/>
        <v>10</v>
      </c>
      <c r="S101" s="16">
        <f t="shared" si="20"/>
        <v>282</v>
      </c>
      <c r="T101" s="17">
        <f t="shared" si="18"/>
        <v>7.05</v>
      </c>
      <c r="U101" s="13">
        <v>239</v>
      </c>
      <c r="V101" s="16">
        <v>302</v>
      </c>
      <c r="W101" s="18">
        <v>254</v>
      </c>
      <c r="X101" s="18">
        <v>246</v>
      </c>
      <c r="Y101" s="18">
        <v>296</v>
      </c>
      <c r="Z101" s="19">
        <f t="shared" si="21"/>
        <v>6.7458333333333336</v>
      </c>
      <c r="AA101" s="54" t="s">
        <v>1086</v>
      </c>
      <c r="AB101" s="12"/>
    </row>
    <row r="102" spans="1:28" ht="19.5" thickBot="1" x14ac:dyDescent="0.35">
      <c r="A102" s="38">
        <f t="shared" si="19"/>
        <v>93</v>
      </c>
      <c r="B102" s="13" t="s">
        <v>457</v>
      </c>
      <c r="C102" s="14" t="s">
        <v>1308</v>
      </c>
      <c r="D102" s="15">
        <f t="shared" si="12"/>
        <v>8</v>
      </c>
      <c r="E102" s="13" t="s">
        <v>1309</v>
      </c>
      <c r="F102" s="15">
        <f t="shared" si="13"/>
        <v>9</v>
      </c>
      <c r="G102" s="13" t="s">
        <v>1309</v>
      </c>
      <c r="H102" s="15">
        <f t="shared" si="14"/>
        <v>9</v>
      </c>
      <c r="I102" s="13" t="s">
        <v>1308</v>
      </c>
      <c r="J102" s="15">
        <f t="shared" si="15"/>
        <v>8</v>
      </c>
      <c r="K102" s="13" t="s">
        <v>1310</v>
      </c>
      <c r="L102" s="15">
        <f t="shared" si="16"/>
        <v>7</v>
      </c>
      <c r="M102" s="13" t="s">
        <v>1308</v>
      </c>
      <c r="N102" s="15">
        <f t="shared" si="17"/>
        <v>8</v>
      </c>
      <c r="O102" s="13" t="s">
        <v>1309</v>
      </c>
      <c r="P102" s="15">
        <f t="shared" si="17"/>
        <v>9</v>
      </c>
      <c r="Q102" s="13" t="s">
        <v>1311</v>
      </c>
      <c r="R102" s="15">
        <f t="shared" si="17"/>
        <v>10</v>
      </c>
      <c r="S102" s="16">
        <f t="shared" si="20"/>
        <v>330</v>
      </c>
      <c r="T102" s="17">
        <f t="shared" si="18"/>
        <v>8.25</v>
      </c>
      <c r="U102" s="13">
        <v>260</v>
      </c>
      <c r="V102" s="16">
        <v>268</v>
      </c>
      <c r="W102" s="18">
        <v>286</v>
      </c>
      <c r="X102" s="18">
        <v>286</v>
      </c>
      <c r="Y102" s="18">
        <v>318</v>
      </c>
      <c r="Z102" s="19">
        <f t="shared" si="21"/>
        <v>7.2833333333333332</v>
      </c>
      <c r="AA102" s="54" t="s">
        <v>1087</v>
      </c>
      <c r="AB102" s="12"/>
    </row>
    <row r="103" spans="1:28" ht="19.5" thickBot="1" x14ac:dyDescent="0.35">
      <c r="A103" s="38">
        <f t="shared" si="19"/>
        <v>94</v>
      </c>
      <c r="B103" s="13" t="s">
        <v>458</v>
      </c>
      <c r="C103" s="14" t="s">
        <v>1328</v>
      </c>
      <c r="D103" s="15">
        <f t="shared" si="12"/>
        <v>6</v>
      </c>
      <c r="E103" s="13" t="s">
        <v>1336</v>
      </c>
      <c r="F103" s="15">
        <f t="shared" si="13"/>
        <v>5</v>
      </c>
      <c r="G103" s="13" t="s">
        <v>1310</v>
      </c>
      <c r="H103" s="15">
        <f t="shared" si="14"/>
        <v>7</v>
      </c>
      <c r="I103" s="13" t="s">
        <v>1336</v>
      </c>
      <c r="J103" s="15">
        <f t="shared" si="15"/>
        <v>5</v>
      </c>
      <c r="K103" s="13" t="s">
        <v>1328</v>
      </c>
      <c r="L103" s="15">
        <f t="shared" si="16"/>
        <v>6</v>
      </c>
      <c r="M103" s="13" t="s">
        <v>1308</v>
      </c>
      <c r="N103" s="15">
        <f t="shared" si="17"/>
        <v>8</v>
      </c>
      <c r="O103" s="13" t="s">
        <v>1308</v>
      </c>
      <c r="P103" s="15">
        <f t="shared" si="17"/>
        <v>8</v>
      </c>
      <c r="Q103" s="13" t="s">
        <v>1309</v>
      </c>
      <c r="R103" s="15">
        <f t="shared" si="17"/>
        <v>9</v>
      </c>
      <c r="S103" s="16">
        <f t="shared" si="20"/>
        <v>246</v>
      </c>
      <c r="T103" s="17">
        <f t="shared" si="18"/>
        <v>6.15</v>
      </c>
      <c r="U103" s="13">
        <v>198</v>
      </c>
      <c r="V103" s="16">
        <v>232</v>
      </c>
      <c r="W103" s="18">
        <v>198</v>
      </c>
      <c r="X103" s="18">
        <v>220</v>
      </c>
      <c r="Y103" s="18">
        <v>244</v>
      </c>
      <c r="Z103" s="19">
        <f t="shared" si="21"/>
        <v>5.5750000000000002</v>
      </c>
      <c r="AA103" s="54" t="s">
        <v>1088</v>
      </c>
      <c r="AB103" s="12"/>
    </row>
    <row r="104" spans="1:28" ht="19.5" thickBot="1" x14ac:dyDescent="0.35">
      <c r="A104" s="38">
        <f t="shared" si="19"/>
        <v>95</v>
      </c>
      <c r="B104" s="13" t="s">
        <v>459</v>
      </c>
      <c r="C104" s="14" t="s">
        <v>1328</v>
      </c>
      <c r="D104" s="15">
        <f t="shared" si="12"/>
        <v>6</v>
      </c>
      <c r="E104" s="13" t="s">
        <v>1310</v>
      </c>
      <c r="F104" s="15">
        <f t="shared" si="13"/>
        <v>7</v>
      </c>
      <c r="G104" s="13" t="s">
        <v>1328</v>
      </c>
      <c r="H104" s="15">
        <f t="shared" si="14"/>
        <v>6</v>
      </c>
      <c r="I104" s="13" t="s">
        <v>1336</v>
      </c>
      <c r="J104" s="15">
        <f t="shared" si="15"/>
        <v>5</v>
      </c>
      <c r="K104" s="13" t="s">
        <v>1336</v>
      </c>
      <c r="L104" s="15">
        <f t="shared" si="16"/>
        <v>5</v>
      </c>
      <c r="M104" s="13" t="s">
        <v>1308</v>
      </c>
      <c r="N104" s="15">
        <f t="shared" si="17"/>
        <v>8</v>
      </c>
      <c r="O104" s="13" t="s">
        <v>1308</v>
      </c>
      <c r="P104" s="15">
        <f t="shared" si="17"/>
        <v>8</v>
      </c>
      <c r="Q104" s="13" t="s">
        <v>1308</v>
      </c>
      <c r="R104" s="15">
        <f t="shared" si="17"/>
        <v>8</v>
      </c>
      <c r="S104" s="16">
        <f t="shared" si="20"/>
        <v>242</v>
      </c>
      <c r="T104" s="17">
        <f t="shared" si="18"/>
        <v>6.05</v>
      </c>
      <c r="U104" s="13">
        <v>171</v>
      </c>
      <c r="V104" s="16">
        <v>212</v>
      </c>
      <c r="W104" s="18">
        <v>152</v>
      </c>
      <c r="X104" s="18">
        <v>202</v>
      </c>
      <c r="Y104" s="18">
        <v>182</v>
      </c>
      <c r="Z104" s="19">
        <f t="shared" si="21"/>
        <v>4.8375000000000004</v>
      </c>
      <c r="AA104" s="54" t="s">
        <v>1089</v>
      </c>
      <c r="AB104" s="12"/>
    </row>
    <row r="105" spans="1:28" ht="19.5" thickBot="1" x14ac:dyDescent="0.35">
      <c r="A105" s="38">
        <f t="shared" si="19"/>
        <v>96</v>
      </c>
      <c r="B105" s="13" t="s">
        <v>460</v>
      </c>
      <c r="C105" s="14" t="s">
        <v>1328</v>
      </c>
      <c r="D105" s="15">
        <f t="shared" si="12"/>
        <v>6</v>
      </c>
      <c r="E105" s="13" t="s">
        <v>1328</v>
      </c>
      <c r="F105" s="15">
        <f t="shared" si="13"/>
        <v>6</v>
      </c>
      <c r="G105" s="13" t="s">
        <v>1310</v>
      </c>
      <c r="H105" s="15">
        <f t="shared" si="14"/>
        <v>7</v>
      </c>
      <c r="I105" s="13" t="s">
        <v>1332</v>
      </c>
      <c r="J105" s="15">
        <f t="shared" si="15"/>
        <v>4</v>
      </c>
      <c r="K105" s="13" t="s">
        <v>1332</v>
      </c>
      <c r="L105" s="15">
        <f t="shared" si="16"/>
        <v>4</v>
      </c>
      <c r="M105" s="13" t="s">
        <v>1308</v>
      </c>
      <c r="N105" s="15">
        <f t="shared" si="17"/>
        <v>8</v>
      </c>
      <c r="O105" s="13" t="s">
        <v>1309</v>
      </c>
      <c r="P105" s="15">
        <f t="shared" si="17"/>
        <v>9</v>
      </c>
      <c r="Q105" s="13" t="s">
        <v>1308</v>
      </c>
      <c r="R105" s="15">
        <f t="shared" si="17"/>
        <v>8</v>
      </c>
      <c r="S105" s="16">
        <f t="shared" si="20"/>
        <v>228</v>
      </c>
      <c r="T105" s="17">
        <f t="shared" si="18"/>
        <v>5.7</v>
      </c>
      <c r="U105" s="13">
        <v>209</v>
      </c>
      <c r="V105" s="16">
        <v>258</v>
      </c>
      <c r="W105" s="18">
        <v>222</v>
      </c>
      <c r="X105" s="18">
        <v>230</v>
      </c>
      <c r="Y105" s="18">
        <v>234</v>
      </c>
      <c r="Z105" s="19">
        <f t="shared" si="21"/>
        <v>5.7541666666666664</v>
      </c>
      <c r="AA105" s="54" t="s">
        <v>1090</v>
      </c>
      <c r="AB105" s="12"/>
    </row>
    <row r="106" spans="1:28" ht="19.5" thickBot="1" x14ac:dyDescent="0.35">
      <c r="A106" s="38">
        <f t="shared" si="19"/>
        <v>97</v>
      </c>
      <c r="B106" s="13" t="s">
        <v>461</v>
      </c>
      <c r="C106" s="14" t="s">
        <v>1328</v>
      </c>
      <c r="D106" s="15">
        <f t="shared" si="12"/>
        <v>6</v>
      </c>
      <c r="E106" s="13" t="s">
        <v>1310</v>
      </c>
      <c r="F106" s="15">
        <f t="shared" si="13"/>
        <v>7</v>
      </c>
      <c r="G106" s="13" t="s">
        <v>1336</v>
      </c>
      <c r="H106" s="15">
        <f t="shared" si="14"/>
        <v>5</v>
      </c>
      <c r="I106" s="13" t="s">
        <v>1310</v>
      </c>
      <c r="J106" s="15">
        <f t="shared" si="15"/>
        <v>7</v>
      </c>
      <c r="K106" s="13" t="s">
        <v>1328</v>
      </c>
      <c r="L106" s="15">
        <f t="shared" si="16"/>
        <v>6</v>
      </c>
      <c r="M106" s="13" t="s">
        <v>1308</v>
      </c>
      <c r="N106" s="15">
        <f t="shared" si="17"/>
        <v>8</v>
      </c>
      <c r="O106" s="13" t="s">
        <v>1308</v>
      </c>
      <c r="P106" s="15">
        <f t="shared" si="17"/>
        <v>8</v>
      </c>
      <c r="Q106" s="13" t="s">
        <v>1308</v>
      </c>
      <c r="R106" s="15">
        <f t="shared" si="17"/>
        <v>8</v>
      </c>
      <c r="S106" s="16">
        <f t="shared" si="20"/>
        <v>260</v>
      </c>
      <c r="T106" s="17">
        <f t="shared" si="18"/>
        <v>6.5</v>
      </c>
      <c r="U106" s="13">
        <v>231</v>
      </c>
      <c r="V106" s="16">
        <v>250</v>
      </c>
      <c r="W106" s="18">
        <v>190</v>
      </c>
      <c r="X106" s="18">
        <v>238</v>
      </c>
      <c r="Y106" s="18">
        <v>252</v>
      </c>
      <c r="Z106" s="19">
        <f t="shared" si="21"/>
        <v>5.9208333333333334</v>
      </c>
      <c r="AA106" s="54" t="s">
        <v>1091</v>
      </c>
      <c r="AB106" s="12"/>
    </row>
    <row r="107" spans="1:28" ht="24" thickBot="1" x14ac:dyDescent="0.4">
      <c r="A107" s="38">
        <f t="shared" si="19"/>
        <v>98</v>
      </c>
      <c r="B107" s="13" t="s">
        <v>462</v>
      </c>
      <c r="C107" s="14" t="s">
        <v>1336</v>
      </c>
      <c r="D107" s="15">
        <f t="shared" si="12"/>
        <v>5</v>
      </c>
      <c r="E107" s="13" t="s">
        <v>1332</v>
      </c>
      <c r="F107" s="15">
        <f t="shared" si="13"/>
        <v>4</v>
      </c>
      <c r="G107" s="13" t="s">
        <v>1328</v>
      </c>
      <c r="H107" s="15">
        <f t="shared" si="14"/>
        <v>6</v>
      </c>
      <c r="I107" s="13" t="s">
        <v>1336</v>
      </c>
      <c r="J107" s="15">
        <f t="shared" si="15"/>
        <v>5</v>
      </c>
      <c r="K107" s="13" t="s">
        <v>1336</v>
      </c>
      <c r="L107" s="15">
        <f t="shared" si="16"/>
        <v>5</v>
      </c>
      <c r="M107" s="13" t="s">
        <v>1308</v>
      </c>
      <c r="N107" s="15">
        <f t="shared" si="17"/>
        <v>8</v>
      </c>
      <c r="O107" s="13" t="s">
        <v>1310</v>
      </c>
      <c r="P107" s="15">
        <f t="shared" si="17"/>
        <v>7</v>
      </c>
      <c r="Q107" s="13" t="s">
        <v>1308</v>
      </c>
      <c r="R107" s="15">
        <f t="shared" si="17"/>
        <v>8</v>
      </c>
      <c r="S107" s="16">
        <f t="shared" si="20"/>
        <v>216</v>
      </c>
      <c r="T107" s="17">
        <f t="shared" si="18"/>
        <v>5.4</v>
      </c>
      <c r="U107" s="13">
        <v>194</v>
      </c>
      <c r="V107" s="16">
        <v>196</v>
      </c>
      <c r="W107" s="171">
        <v>184</v>
      </c>
      <c r="X107" s="164">
        <v>136</v>
      </c>
      <c r="Y107" s="171">
        <v>206</v>
      </c>
      <c r="Z107" s="19">
        <f t="shared" si="21"/>
        <v>4.7166666666666668</v>
      </c>
      <c r="AA107" s="54" t="s">
        <v>1092</v>
      </c>
      <c r="AB107" s="12"/>
    </row>
    <row r="108" spans="1:28" ht="19.5" thickBot="1" x14ac:dyDescent="0.35">
      <c r="A108" s="38">
        <f t="shared" si="19"/>
        <v>99</v>
      </c>
      <c r="B108" s="13" t="s">
        <v>463</v>
      </c>
      <c r="C108" s="14" t="s">
        <v>1309</v>
      </c>
      <c r="D108" s="15">
        <f t="shared" si="12"/>
        <v>9</v>
      </c>
      <c r="E108" s="13" t="s">
        <v>1308</v>
      </c>
      <c r="F108" s="15">
        <f t="shared" si="13"/>
        <v>8</v>
      </c>
      <c r="G108" s="13" t="s">
        <v>1309</v>
      </c>
      <c r="H108" s="15">
        <f t="shared" si="14"/>
        <v>9</v>
      </c>
      <c r="I108" s="13" t="s">
        <v>1308</v>
      </c>
      <c r="J108" s="15">
        <f t="shared" si="15"/>
        <v>8</v>
      </c>
      <c r="K108" s="13" t="s">
        <v>1328</v>
      </c>
      <c r="L108" s="15">
        <f t="shared" si="16"/>
        <v>6</v>
      </c>
      <c r="M108" s="13" t="s">
        <v>1308</v>
      </c>
      <c r="N108" s="15">
        <f t="shared" si="17"/>
        <v>8</v>
      </c>
      <c r="O108" s="13" t="s">
        <v>1308</v>
      </c>
      <c r="P108" s="15">
        <f t="shared" si="17"/>
        <v>8</v>
      </c>
      <c r="Q108" s="13" t="s">
        <v>1309</v>
      </c>
      <c r="R108" s="15">
        <f t="shared" si="17"/>
        <v>9</v>
      </c>
      <c r="S108" s="16">
        <f t="shared" si="20"/>
        <v>318</v>
      </c>
      <c r="T108" s="17">
        <f t="shared" si="18"/>
        <v>7.95</v>
      </c>
      <c r="U108" s="13">
        <v>244</v>
      </c>
      <c r="V108" s="16">
        <v>238</v>
      </c>
      <c r="W108" s="18">
        <v>220</v>
      </c>
      <c r="X108" s="18">
        <v>320</v>
      </c>
      <c r="Y108" s="18">
        <v>304</v>
      </c>
      <c r="Z108" s="19">
        <f t="shared" si="21"/>
        <v>6.85</v>
      </c>
      <c r="AA108" s="54" t="s">
        <v>1093</v>
      </c>
      <c r="AB108" s="12"/>
    </row>
    <row r="109" spans="1:28" ht="19.5" thickBot="1" x14ac:dyDescent="0.35">
      <c r="A109" s="38">
        <f t="shared" si="19"/>
        <v>100</v>
      </c>
      <c r="B109" s="13" t="s">
        <v>464</v>
      </c>
      <c r="C109" s="14" t="s">
        <v>1310</v>
      </c>
      <c r="D109" s="15">
        <f t="shared" si="12"/>
        <v>7</v>
      </c>
      <c r="E109" s="13" t="s">
        <v>1328</v>
      </c>
      <c r="F109" s="15">
        <f t="shared" si="13"/>
        <v>6</v>
      </c>
      <c r="G109" s="13" t="s">
        <v>1308</v>
      </c>
      <c r="H109" s="15">
        <f t="shared" si="14"/>
        <v>8</v>
      </c>
      <c r="I109" s="13" t="s">
        <v>1328</v>
      </c>
      <c r="J109" s="15">
        <f t="shared" si="15"/>
        <v>6</v>
      </c>
      <c r="K109" s="13" t="s">
        <v>1310</v>
      </c>
      <c r="L109" s="15">
        <f t="shared" si="16"/>
        <v>7</v>
      </c>
      <c r="M109" s="13" t="s">
        <v>1308</v>
      </c>
      <c r="N109" s="15">
        <f t="shared" si="17"/>
        <v>8</v>
      </c>
      <c r="O109" s="13" t="s">
        <v>1309</v>
      </c>
      <c r="P109" s="15">
        <f t="shared" si="17"/>
        <v>9</v>
      </c>
      <c r="Q109" s="13" t="s">
        <v>1309</v>
      </c>
      <c r="R109" s="15">
        <f t="shared" si="17"/>
        <v>9</v>
      </c>
      <c r="S109" s="16">
        <f t="shared" si="20"/>
        <v>282</v>
      </c>
      <c r="T109" s="17">
        <f t="shared" si="18"/>
        <v>7.05</v>
      </c>
      <c r="U109" s="13">
        <v>226</v>
      </c>
      <c r="V109" s="16">
        <v>262</v>
      </c>
      <c r="W109" s="18">
        <v>152</v>
      </c>
      <c r="X109" s="18">
        <v>256</v>
      </c>
      <c r="Y109" s="18">
        <v>252</v>
      </c>
      <c r="Z109" s="19">
        <f t="shared" si="21"/>
        <v>5.958333333333333</v>
      </c>
      <c r="AA109" s="54" t="s">
        <v>1094</v>
      </c>
      <c r="AB109" s="12"/>
    </row>
    <row r="110" spans="1:28" ht="24" thickBot="1" x14ac:dyDescent="0.4">
      <c r="A110" s="38">
        <f t="shared" si="19"/>
        <v>101</v>
      </c>
      <c r="B110" s="13" t="s">
        <v>465</v>
      </c>
      <c r="C110" s="14" t="s">
        <v>1308</v>
      </c>
      <c r="D110" s="15">
        <f t="shared" si="12"/>
        <v>8</v>
      </c>
      <c r="E110" s="13" t="s">
        <v>1328</v>
      </c>
      <c r="F110" s="15">
        <f t="shared" si="13"/>
        <v>6</v>
      </c>
      <c r="G110" s="13" t="s">
        <v>1308</v>
      </c>
      <c r="H110" s="15">
        <f t="shared" si="14"/>
        <v>8</v>
      </c>
      <c r="I110" s="13" t="s">
        <v>1328</v>
      </c>
      <c r="J110" s="15">
        <f t="shared" si="15"/>
        <v>6</v>
      </c>
      <c r="K110" s="13" t="s">
        <v>1332</v>
      </c>
      <c r="L110" s="15">
        <f t="shared" si="16"/>
        <v>4</v>
      </c>
      <c r="M110" s="13" t="s">
        <v>1308</v>
      </c>
      <c r="N110" s="15">
        <f t="shared" si="17"/>
        <v>8</v>
      </c>
      <c r="O110" s="13" t="s">
        <v>1308</v>
      </c>
      <c r="P110" s="15">
        <f t="shared" si="17"/>
        <v>8</v>
      </c>
      <c r="Q110" s="13" t="s">
        <v>1309</v>
      </c>
      <c r="R110" s="15">
        <f t="shared" si="17"/>
        <v>9</v>
      </c>
      <c r="S110" s="16">
        <f t="shared" si="20"/>
        <v>262</v>
      </c>
      <c r="T110" s="17">
        <f t="shared" si="18"/>
        <v>6.55</v>
      </c>
      <c r="U110" s="13">
        <v>157</v>
      </c>
      <c r="V110" s="16">
        <v>192</v>
      </c>
      <c r="W110" s="18">
        <v>212</v>
      </c>
      <c r="X110" s="164">
        <v>250</v>
      </c>
      <c r="Y110" s="171">
        <v>244</v>
      </c>
      <c r="Z110" s="19">
        <f t="shared" si="21"/>
        <v>5.4874999999999998</v>
      </c>
      <c r="AA110" s="56" t="s">
        <v>1095</v>
      </c>
      <c r="AB110" s="12"/>
    </row>
    <row r="111" spans="1:28" ht="19.5" thickBot="1" x14ac:dyDescent="0.35">
      <c r="A111" s="38">
        <f t="shared" si="19"/>
        <v>102</v>
      </c>
      <c r="B111" s="13" t="s">
        <v>466</v>
      </c>
      <c r="C111" s="14" t="s">
        <v>1328</v>
      </c>
      <c r="D111" s="15">
        <f t="shared" si="12"/>
        <v>6</v>
      </c>
      <c r="E111" s="13" t="s">
        <v>1310</v>
      </c>
      <c r="F111" s="15">
        <f t="shared" si="13"/>
        <v>7</v>
      </c>
      <c r="G111" s="13" t="s">
        <v>1308</v>
      </c>
      <c r="H111" s="15">
        <f t="shared" si="14"/>
        <v>8</v>
      </c>
      <c r="I111" s="13" t="s">
        <v>1336</v>
      </c>
      <c r="J111" s="15">
        <f t="shared" si="15"/>
        <v>5</v>
      </c>
      <c r="K111" s="13" t="s">
        <v>1310</v>
      </c>
      <c r="L111" s="15">
        <f t="shared" si="16"/>
        <v>7</v>
      </c>
      <c r="M111" s="13" t="s">
        <v>1308</v>
      </c>
      <c r="N111" s="15">
        <f t="shared" si="17"/>
        <v>8</v>
      </c>
      <c r="O111" s="13" t="s">
        <v>1310</v>
      </c>
      <c r="P111" s="15">
        <f t="shared" si="17"/>
        <v>7</v>
      </c>
      <c r="Q111" s="13" t="s">
        <v>1308</v>
      </c>
      <c r="R111" s="15">
        <f t="shared" si="17"/>
        <v>8</v>
      </c>
      <c r="S111" s="16">
        <f t="shared" si="20"/>
        <v>268</v>
      </c>
      <c r="T111" s="17">
        <f t="shared" si="18"/>
        <v>6.7</v>
      </c>
      <c r="U111" s="13">
        <v>232</v>
      </c>
      <c r="V111" s="16">
        <v>274</v>
      </c>
      <c r="W111" s="18">
        <v>230</v>
      </c>
      <c r="X111" s="18">
        <v>216</v>
      </c>
      <c r="Y111" s="18">
        <v>284</v>
      </c>
      <c r="Z111" s="19">
        <f t="shared" si="21"/>
        <v>6.2666666666666666</v>
      </c>
      <c r="AA111" s="56" t="s">
        <v>1096</v>
      </c>
      <c r="AB111" s="12"/>
    </row>
    <row r="112" spans="1:28" ht="19.5" thickBot="1" x14ac:dyDescent="0.35">
      <c r="A112" s="38">
        <f t="shared" si="19"/>
        <v>103</v>
      </c>
      <c r="B112" s="13" t="s">
        <v>467</v>
      </c>
      <c r="C112" s="14" t="s">
        <v>1310</v>
      </c>
      <c r="D112" s="15">
        <f t="shared" si="12"/>
        <v>7</v>
      </c>
      <c r="E112" s="13" t="s">
        <v>1336</v>
      </c>
      <c r="F112" s="15">
        <f t="shared" si="13"/>
        <v>5</v>
      </c>
      <c r="G112" s="13" t="s">
        <v>1310</v>
      </c>
      <c r="H112" s="15">
        <f t="shared" si="14"/>
        <v>7</v>
      </c>
      <c r="I112" s="13" t="s">
        <v>1336</v>
      </c>
      <c r="J112" s="15">
        <f t="shared" si="15"/>
        <v>5</v>
      </c>
      <c r="K112" s="13" t="s">
        <v>1332</v>
      </c>
      <c r="L112" s="15">
        <f t="shared" si="16"/>
        <v>4</v>
      </c>
      <c r="M112" s="13" t="s">
        <v>1309</v>
      </c>
      <c r="N112" s="15">
        <f t="shared" si="17"/>
        <v>9</v>
      </c>
      <c r="O112" s="13" t="s">
        <v>1309</v>
      </c>
      <c r="P112" s="15">
        <f t="shared" si="17"/>
        <v>9</v>
      </c>
      <c r="Q112" s="13" t="s">
        <v>1309</v>
      </c>
      <c r="R112" s="15">
        <f t="shared" si="17"/>
        <v>9</v>
      </c>
      <c r="S112" s="16">
        <f t="shared" si="20"/>
        <v>240</v>
      </c>
      <c r="T112" s="17">
        <f t="shared" si="18"/>
        <v>6</v>
      </c>
      <c r="U112" s="13">
        <v>216</v>
      </c>
      <c r="V112" s="16">
        <v>218</v>
      </c>
      <c r="W112" s="18">
        <v>208</v>
      </c>
      <c r="X112" s="9">
        <v>234</v>
      </c>
      <c r="Y112" s="171">
        <v>186</v>
      </c>
      <c r="Z112" s="19">
        <f t="shared" si="21"/>
        <v>5.4249999999999998</v>
      </c>
      <c r="AA112" s="56" t="s">
        <v>1097</v>
      </c>
      <c r="AB112" s="12"/>
    </row>
    <row r="113" spans="1:28" ht="19.5" thickBot="1" x14ac:dyDescent="0.35">
      <c r="A113" s="38">
        <f t="shared" si="19"/>
        <v>104</v>
      </c>
      <c r="B113" s="13" t="s">
        <v>468</v>
      </c>
      <c r="C113" s="14" t="s">
        <v>1310</v>
      </c>
      <c r="D113" s="15">
        <f t="shared" si="12"/>
        <v>7</v>
      </c>
      <c r="E113" s="13" t="s">
        <v>1310</v>
      </c>
      <c r="F113" s="15">
        <f t="shared" si="13"/>
        <v>7</v>
      </c>
      <c r="G113" s="13" t="s">
        <v>1310</v>
      </c>
      <c r="H113" s="15">
        <f t="shared" si="14"/>
        <v>7</v>
      </c>
      <c r="I113" s="13" t="s">
        <v>1336</v>
      </c>
      <c r="J113" s="15">
        <f t="shared" si="15"/>
        <v>5</v>
      </c>
      <c r="K113" s="13" t="s">
        <v>1310</v>
      </c>
      <c r="L113" s="15">
        <f t="shared" si="16"/>
        <v>7</v>
      </c>
      <c r="M113" s="13" t="s">
        <v>1309</v>
      </c>
      <c r="N113" s="15">
        <f t="shared" si="17"/>
        <v>9</v>
      </c>
      <c r="O113" s="13" t="s">
        <v>1309</v>
      </c>
      <c r="P113" s="15">
        <f t="shared" si="17"/>
        <v>9</v>
      </c>
      <c r="Q113" s="13" t="s">
        <v>1308</v>
      </c>
      <c r="R113" s="15">
        <f t="shared" si="17"/>
        <v>8</v>
      </c>
      <c r="S113" s="16">
        <f t="shared" si="20"/>
        <v>274</v>
      </c>
      <c r="T113" s="17">
        <f t="shared" si="18"/>
        <v>6.85</v>
      </c>
      <c r="U113" s="13">
        <v>245</v>
      </c>
      <c r="V113" s="16">
        <v>268</v>
      </c>
      <c r="W113" s="18">
        <v>266</v>
      </c>
      <c r="X113" s="18">
        <v>258</v>
      </c>
      <c r="Y113" s="18">
        <v>278</v>
      </c>
      <c r="Z113" s="19">
        <f t="shared" si="21"/>
        <v>6.6208333333333336</v>
      </c>
      <c r="AA113" s="56" t="s">
        <v>1098</v>
      </c>
      <c r="AB113" s="12"/>
    </row>
    <row r="114" spans="1:28" ht="21" thickBot="1" x14ac:dyDescent="0.35">
      <c r="A114" s="38">
        <f t="shared" si="19"/>
        <v>105</v>
      </c>
      <c r="B114" s="13" t="s">
        <v>469</v>
      </c>
      <c r="C114" s="68" t="s">
        <v>1310</v>
      </c>
      <c r="D114" s="15">
        <f t="shared" si="12"/>
        <v>7</v>
      </c>
      <c r="E114" s="11" t="s">
        <v>1310</v>
      </c>
      <c r="F114" s="15">
        <f t="shared" si="13"/>
        <v>7</v>
      </c>
      <c r="G114" s="13" t="s">
        <v>1309</v>
      </c>
      <c r="H114" s="15">
        <f t="shared" si="14"/>
        <v>9</v>
      </c>
      <c r="I114" s="13" t="s">
        <v>1308</v>
      </c>
      <c r="J114" s="15">
        <f t="shared" si="15"/>
        <v>8</v>
      </c>
      <c r="K114" s="13" t="s">
        <v>1310</v>
      </c>
      <c r="L114" s="15">
        <f t="shared" si="16"/>
        <v>7</v>
      </c>
      <c r="M114" s="13" t="s">
        <v>1311</v>
      </c>
      <c r="N114" s="15">
        <f t="shared" si="17"/>
        <v>10</v>
      </c>
      <c r="O114" s="13" t="s">
        <v>1309</v>
      </c>
      <c r="P114" s="15">
        <f t="shared" si="17"/>
        <v>9</v>
      </c>
      <c r="Q114" s="13" t="s">
        <v>1309</v>
      </c>
      <c r="R114" s="15">
        <f t="shared" si="17"/>
        <v>9</v>
      </c>
      <c r="S114" s="16">
        <f t="shared" si="20"/>
        <v>314</v>
      </c>
      <c r="T114" s="17">
        <f t="shared" si="18"/>
        <v>7.85</v>
      </c>
      <c r="U114" s="13">
        <v>238</v>
      </c>
      <c r="V114" s="16">
        <v>292</v>
      </c>
      <c r="W114" s="18">
        <v>254</v>
      </c>
      <c r="X114" s="18">
        <v>288</v>
      </c>
      <c r="Y114" s="18">
        <v>310</v>
      </c>
      <c r="Z114" s="19">
        <f t="shared" si="21"/>
        <v>7.0666666666666664</v>
      </c>
      <c r="AA114" s="56" t="s">
        <v>1099</v>
      </c>
      <c r="AB114" s="12"/>
    </row>
    <row r="115" spans="1:28" ht="19.5" thickBot="1" x14ac:dyDescent="0.35">
      <c r="A115" s="38">
        <f t="shared" si="19"/>
        <v>106</v>
      </c>
      <c r="B115" s="13" t="s">
        <v>470</v>
      </c>
      <c r="C115" s="14" t="s">
        <v>1310</v>
      </c>
      <c r="D115" s="15">
        <f t="shared" si="12"/>
        <v>7</v>
      </c>
      <c r="E115" s="13" t="s">
        <v>1310</v>
      </c>
      <c r="F115" s="15">
        <f t="shared" si="13"/>
        <v>7</v>
      </c>
      <c r="G115" s="13" t="s">
        <v>1310</v>
      </c>
      <c r="H115" s="15">
        <f t="shared" si="14"/>
        <v>7</v>
      </c>
      <c r="I115" s="13" t="s">
        <v>1336</v>
      </c>
      <c r="J115" s="15">
        <f t="shared" si="15"/>
        <v>5</v>
      </c>
      <c r="K115" s="13" t="s">
        <v>1328</v>
      </c>
      <c r="L115" s="15">
        <f t="shared" si="16"/>
        <v>6</v>
      </c>
      <c r="M115" s="13" t="s">
        <v>1309</v>
      </c>
      <c r="N115" s="15">
        <f t="shared" si="17"/>
        <v>9</v>
      </c>
      <c r="O115" s="13" t="s">
        <v>1309</v>
      </c>
      <c r="P115" s="15">
        <f t="shared" si="17"/>
        <v>9</v>
      </c>
      <c r="Q115" s="13" t="s">
        <v>1308</v>
      </c>
      <c r="R115" s="15">
        <f t="shared" si="17"/>
        <v>8</v>
      </c>
      <c r="S115" s="16">
        <f t="shared" si="20"/>
        <v>266</v>
      </c>
      <c r="T115" s="17">
        <f t="shared" si="18"/>
        <v>6.65</v>
      </c>
      <c r="U115" s="13">
        <v>241</v>
      </c>
      <c r="V115" s="16">
        <v>286</v>
      </c>
      <c r="W115" s="18">
        <v>242</v>
      </c>
      <c r="X115" s="18">
        <v>306</v>
      </c>
      <c r="Y115" s="18">
        <v>312</v>
      </c>
      <c r="Z115" s="19">
        <f t="shared" si="21"/>
        <v>6.8875000000000002</v>
      </c>
      <c r="AA115" s="56" t="s">
        <v>1100</v>
      </c>
      <c r="AB115" s="12"/>
    </row>
    <row r="116" spans="1:28" ht="21" thickBot="1" x14ac:dyDescent="0.35">
      <c r="A116" s="38">
        <f t="shared" si="19"/>
        <v>107</v>
      </c>
      <c r="B116" s="13" t="s">
        <v>471</v>
      </c>
      <c r="C116" s="68" t="s">
        <v>1308</v>
      </c>
      <c r="D116" s="15">
        <f t="shared" si="12"/>
        <v>8</v>
      </c>
      <c r="E116" s="13" t="s">
        <v>1336</v>
      </c>
      <c r="F116" s="15">
        <f t="shared" si="13"/>
        <v>5</v>
      </c>
      <c r="G116" s="13" t="s">
        <v>1308</v>
      </c>
      <c r="H116" s="15">
        <f t="shared" si="14"/>
        <v>8</v>
      </c>
      <c r="I116" s="13" t="s">
        <v>1310</v>
      </c>
      <c r="J116" s="15">
        <f t="shared" si="15"/>
        <v>7</v>
      </c>
      <c r="K116" s="13" t="s">
        <v>1328</v>
      </c>
      <c r="L116" s="15">
        <f t="shared" si="16"/>
        <v>6</v>
      </c>
      <c r="M116" s="13" t="s">
        <v>1309</v>
      </c>
      <c r="N116" s="15">
        <f t="shared" si="17"/>
        <v>9</v>
      </c>
      <c r="O116" s="13" t="s">
        <v>1309</v>
      </c>
      <c r="P116" s="15">
        <f t="shared" si="17"/>
        <v>9</v>
      </c>
      <c r="Q116" s="13" t="s">
        <v>1309</v>
      </c>
      <c r="R116" s="15">
        <f t="shared" si="17"/>
        <v>9</v>
      </c>
      <c r="S116" s="16">
        <f t="shared" si="20"/>
        <v>284</v>
      </c>
      <c r="T116" s="17">
        <f t="shared" si="18"/>
        <v>7.1</v>
      </c>
      <c r="U116" s="13">
        <v>253</v>
      </c>
      <c r="V116" s="16">
        <v>288</v>
      </c>
      <c r="W116" s="10">
        <v>216</v>
      </c>
      <c r="X116" s="9">
        <v>234</v>
      </c>
      <c r="Y116" s="18">
        <v>280</v>
      </c>
      <c r="Z116" s="19">
        <f t="shared" si="21"/>
        <v>6.479166666666667</v>
      </c>
      <c r="AA116" s="56" t="s">
        <v>1101</v>
      </c>
      <c r="AB116" s="12"/>
    </row>
    <row r="117" spans="1:28" ht="19.5" thickBot="1" x14ac:dyDescent="0.35">
      <c r="A117" s="38">
        <f t="shared" si="19"/>
        <v>108</v>
      </c>
      <c r="B117" s="13" t="s">
        <v>472</v>
      </c>
      <c r="C117" s="14" t="s">
        <v>1310</v>
      </c>
      <c r="D117" s="15">
        <f t="shared" si="12"/>
        <v>7</v>
      </c>
      <c r="E117" s="13" t="s">
        <v>1308</v>
      </c>
      <c r="F117" s="15">
        <f t="shared" si="13"/>
        <v>8</v>
      </c>
      <c r="G117" s="13" t="s">
        <v>1309</v>
      </c>
      <c r="H117" s="15">
        <f t="shared" si="14"/>
        <v>9</v>
      </c>
      <c r="I117" s="13" t="s">
        <v>1310</v>
      </c>
      <c r="J117" s="15">
        <f t="shared" si="15"/>
        <v>7</v>
      </c>
      <c r="K117" s="13" t="s">
        <v>1310</v>
      </c>
      <c r="L117" s="15">
        <f t="shared" si="16"/>
        <v>7</v>
      </c>
      <c r="M117" s="13" t="s">
        <v>1309</v>
      </c>
      <c r="N117" s="15">
        <f t="shared" si="17"/>
        <v>9</v>
      </c>
      <c r="O117" s="13" t="s">
        <v>1311</v>
      </c>
      <c r="P117" s="15">
        <f t="shared" si="17"/>
        <v>10</v>
      </c>
      <c r="Q117" s="13" t="s">
        <v>1309</v>
      </c>
      <c r="R117" s="15">
        <f t="shared" si="17"/>
        <v>9</v>
      </c>
      <c r="S117" s="16">
        <f t="shared" si="20"/>
        <v>312</v>
      </c>
      <c r="T117" s="17">
        <f t="shared" si="18"/>
        <v>7.8</v>
      </c>
      <c r="U117" s="13">
        <v>280</v>
      </c>
      <c r="V117" s="16">
        <v>364</v>
      </c>
      <c r="W117" s="18">
        <v>312</v>
      </c>
      <c r="X117" s="18">
        <v>338</v>
      </c>
      <c r="Y117" s="18">
        <v>330</v>
      </c>
      <c r="Z117" s="19">
        <f t="shared" si="21"/>
        <v>8.0666666666666664</v>
      </c>
      <c r="AA117" s="56" t="s">
        <v>1102</v>
      </c>
      <c r="AB117" s="12"/>
    </row>
    <row r="118" spans="1:28" ht="19.5" thickBot="1" x14ac:dyDescent="0.35">
      <c r="A118" s="38">
        <f t="shared" si="19"/>
        <v>109</v>
      </c>
      <c r="B118" s="13" t="s">
        <v>473</v>
      </c>
      <c r="C118" s="14" t="s">
        <v>1310</v>
      </c>
      <c r="D118" s="15">
        <f t="shared" si="12"/>
        <v>7</v>
      </c>
      <c r="E118" s="13" t="s">
        <v>1311</v>
      </c>
      <c r="F118" s="15">
        <f t="shared" si="13"/>
        <v>10</v>
      </c>
      <c r="G118" s="13" t="s">
        <v>1308</v>
      </c>
      <c r="H118" s="15">
        <f t="shared" si="14"/>
        <v>8</v>
      </c>
      <c r="I118" s="13" t="s">
        <v>1308</v>
      </c>
      <c r="J118" s="15">
        <f t="shared" si="15"/>
        <v>8</v>
      </c>
      <c r="K118" s="13" t="s">
        <v>1328</v>
      </c>
      <c r="L118" s="15">
        <f t="shared" si="16"/>
        <v>6</v>
      </c>
      <c r="M118" s="13" t="s">
        <v>1309</v>
      </c>
      <c r="N118" s="15">
        <f t="shared" si="17"/>
        <v>9</v>
      </c>
      <c r="O118" s="13" t="s">
        <v>1311</v>
      </c>
      <c r="P118" s="15">
        <f t="shared" si="17"/>
        <v>10</v>
      </c>
      <c r="Q118" s="13" t="s">
        <v>1309</v>
      </c>
      <c r="R118" s="15">
        <f t="shared" si="17"/>
        <v>9</v>
      </c>
      <c r="S118" s="16">
        <f t="shared" si="20"/>
        <v>318</v>
      </c>
      <c r="T118" s="17">
        <f t="shared" si="18"/>
        <v>7.95</v>
      </c>
      <c r="U118" s="13">
        <v>306</v>
      </c>
      <c r="V118" s="16">
        <v>330</v>
      </c>
      <c r="W118" s="18">
        <v>280</v>
      </c>
      <c r="X118" s="18">
        <v>304</v>
      </c>
      <c r="Y118" s="18">
        <v>318</v>
      </c>
      <c r="Z118" s="19">
        <f t="shared" si="21"/>
        <v>7.7333333333333334</v>
      </c>
      <c r="AA118" s="56" t="s">
        <v>1103</v>
      </c>
      <c r="AB118" s="12"/>
    </row>
    <row r="119" spans="1:28" ht="19.5" thickBot="1" x14ac:dyDescent="0.35">
      <c r="A119" s="38">
        <f t="shared" si="19"/>
        <v>110</v>
      </c>
      <c r="B119" s="13" t="s">
        <v>474</v>
      </c>
      <c r="C119" s="14" t="s">
        <v>1328</v>
      </c>
      <c r="D119" s="15">
        <f t="shared" si="12"/>
        <v>6</v>
      </c>
      <c r="E119" s="13" t="s">
        <v>1328</v>
      </c>
      <c r="F119" s="15">
        <f t="shared" si="13"/>
        <v>6</v>
      </c>
      <c r="G119" s="13" t="s">
        <v>1309</v>
      </c>
      <c r="H119" s="15">
        <f t="shared" si="14"/>
        <v>9</v>
      </c>
      <c r="I119" s="13" t="s">
        <v>1328</v>
      </c>
      <c r="J119" s="15">
        <f t="shared" si="15"/>
        <v>6</v>
      </c>
      <c r="K119" s="13" t="s">
        <v>1310</v>
      </c>
      <c r="L119" s="15">
        <f t="shared" si="16"/>
        <v>7</v>
      </c>
      <c r="M119" s="13" t="s">
        <v>1308</v>
      </c>
      <c r="N119" s="15">
        <f t="shared" si="17"/>
        <v>8</v>
      </c>
      <c r="O119" s="13" t="s">
        <v>1309</v>
      </c>
      <c r="P119" s="15">
        <f t="shared" si="17"/>
        <v>9</v>
      </c>
      <c r="Q119" s="13" t="s">
        <v>1309</v>
      </c>
      <c r="R119" s="15">
        <f t="shared" si="17"/>
        <v>9</v>
      </c>
      <c r="S119" s="16">
        <f t="shared" si="20"/>
        <v>282</v>
      </c>
      <c r="T119" s="17">
        <f t="shared" si="18"/>
        <v>7.05</v>
      </c>
      <c r="U119" s="13">
        <v>251</v>
      </c>
      <c r="V119" s="16">
        <v>260</v>
      </c>
      <c r="W119" s="18">
        <v>214</v>
      </c>
      <c r="X119" s="18">
        <v>274</v>
      </c>
      <c r="Y119" s="18">
        <v>280</v>
      </c>
      <c r="Z119" s="19">
        <f t="shared" si="21"/>
        <v>6.5041666666666664</v>
      </c>
      <c r="AA119" s="56" t="s">
        <v>1104</v>
      </c>
      <c r="AB119" s="12"/>
    </row>
    <row r="120" spans="1:28" ht="21" thickBot="1" x14ac:dyDescent="0.35">
      <c r="A120" s="38">
        <f t="shared" si="19"/>
        <v>111</v>
      </c>
      <c r="B120" s="13" t="s">
        <v>475</v>
      </c>
      <c r="C120" s="68" t="s">
        <v>1310</v>
      </c>
      <c r="D120" s="15">
        <f t="shared" si="12"/>
        <v>7</v>
      </c>
      <c r="E120" s="13" t="s">
        <v>1311</v>
      </c>
      <c r="F120" s="15">
        <f t="shared" si="13"/>
        <v>10</v>
      </c>
      <c r="G120" s="13" t="s">
        <v>1309</v>
      </c>
      <c r="H120" s="15">
        <f t="shared" si="14"/>
        <v>9</v>
      </c>
      <c r="I120" s="11" t="s">
        <v>1308</v>
      </c>
      <c r="J120" s="15">
        <f t="shared" si="15"/>
        <v>8</v>
      </c>
      <c r="K120" s="13" t="s">
        <v>1328</v>
      </c>
      <c r="L120" s="15">
        <f t="shared" si="16"/>
        <v>6</v>
      </c>
      <c r="M120" s="13" t="s">
        <v>1308</v>
      </c>
      <c r="N120" s="15">
        <f t="shared" si="17"/>
        <v>8</v>
      </c>
      <c r="O120" s="13" t="s">
        <v>1309</v>
      </c>
      <c r="P120" s="15">
        <f t="shared" si="17"/>
        <v>9</v>
      </c>
      <c r="Q120" s="13" t="s">
        <v>1309</v>
      </c>
      <c r="R120" s="15">
        <f t="shared" si="17"/>
        <v>9</v>
      </c>
      <c r="S120" s="16">
        <f t="shared" si="20"/>
        <v>320</v>
      </c>
      <c r="T120" s="17">
        <f t="shared" si="18"/>
        <v>8</v>
      </c>
      <c r="U120" s="13">
        <v>297</v>
      </c>
      <c r="V120" s="16">
        <v>296</v>
      </c>
      <c r="W120" s="18">
        <v>274</v>
      </c>
      <c r="X120" s="18">
        <v>286</v>
      </c>
      <c r="Y120" s="18">
        <v>326</v>
      </c>
      <c r="Z120" s="19">
        <f t="shared" si="21"/>
        <v>7.4958333333333336</v>
      </c>
      <c r="AA120" s="56" t="s">
        <v>1105</v>
      </c>
      <c r="AB120" s="12"/>
    </row>
    <row r="121" spans="1:28" ht="21" thickBot="1" x14ac:dyDescent="0.35">
      <c r="A121" s="38">
        <f t="shared" si="19"/>
        <v>112</v>
      </c>
      <c r="B121" s="13" t="s">
        <v>476</v>
      </c>
      <c r="C121" s="14" t="s">
        <v>1332</v>
      </c>
      <c r="D121" s="15">
        <f t="shared" si="12"/>
        <v>4</v>
      </c>
      <c r="E121" s="13" t="s">
        <v>1328</v>
      </c>
      <c r="F121" s="15">
        <f t="shared" si="13"/>
        <v>6</v>
      </c>
      <c r="G121" s="13" t="s">
        <v>1310</v>
      </c>
      <c r="H121" s="15">
        <f t="shared" si="14"/>
        <v>7</v>
      </c>
      <c r="I121" s="13" t="s">
        <v>1336</v>
      </c>
      <c r="J121" s="15">
        <f t="shared" si="15"/>
        <v>5</v>
      </c>
      <c r="K121" s="13" t="s">
        <v>1336</v>
      </c>
      <c r="L121" s="15">
        <f t="shared" si="16"/>
        <v>5</v>
      </c>
      <c r="M121" s="13" t="s">
        <v>1308</v>
      </c>
      <c r="N121" s="15">
        <f t="shared" si="17"/>
        <v>8</v>
      </c>
      <c r="O121" s="13" t="s">
        <v>1308</v>
      </c>
      <c r="P121" s="15">
        <f t="shared" si="17"/>
        <v>8</v>
      </c>
      <c r="Q121" s="13" t="s">
        <v>1308</v>
      </c>
      <c r="R121" s="15">
        <f t="shared" si="17"/>
        <v>8</v>
      </c>
      <c r="S121" s="16">
        <f t="shared" si="20"/>
        <v>230</v>
      </c>
      <c r="T121" s="17">
        <f t="shared" si="18"/>
        <v>5.75</v>
      </c>
      <c r="U121" s="13">
        <v>192</v>
      </c>
      <c r="V121" s="16">
        <v>212</v>
      </c>
      <c r="W121" s="18">
        <v>192</v>
      </c>
      <c r="X121" s="170">
        <v>204</v>
      </c>
      <c r="Y121" s="18">
        <v>230</v>
      </c>
      <c r="Z121" s="19">
        <f t="shared" si="21"/>
        <v>5.25</v>
      </c>
      <c r="AA121" s="56" t="s">
        <v>1106</v>
      </c>
      <c r="AB121" s="12"/>
    </row>
    <row r="122" spans="1:28" ht="21" thickBot="1" x14ac:dyDescent="0.35">
      <c r="A122" s="38">
        <f t="shared" si="19"/>
        <v>113</v>
      </c>
      <c r="B122" s="13" t="s">
        <v>477</v>
      </c>
      <c r="C122" s="68" t="s">
        <v>1308</v>
      </c>
      <c r="D122" s="15">
        <f t="shared" si="12"/>
        <v>8</v>
      </c>
      <c r="E122" s="13" t="s">
        <v>1328</v>
      </c>
      <c r="F122" s="15">
        <f t="shared" si="13"/>
        <v>6</v>
      </c>
      <c r="G122" s="13" t="s">
        <v>1308</v>
      </c>
      <c r="H122" s="15">
        <f t="shared" si="14"/>
        <v>8</v>
      </c>
      <c r="I122" s="13" t="s">
        <v>1310</v>
      </c>
      <c r="J122" s="15">
        <f t="shared" si="15"/>
        <v>7</v>
      </c>
      <c r="K122" s="13" t="s">
        <v>1336</v>
      </c>
      <c r="L122" s="15">
        <f t="shared" si="16"/>
        <v>5</v>
      </c>
      <c r="M122" s="13" t="s">
        <v>1309</v>
      </c>
      <c r="N122" s="15">
        <f t="shared" si="17"/>
        <v>9</v>
      </c>
      <c r="O122" s="13" t="s">
        <v>1309</v>
      </c>
      <c r="P122" s="15">
        <f t="shared" si="17"/>
        <v>9</v>
      </c>
      <c r="Q122" s="13" t="s">
        <v>1311</v>
      </c>
      <c r="R122" s="15">
        <f t="shared" si="17"/>
        <v>10</v>
      </c>
      <c r="S122" s="16">
        <f t="shared" si="20"/>
        <v>284</v>
      </c>
      <c r="T122" s="17">
        <f t="shared" si="18"/>
        <v>7.1</v>
      </c>
      <c r="U122" s="13">
        <v>216</v>
      </c>
      <c r="V122" s="16">
        <v>278</v>
      </c>
      <c r="W122" s="18">
        <v>198</v>
      </c>
      <c r="X122" s="18">
        <v>240</v>
      </c>
      <c r="Y122" s="18">
        <v>280</v>
      </c>
      <c r="Z122" s="19">
        <f t="shared" si="21"/>
        <v>6.2333333333333334</v>
      </c>
      <c r="AA122" s="56" t="s">
        <v>1107</v>
      </c>
      <c r="AB122" s="12"/>
    </row>
    <row r="123" spans="1:28" ht="19.5" thickBot="1" x14ac:dyDescent="0.35">
      <c r="A123" s="38">
        <f t="shared" si="19"/>
        <v>114</v>
      </c>
      <c r="B123" s="13" t="s">
        <v>478</v>
      </c>
      <c r="C123" s="14" t="s">
        <v>1328</v>
      </c>
      <c r="D123" s="15">
        <f t="shared" si="12"/>
        <v>6</v>
      </c>
      <c r="E123" s="13" t="s">
        <v>1336</v>
      </c>
      <c r="F123" s="15">
        <f t="shared" si="13"/>
        <v>5</v>
      </c>
      <c r="G123" s="13" t="s">
        <v>1328</v>
      </c>
      <c r="H123" s="15">
        <f t="shared" si="14"/>
        <v>6</v>
      </c>
      <c r="I123" s="13" t="s">
        <v>1336</v>
      </c>
      <c r="J123" s="15">
        <f t="shared" si="15"/>
        <v>5</v>
      </c>
      <c r="K123" s="13" t="s">
        <v>1336</v>
      </c>
      <c r="L123" s="15">
        <f t="shared" si="16"/>
        <v>5</v>
      </c>
      <c r="M123" s="13" t="s">
        <v>1308</v>
      </c>
      <c r="N123" s="15">
        <f t="shared" si="17"/>
        <v>8</v>
      </c>
      <c r="O123" s="13" t="s">
        <v>1310</v>
      </c>
      <c r="P123" s="15">
        <f t="shared" si="17"/>
        <v>7</v>
      </c>
      <c r="Q123" s="13" t="s">
        <v>1308</v>
      </c>
      <c r="R123" s="15">
        <f t="shared" si="17"/>
        <v>8</v>
      </c>
      <c r="S123" s="16">
        <f t="shared" si="20"/>
        <v>228</v>
      </c>
      <c r="T123" s="17">
        <f t="shared" si="18"/>
        <v>5.7</v>
      </c>
      <c r="U123" s="13">
        <v>176</v>
      </c>
      <c r="V123" s="16">
        <v>240</v>
      </c>
      <c r="W123" s="18">
        <v>192</v>
      </c>
      <c r="X123" s="18">
        <v>216</v>
      </c>
      <c r="Y123" s="18">
        <v>234</v>
      </c>
      <c r="Z123" s="19">
        <f t="shared" si="21"/>
        <v>5.3583333333333334</v>
      </c>
      <c r="AA123" s="56" t="s">
        <v>1108</v>
      </c>
      <c r="AB123" s="12"/>
    </row>
    <row r="124" spans="1:28" ht="19.5" thickBot="1" x14ac:dyDescent="0.35">
      <c r="A124" s="38">
        <f t="shared" si="19"/>
        <v>115</v>
      </c>
      <c r="B124" s="13" t="s">
        <v>479</v>
      </c>
      <c r="C124" s="14" t="s">
        <v>1328</v>
      </c>
      <c r="D124" s="15">
        <f t="shared" si="12"/>
        <v>6</v>
      </c>
      <c r="E124" s="13" t="s">
        <v>1328</v>
      </c>
      <c r="F124" s="15">
        <f t="shared" si="13"/>
        <v>6</v>
      </c>
      <c r="G124" s="13" t="s">
        <v>635</v>
      </c>
      <c r="H124" s="15">
        <f t="shared" si="14"/>
        <v>0</v>
      </c>
      <c r="I124" s="13" t="s">
        <v>1336</v>
      </c>
      <c r="J124" s="15">
        <f t="shared" si="15"/>
        <v>5</v>
      </c>
      <c r="K124" s="13" t="s">
        <v>635</v>
      </c>
      <c r="L124" s="15">
        <f t="shared" si="16"/>
        <v>0</v>
      </c>
      <c r="M124" s="13" t="s">
        <v>1309</v>
      </c>
      <c r="N124" s="15">
        <f t="shared" si="17"/>
        <v>9</v>
      </c>
      <c r="O124" s="13" t="s">
        <v>1309</v>
      </c>
      <c r="P124" s="15">
        <f t="shared" si="17"/>
        <v>9</v>
      </c>
      <c r="Q124" s="13" t="s">
        <v>1308</v>
      </c>
      <c r="R124" s="15">
        <f t="shared" si="17"/>
        <v>8</v>
      </c>
      <c r="S124" s="16">
        <f t="shared" si="20"/>
        <v>164</v>
      </c>
      <c r="T124" s="17">
        <f t="shared" si="18"/>
        <v>4.0999999999999996</v>
      </c>
      <c r="U124" s="13">
        <v>176</v>
      </c>
      <c r="V124" s="16">
        <v>172</v>
      </c>
      <c r="W124" s="18">
        <v>46</v>
      </c>
      <c r="X124" s="9">
        <v>114</v>
      </c>
      <c r="Y124" s="18">
        <v>202</v>
      </c>
      <c r="Z124" s="19">
        <f t="shared" si="21"/>
        <v>3.6416666666666666</v>
      </c>
      <c r="AA124" s="57" t="s">
        <v>1109</v>
      </c>
      <c r="AB124" s="12"/>
    </row>
    <row r="125" spans="1:28" ht="19.5" thickBot="1" x14ac:dyDescent="0.35">
      <c r="A125" s="38">
        <f t="shared" si="19"/>
        <v>116</v>
      </c>
      <c r="B125" s="13" t="s">
        <v>480</v>
      </c>
      <c r="C125" s="14" t="s">
        <v>1311</v>
      </c>
      <c r="D125" s="15">
        <f t="shared" si="12"/>
        <v>10</v>
      </c>
      <c r="E125" s="13" t="s">
        <v>1311</v>
      </c>
      <c r="F125" s="15">
        <f t="shared" si="13"/>
        <v>10</v>
      </c>
      <c r="G125" s="13" t="s">
        <v>1311</v>
      </c>
      <c r="H125" s="15">
        <f t="shared" si="14"/>
        <v>10</v>
      </c>
      <c r="I125" s="13" t="s">
        <v>1311</v>
      </c>
      <c r="J125" s="15">
        <f t="shared" si="15"/>
        <v>10</v>
      </c>
      <c r="K125" s="13" t="s">
        <v>1311</v>
      </c>
      <c r="L125" s="15">
        <f t="shared" si="16"/>
        <v>10</v>
      </c>
      <c r="M125" s="13" t="s">
        <v>1309</v>
      </c>
      <c r="N125" s="15">
        <f t="shared" si="17"/>
        <v>9</v>
      </c>
      <c r="O125" s="13" t="s">
        <v>1311</v>
      </c>
      <c r="P125" s="15">
        <f t="shared" si="17"/>
        <v>10</v>
      </c>
      <c r="Q125" s="13" t="s">
        <v>1311</v>
      </c>
      <c r="R125" s="15">
        <f t="shared" si="17"/>
        <v>10</v>
      </c>
      <c r="S125" s="16">
        <f t="shared" si="20"/>
        <v>398</v>
      </c>
      <c r="T125" s="17">
        <f t="shared" si="18"/>
        <v>9.9499999999999993</v>
      </c>
      <c r="U125" s="16">
        <v>340</v>
      </c>
      <c r="V125" s="16">
        <v>356</v>
      </c>
      <c r="W125" s="18">
        <v>296</v>
      </c>
      <c r="X125" s="18">
        <v>358</v>
      </c>
      <c r="Y125" s="18">
        <v>372</v>
      </c>
      <c r="Z125" s="19">
        <f t="shared" si="21"/>
        <v>8.8333333333333339</v>
      </c>
      <c r="AA125" s="57" t="s">
        <v>1110</v>
      </c>
      <c r="AB125" s="12"/>
    </row>
    <row r="126" spans="1:28" ht="19.5" thickBot="1" x14ac:dyDescent="0.35">
      <c r="A126" s="38">
        <f t="shared" si="19"/>
        <v>117</v>
      </c>
      <c r="B126" s="13" t="s">
        <v>481</v>
      </c>
      <c r="C126" s="14" t="s">
        <v>1308</v>
      </c>
      <c r="D126" s="15">
        <f t="shared" si="12"/>
        <v>8</v>
      </c>
      <c r="E126" s="13" t="s">
        <v>1309</v>
      </c>
      <c r="F126" s="15">
        <f t="shared" si="13"/>
        <v>9</v>
      </c>
      <c r="G126" s="13" t="s">
        <v>1308</v>
      </c>
      <c r="H126" s="15">
        <f t="shared" si="14"/>
        <v>8</v>
      </c>
      <c r="I126" s="13" t="s">
        <v>1308</v>
      </c>
      <c r="J126" s="15">
        <f t="shared" si="15"/>
        <v>8</v>
      </c>
      <c r="K126" s="13" t="s">
        <v>1308</v>
      </c>
      <c r="L126" s="15">
        <f t="shared" si="16"/>
        <v>8</v>
      </c>
      <c r="M126" s="13" t="s">
        <v>1311</v>
      </c>
      <c r="N126" s="15">
        <f t="shared" si="17"/>
        <v>10</v>
      </c>
      <c r="O126" s="13" t="s">
        <v>1309</v>
      </c>
      <c r="P126" s="15">
        <f t="shared" si="17"/>
        <v>9</v>
      </c>
      <c r="Q126" s="13" t="s">
        <v>1311</v>
      </c>
      <c r="R126" s="15">
        <f t="shared" si="17"/>
        <v>10</v>
      </c>
      <c r="S126" s="16">
        <f t="shared" si="20"/>
        <v>336</v>
      </c>
      <c r="T126" s="17">
        <f t="shared" si="18"/>
        <v>8.4</v>
      </c>
      <c r="U126" s="16">
        <v>318</v>
      </c>
      <c r="V126" s="16">
        <v>376</v>
      </c>
      <c r="W126" s="18">
        <v>296</v>
      </c>
      <c r="X126" s="18">
        <v>328</v>
      </c>
      <c r="Y126" s="18">
        <v>328</v>
      </c>
      <c r="Z126" s="19">
        <f t="shared" si="21"/>
        <v>8.2583333333333329</v>
      </c>
      <c r="AA126" s="57" t="s">
        <v>1111</v>
      </c>
      <c r="AB126" s="12"/>
    </row>
    <row r="127" spans="1:28" ht="19.5" thickBot="1" x14ac:dyDescent="0.35">
      <c r="A127" s="38">
        <f t="shared" si="19"/>
        <v>118</v>
      </c>
      <c r="B127" s="13" t="s">
        <v>1335</v>
      </c>
      <c r="C127" s="14" t="s">
        <v>1332</v>
      </c>
      <c r="D127" s="15">
        <f t="shared" ref="D127" si="22">IF(C127="AA",10, IF(C127="AB",9, IF(C127="BB",8, IF(C127="BC",7,IF(C127="CC",6, IF(C127="CD",5, IF(C127="DD",4,IF(C127="F",0))))))))</f>
        <v>4</v>
      </c>
      <c r="E127" s="13" t="s">
        <v>1332</v>
      </c>
      <c r="F127" s="15">
        <f t="shared" ref="F127" si="23">IF(E127="AA",10, IF(E127="AB",9, IF(E127="BB",8, IF(E127="BC",7,IF(E127="CC",6, IF(E127="CD",5, IF(E127="DD",4,IF(E127="F",0))))))))</f>
        <v>4</v>
      </c>
      <c r="G127" s="141" t="s">
        <v>1332</v>
      </c>
      <c r="H127" s="15">
        <f t="shared" ref="H127" si="24">IF(G127="AA",10, IF(G127="AB",9, IF(G127="BB",8, IF(G127="BC",7,IF(G127="CC",6, IF(G127="CD",5, IF(G127="DD",4,IF(G127="F",0))))))))</f>
        <v>4</v>
      </c>
      <c r="I127" s="13" t="s">
        <v>1332</v>
      </c>
      <c r="J127" s="15">
        <f t="shared" ref="J127" si="25">IF(I127="AA",10, IF(I127="AB",9, IF(I127="BB",8, IF(I127="BC",7,IF(I127="CC",6, IF(I127="CD",5, IF(I127="DD",4,IF(I127="F",0))))))))</f>
        <v>4</v>
      </c>
      <c r="K127" s="141" t="s">
        <v>1332</v>
      </c>
      <c r="L127" s="15">
        <f t="shared" ref="L127" si="26">IF(K127="AA",10, IF(K127="AB",9, IF(K127="BB",8, IF(K127="BC",7,IF(K127="CC",6, IF(K127="CD",5, IF(K127="DD",4,IF(K127="F",0))))))))</f>
        <v>4</v>
      </c>
      <c r="M127" s="13" t="s">
        <v>1310</v>
      </c>
      <c r="N127" s="15">
        <f t="shared" ref="N127" si="27">IF(M127="AA",10, IF(M127="AB",9, IF(M127="BB",8, IF(M127="BC",7,IF(M127="CC",6, IF(M127="CD",5, IF(M127="DD",4,IF(M127="F",0))))))))</f>
        <v>7</v>
      </c>
      <c r="O127" s="141" t="s">
        <v>1328</v>
      </c>
      <c r="P127" s="15">
        <f t="shared" ref="P127" si="28">IF(O127="AA",10, IF(O127="AB",9, IF(O127="BB",8, IF(O127="BC",7,IF(O127="CC",6, IF(O127="CD",5, IF(O127="DD",4,IF(O127="F",0))))))))</f>
        <v>6</v>
      </c>
      <c r="Q127" s="141" t="s">
        <v>1308</v>
      </c>
      <c r="R127" s="15">
        <f t="shared" ref="R127" si="29">IF(Q127="AA",10, IF(Q127="AB",9, IF(Q127="BB",8, IF(Q127="BC",7,IF(Q127="CC",6, IF(Q127="CD",5, IF(Q127="DD",4,IF(Q127="F",0))))))))</f>
        <v>8</v>
      </c>
      <c r="S127" s="16">
        <f t="shared" ref="S127" si="30">(D127*6+F127*6+H127*6+J127*8+L127*8+N127*2+P127*2+R127*2)</f>
        <v>178</v>
      </c>
      <c r="T127" s="17">
        <f t="shared" ref="T127" si="31">S127/40</f>
        <v>4.45</v>
      </c>
      <c r="U127" s="16">
        <v>145</v>
      </c>
      <c r="V127" s="16">
        <v>138</v>
      </c>
      <c r="W127" s="18">
        <v>72</v>
      </c>
      <c r="X127" s="18">
        <v>114</v>
      </c>
      <c r="Y127" s="18">
        <v>76</v>
      </c>
      <c r="Z127" s="19">
        <f t="shared" si="21"/>
        <v>3.0125000000000002</v>
      </c>
      <c r="AA127" s="57" t="s">
        <v>1337</v>
      </c>
      <c r="AB127" s="12"/>
    </row>
  </sheetData>
  <mergeCells count="59">
    <mergeCell ref="S93:T93"/>
    <mergeCell ref="C94:D94"/>
    <mergeCell ref="E94:F94"/>
    <mergeCell ref="G94:H94"/>
    <mergeCell ref="I94:J94"/>
    <mergeCell ref="K94:L94"/>
    <mergeCell ref="M94:N94"/>
    <mergeCell ref="O94:P94"/>
    <mergeCell ref="Q94:R94"/>
    <mergeCell ref="K48:L48"/>
    <mergeCell ref="M48:N48"/>
    <mergeCell ref="O48:P48"/>
    <mergeCell ref="Q48:R48"/>
    <mergeCell ref="A93:A94"/>
    <mergeCell ref="B93:B94"/>
    <mergeCell ref="C93:D93"/>
    <mergeCell ref="E93:F93"/>
    <mergeCell ref="G93:H93"/>
    <mergeCell ref="I93:J93"/>
    <mergeCell ref="K93:L93"/>
    <mergeCell ref="M93:N93"/>
    <mergeCell ref="O93:P93"/>
    <mergeCell ref="Q93:R93"/>
    <mergeCell ref="B2:AB2"/>
    <mergeCell ref="A47:A48"/>
    <mergeCell ref="B47:B48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C48:D48"/>
    <mergeCell ref="E48:F48"/>
    <mergeCell ref="G48:H48"/>
    <mergeCell ref="I48:J48"/>
    <mergeCell ref="A4:A5"/>
    <mergeCell ref="B4:B5"/>
    <mergeCell ref="C4:D4"/>
    <mergeCell ref="E4:F4"/>
    <mergeCell ref="G4:H4"/>
    <mergeCell ref="C5:D5"/>
    <mergeCell ref="E5:F5"/>
    <mergeCell ref="G5:H5"/>
    <mergeCell ref="O4:P4"/>
    <mergeCell ref="Q4:R4"/>
    <mergeCell ref="Q5:R5"/>
    <mergeCell ref="O5:P5"/>
    <mergeCell ref="B3:AB3"/>
    <mergeCell ref="K4:L4"/>
    <mergeCell ref="M4:N4"/>
    <mergeCell ref="S4:T4"/>
    <mergeCell ref="M5:N5"/>
    <mergeCell ref="I4:J4"/>
    <mergeCell ref="I5:J5"/>
    <mergeCell ref="K5:L5"/>
  </mergeCells>
  <dataValidations xWindow="972" yWindow="369" count="1">
    <dataValidation type="textLength" operator="greaterThan" showInputMessage="1" showErrorMessage="1" errorTitle="Grade Point" error="Dont Change." promptTitle="Grade Point" prompt="This is Grade Point obtained" sqref="F95:F127 D95:D127 N95:N127 P95:P127 J95:J127 H95:H127 L95:L127 H6:H46 J6:J46 P6:P46 N6:N46 D6:D46 F6:F46 R6:R46 L6:L46 L49:L92 H49:H92 J49:J92 P49:P92 N49:N92 D49:D92 F49:F92 R49:R92 R95:R127">
      <formula1>10</formula1>
    </dataValidation>
  </dataValidations>
  <pageMargins left="0.70866141732283472" right="1.8276041666666667" top="0.74803149606299213" bottom="0.74803149606299213" header="0.31496062992125984" footer="0.31496062992125984"/>
  <pageSetup paperSize="5" scale="55" orientation="landscape" r:id="rId1"/>
  <headerFooter>
    <oddHeader xml:space="preserve">&amp;C&amp;"Bookman Old Style,Bold"&amp;14NATIONAL INSTITUTE OF TECHNOLOGY SILCHAR
Provisional B.Tech 6th Semester ECE Tabulation Sheet MAY 2017                          
</oddHeader>
    <oddFooter>&amp;L&amp;"-,Bold"&amp;16       1ST TABULATOR                      2ND TABULATOR     &amp;C&amp;16     &amp;"-,Bold"ASSTT. REGISTRAR, (ACD)           REGISTRAR&amp;R&amp;"-,Bold"&amp;16DEAN, ACAD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111"/>
  <sheetViews>
    <sheetView view="pageLayout" topLeftCell="B1" zoomScaleNormal="69" workbookViewId="0">
      <selection activeCell="S6" sqref="S6"/>
    </sheetView>
  </sheetViews>
  <sheetFormatPr defaultRowHeight="21" x14ac:dyDescent="0.35"/>
  <cols>
    <col min="1" max="1" width="7" customWidth="1"/>
    <col min="2" max="2" width="16.42578125" style="34" customWidth="1"/>
    <col min="3" max="5" width="7.7109375" customWidth="1"/>
    <col min="6" max="6" width="7.28515625" customWidth="1"/>
    <col min="7" max="7" width="8.5703125" customWidth="1"/>
    <col min="8" max="8" width="7.5703125" customWidth="1"/>
    <col min="9" max="9" width="7.7109375" customWidth="1"/>
    <col min="10" max="10" width="7" customWidth="1"/>
    <col min="11" max="11" width="7.7109375" customWidth="1"/>
    <col min="12" max="12" width="7.140625" customWidth="1"/>
    <col min="13" max="13" width="7.7109375" customWidth="1"/>
    <col min="14" max="14" width="6.7109375" customWidth="1"/>
    <col min="15" max="15" width="7" customWidth="1"/>
    <col min="16" max="16" width="5.85546875" customWidth="1"/>
    <col min="17" max="17" width="7" customWidth="1"/>
    <col min="18" max="18" width="6.42578125" customWidth="1"/>
    <col min="19" max="19" width="9.140625" customWidth="1"/>
    <col min="20" max="25" width="7.7109375" customWidth="1"/>
    <col min="26" max="26" width="9.7109375" customWidth="1"/>
    <col min="27" max="27" width="34.5703125" customWidth="1"/>
  </cols>
  <sheetData>
    <row r="2" spans="1:27" ht="19.5" customHeight="1" x14ac:dyDescent="0.25">
      <c r="A2" s="223" t="s">
        <v>128</v>
      </c>
      <c r="B2" s="223" t="s">
        <v>0</v>
      </c>
      <c r="C2" s="204" t="s">
        <v>1387</v>
      </c>
      <c r="D2" s="205"/>
      <c r="E2" s="210" t="s">
        <v>1388</v>
      </c>
      <c r="F2" s="211"/>
      <c r="G2" s="210" t="s">
        <v>1389</v>
      </c>
      <c r="H2" s="211"/>
      <c r="I2" s="210" t="s">
        <v>1390</v>
      </c>
      <c r="J2" s="211"/>
      <c r="K2" s="210" t="s">
        <v>1391</v>
      </c>
      <c r="L2" s="211"/>
      <c r="M2" s="204" t="s">
        <v>1392</v>
      </c>
      <c r="N2" s="205"/>
      <c r="O2" s="204" t="s">
        <v>1393</v>
      </c>
      <c r="P2" s="205"/>
      <c r="Q2" s="204" t="s">
        <v>1394</v>
      </c>
      <c r="R2" s="225"/>
      <c r="S2" s="210" t="s">
        <v>1261</v>
      </c>
      <c r="T2" s="211"/>
      <c r="U2" s="172" t="s">
        <v>1</v>
      </c>
      <c r="V2" s="172" t="s">
        <v>2</v>
      </c>
      <c r="W2" s="172" t="s">
        <v>3</v>
      </c>
      <c r="X2" s="172" t="s">
        <v>125</v>
      </c>
      <c r="Y2" s="172" t="s">
        <v>1260</v>
      </c>
      <c r="Z2" s="8" t="s">
        <v>1262</v>
      </c>
    </row>
    <row r="3" spans="1:27" ht="57.75" customHeight="1" thickBot="1" x14ac:dyDescent="0.3">
      <c r="A3" s="224"/>
      <c r="B3" s="224"/>
      <c r="C3" s="208" t="s">
        <v>1370</v>
      </c>
      <c r="D3" s="208"/>
      <c r="E3" s="208" t="s">
        <v>1371</v>
      </c>
      <c r="F3" s="208"/>
      <c r="G3" s="208" t="s">
        <v>1372</v>
      </c>
      <c r="H3" s="208"/>
      <c r="I3" s="208" t="s">
        <v>1376</v>
      </c>
      <c r="J3" s="208"/>
      <c r="K3" s="208" t="s">
        <v>1378</v>
      </c>
      <c r="L3" s="208"/>
      <c r="M3" s="208" t="s">
        <v>1380</v>
      </c>
      <c r="N3" s="208"/>
      <c r="O3" s="208" t="s">
        <v>1382</v>
      </c>
      <c r="P3" s="208"/>
      <c r="Q3" s="210" t="s">
        <v>1384</v>
      </c>
      <c r="R3" s="211"/>
      <c r="S3" s="172" t="s">
        <v>4</v>
      </c>
      <c r="T3" s="178" t="s">
        <v>5</v>
      </c>
      <c r="U3" s="172" t="s">
        <v>6</v>
      </c>
      <c r="V3" s="179" t="s">
        <v>7</v>
      </c>
      <c r="W3" s="179" t="s">
        <v>4</v>
      </c>
      <c r="X3" s="179" t="s">
        <v>4</v>
      </c>
      <c r="Y3" s="179" t="s">
        <v>4</v>
      </c>
      <c r="Z3" s="8" t="s">
        <v>8</v>
      </c>
    </row>
    <row r="4" spans="1:27" thickBot="1" x14ac:dyDescent="0.3">
      <c r="A4" s="26">
        <v>1</v>
      </c>
      <c r="B4" s="28" t="s">
        <v>482</v>
      </c>
      <c r="C4" s="30" t="s">
        <v>1310</v>
      </c>
      <c r="D4" s="15">
        <f t="shared" ref="D4:R20" si="0">IF(C4="AA",10, IF(C4="AB",9, IF(C4="BB",8, IF(C4="BC",7,IF(C4="CC",6, IF(C4="CD",5, IF(C4="DD",4,IF(C4="F",0))))))))</f>
        <v>7</v>
      </c>
      <c r="E4" s="13" t="s">
        <v>1308</v>
      </c>
      <c r="F4" s="15">
        <f t="shared" si="0"/>
        <v>8</v>
      </c>
      <c r="G4" s="13" t="s">
        <v>1308</v>
      </c>
      <c r="H4" s="15">
        <f t="shared" si="0"/>
        <v>8</v>
      </c>
      <c r="I4" s="13" t="s">
        <v>1309</v>
      </c>
      <c r="J4" s="15">
        <f t="shared" si="0"/>
        <v>9</v>
      </c>
      <c r="K4" s="13" t="s">
        <v>1310</v>
      </c>
      <c r="L4" s="15">
        <f t="shared" ref="L4:L37" si="1">IF(K4="AA",10, IF(K4="AB",9, IF(K4="BB",8, IF(K4="BC",7,IF(K4="CC",6, IF(K4="CD",5, IF(K4="DD",4,IF(K4="F",0))))))))</f>
        <v>7</v>
      </c>
      <c r="M4" s="13" t="s">
        <v>1308</v>
      </c>
      <c r="N4" s="15">
        <f t="shared" si="0"/>
        <v>8</v>
      </c>
      <c r="O4" s="13" t="s">
        <v>1309</v>
      </c>
      <c r="P4" s="15">
        <f t="shared" si="0"/>
        <v>9</v>
      </c>
      <c r="Q4" s="13" t="s">
        <v>1311</v>
      </c>
      <c r="R4" s="15">
        <f t="shared" si="0"/>
        <v>10</v>
      </c>
      <c r="S4" s="16">
        <f>(D4*6+F4*6+H4*8+J4*6+L4*8+N4*2+P4*2+R4*2)</f>
        <v>318</v>
      </c>
      <c r="T4" s="35">
        <f>S4/40</f>
        <v>7.95</v>
      </c>
      <c r="U4" s="13">
        <v>311</v>
      </c>
      <c r="V4" s="16">
        <v>382</v>
      </c>
      <c r="W4" s="18">
        <v>354</v>
      </c>
      <c r="X4" s="18">
        <v>342</v>
      </c>
      <c r="Y4" s="18">
        <v>320</v>
      </c>
      <c r="Z4" s="19">
        <f>(S4+U4+V4+W4+X4+Y4)/240</f>
        <v>8.4458333333333329</v>
      </c>
      <c r="AA4" s="58" t="s">
        <v>1113</v>
      </c>
    </row>
    <row r="5" spans="1:27" thickBot="1" x14ac:dyDescent="0.3">
      <c r="A5" s="26">
        <f>A4+1</f>
        <v>2</v>
      </c>
      <c r="B5" s="28" t="s">
        <v>483</v>
      </c>
      <c r="C5" s="14" t="s">
        <v>1328</v>
      </c>
      <c r="D5" s="15">
        <f t="shared" si="0"/>
        <v>6</v>
      </c>
      <c r="E5" s="13" t="s">
        <v>1310</v>
      </c>
      <c r="F5" s="15">
        <f t="shared" si="0"/>
        <v>7</v>
      </c>
      <c r="G5" s="13" t="s">
        <v>1328</v>
      </c>
      <c r="H5" s="15">
        <f t="shared" si="0"/>
        <v>6</v>
      </c>
      <c r="I5" s="13" t="s">
        <v>1310</v>
      </c>
      <c r="J5" s="15">
        <f t="shared" si="0"/>
        <v>7</v>
      </c>
      <c r="K5" s="13" t="s">
        <v>1309</v>
      </c>
      <c r="L5" s="15">
        <f t="shared" si="1"/>
        <v>9</v>
      </c>
      <c r="M5" s="13" t="s">
        <v>1309</v>
      </c>
      <c r="N5" s="15">
        <f t="shared" si="0"/>
        <v>9</v>
      </c>
      <c r="O5" s="13" t="s">
        <v>1309</v>
      </c>
      <c r="P5" s="15">
        <f t="shared" si="0"/>
        <v>9</v>
      </c>
      <c r="Q5" s="13" t="s">
        <v>1309</v>
      </c>
      <c r="R5" s="15">
        <f t="shared" si="0"/>
        <v>9</v>
      </c>
      <c r="S5" s="16">
        <f>(D5*6+F5*6+H5*8+J5*6+L5*8+N5*2+P5*2+R5*2)</f>
        <v>294</v>
      </c>
      <c r="T5" s="35">
        <f t="shared" ref="T5:T71" si="2">S5/40</f>
        <v>7.35</v>
      </c>
      <c r="U5" s="13">
        <v>309</v>
      </c>
      <c r="V5" s="16">
        <v>292</v>
      </c>
      <c r="W5" s="18">
        <v>316</v>
      </c>
      <c r="X5" s="18">
        <v>324</v>
      </c>
      <c r="Y5" s="18">
        <v>326</v>
      </c>
      <c r="Z5" s="19">
        <f>(S5+U5+V5+W5+X5+Y5)/240</f>
        <v>7.7541666666666664</v>
      </c>
      <c r="AA5" s="54" t="s">
        <v>1114</v>
      </c>
    </row>
    <row r="6" spans="1:27" thickBot="1" x14ac:dyDescent="0.3">
      <c r="A6" s="26">
        <f t="shared" ref="A6:A73" si="3">A5+1</f>
        <v>3</v>
      </c>
      <c r="B6" s="28" t="s">
        <v>484</v>
      </c>
      <c r="C6" s="14" t="s">
        <v>1336</v>
      </c>
      <c r="D6" s="15">
        <f t="shared" si="0"/>
        <v>5</v>
      </c>
      <c r="E6" s="13" t="s">
        <v>1308</v>
      </c>
      <c r="F6" s="15">
        <f t="shared" si="0"/>
        <v>8</v>
      </c>
      <c r="G6" s="13" t="s">
        <v>1310</v>
      </c>
      <c r="H6" s="15">
        <f t="shared" si="0"/>
        <v>7</v>
      </c>
      <c r="I6" s="13" t="s">
        <v>1308</v>
      </c>
      <c r="J6" s="15">
        <f t="shared" si="0"/>
        <v>8</v>
      </c>
      <c r="K6" s="13" t="s">
        <v>1308</v>
      </c>
      <c r="L6" s="15">
        <f t="shared" si="1"/>
        <v>8</v>
      </c>
      <c r="M6" s="13" t="s">
        <v>1309</v>
      </c>
      <c r="N6" s="15">
        <f t="shared" si="0"/>
        <v>9</v>
      </c>
      <c r="O6" s="13" t="s">
        <v>1309</v>
      </c>
      <c r="P6" s="15">
        <f t="shared" si="0"/>
        <v>9</v>
      </c>
      <c r="Q6" s="13" t="s">
        <v>1309</v>
      </c>
      <c r="R6" s="15">
        <f t="shared" si="0"/>
        <v>9</v>
      </c>
      <c r="S6" s="16">
        <f t="shared" ref="S6:S31" si="4">(D6*6+F6*6+H6*8+J6*6+L6*8+N6*2+P6*2+R6*2)</f>
        <v>300</v>
      </c>
      <c r="T6" s="35">
        <f t="shared" si="2"/>
        <v>7.5</v>
      </c>
      <c r="U6" s="13">
        <v>267</v>
      </c>
      <c r="V6" s="16">
        <v>300</v>
      </c>
      <c r="W6" s="18">
        <v>282</v>
      </c>
      <c r="X6" s="18">
        <v>312</v>
      </c>
      <c r="Y6" s="18">
        <v>320</v>
      </c>
      <c r="Z6" s="19">
        <f t="shared" ref="Z6:Z72" si="5">(S6+U6+V6+W6+X6+Y6)/240</f>
        <v>7.4208333333333334</v>
      </c>
      <c r="AA6" s="54" t="s">
        <v>1115</v>
      </c>
    </row>
    <row r="7" spans="1:27" thickBot="1" x14ac:dyDescent="0.3">
      <c r="A7" s="26">
        <f t="shared" si="3"/>
        <v>4</v>
      </c>
      <c r="B7" s="28" t="s">
        <v>485</v>
      </c>
      <c r="C7" s="14" t="s">
        <v>1336</v>
      </c>
      <c r="D7" s="15">
        <f t="shared" si="0"/>
        <v>5</v>
      </c>
      <c r="E7" s="13" t="s">
        <v>1310</v>
      </c>
      <c r="F7" s="15">
        <f t="shared" si="0"/>
        <v>7</v>
      </c>
      <c r="G7" s="13" t="s">
        <v>1328</v>
      </c>
      <c r="H7" s="15">
        <f t="shared" si="0"/>
        <v>6</v>
      </c>
      <c r="I7" s="13" t="s">
        <v>1328</v>
      </c>
      <c r="J7" s="15">
        <f t="shared" si="0"/>
        <v>6</v>
      </c>
      <c r="K7" s="13" t="s">
        <v>1310</v>
      </c>
      <c r="L7" s="15">
        <f t="shared" si="1"/>
        <v>7</v>
      </c>
      <c r="M7" s="13" t="s">
        <v>1328</v>
      </c>
      <c r="N7" s="15">
        <f t="shared" si="0"/>
        <v>6</v>
      </c>
      <c r="O7" s="13" t="s">
        <v>1309</v>
      </c>
      <c r="P7" s="15">
        <f t="shared" si="0"/>
        <v>9</v>
      </c>
      <c r="Q7" s="13" t="s">
        <v>1308</v>
      </c>
      <c r="R7" s="15">
        <f t="shared" si="0"/>
        <v>8</v>
      </c>
      <c r="S7" s="16">
        <f t="shared" si="4"/>
        <v>258</v>
      </c>
      <c r="T7" s="35">
        <f t="shared" si="2"/>
        <v>6.45</v>
      </c>
      <c r="U7" s="13">
        <v>255</v>
      </c>
      <c r="V7" s="16">
        <v>286</v>
      </c>
      <c r="W7" s="18">
        <v>262</v>
      </c>
      <c r="X7" s="18">
        <v>240</v>
      </c>
      <c r="Y7" s="18">
        <v>272</v>
      </c>
      <c r="Z7" s="19">
        <f t="shared" si="5"/>
        <v>6.5541666666666663</v>
      </c>
      <c r="AA7" s="54" t="s">
        <v>1116</v>
      </c>
    </row>
    <row r="8" spans="1:27" thickBot="1" x14ac:dyDescent="0.3">
      <c r="A8" s="26">
        <f t="shared" si="3"/>
        <v>5</v>
      </c>
      <c r="B8" s="28" t="s">
        <v>486</v>
      </c>
      <c r="C8" s="14" t="s">
        <v>1328</v>
      </c>
      <c r="D8" s="15">
        <f t="shared" si="0"/>
        <v>6</v>
      </c>
      <c r="E8" s="13" t="s">
        <v>1328</v>
      </c>
      <c r="F8" s="15">
        <f t="shared" si="0"/>
        <v>6</v>
      </c>
      <c r="G8" s="13" t="s">
        <v>1336</v>
      </c>
      <c r="H8" s="15">
        <f t="shared" si="0"/>
        <v>5</v>
      </c>
      <c r="I8" s="13" t="s">
        <v>1310</v>
      </c>
      <c r="J8" s="15">
        <f t="shared" si="0"/>
        <v>7</v>
      </c>
      <c r="K8" s="13" t="s">
        <v>1308</v>
      </c>
      <c r="L8" s="15">
        <f t="shared" si="1"/>
        <v>8</v>
      </c>
      <c r="M8" s="13" t="s">
        <v>1308</v>
      </c>
      <c r="N8" s="15">
        <f t="shared" si="0"/>
        <v>8</v>
      </c>
      <c r="O8" s="13" t="s">
        <v>1309</v>
      </c>
      <c r="P8" s="15">
        <f t="shared" si="0"/>
        <v>9</v>
      </c>
      <c r="Q8" s="13" t="s">
        <v>1309</v>
      </c>
      <c r="R8" s="15">
        <f t="shared" si="0"/>
        <v>9</v>
      </c>
      <c r="S8" s="16">
        <f t="shared" si="4"/>
        <v>270</v>
      </c>
      <c r="T8" s="35">
        <f t="shared" si="2"/>
        <v>6.75</v>
      </c>
      <c r="U8" s="13">
        <v>230</v>
      </c>
      <c r="V8" s="16">
        <v>296</v>
      </c>
      <c r="W8" s="18">
        <v>282</v>
      </c>
      <c r="X8" s="18">
        <v>312</v>
      </c>
      <c r="Y8" s="18">
        <v>276</v>
      </c>
      <c r="Z8" s="19">
        <f t="shared" si="5"/>
        <v>6.9416666666666664</v>
      </c>
      <c r="AA8" s="54" t="s">
        <v>1117</v>
      </c>
    </row>
    <row r="9" spans="1:27" thickBot="1" x14ac:dyDescent="0.3">
      <c r="A9" s="26">
        <f t="shared" si="3"/>
        <v>6</v>
      </c>
      <c r="B9" s="28" t="s">
        <v>487</v>
      </c>
      <c r="C9" s="14" t="s">
        <v>1328</v>
      </c>
      <c r="D9" s="15">
        <f t="shared" si="0"/>
        <v>6</v>
      </c>
      <c r="E9" s="13" t="s">
        <v>1328</v>
      </c>
      <c r="F9" s="15">
        <f t="shared" si="0"/>
        <v>6</v>
      </c>
      <c r="G9" s="13" t="s">
        <v>1336</v>
      </c>
      <c r="H9" s="15">
        <f t="shared" si="0"/>
        <v>5</v>
      </c>
      <c r="I9" s="13" t="s">
        <v>1328</v>
      </c>
      <c r="J9" s="15">
        <f t="shared" si="0"/>
        <v>6</v>
      </c>
      <c r="K9" s="13" t="s">
        <v>1308</v>
      </c>
      <c r="L9" s="15">
        <f t="shared" si="1"/>
        <v>8</v>
      </c>
      <c r="M9" s="13" t="s">
        <v>1308</v>
      </c>
      <c r="N9" s="15">
        <f t="shared" si="0"/>
        <v>8</v>
      </c>
      <c r="O9" s="13" t="s">
        <v>1309</v>
      </c>
      <c r="P9" s="15">
        <f t="shared" si="0"/>
        <v>9</v>
      </c>
      <c r="Q9" s="13" t="s">
        <v>1309</v>
      </c>
      <c r="R9" s="15">
        <f t="shared" si="0"/>
        <v>9</v>
      </c>
      <c r="S9" s="16">
        <f t="shared" si="4"/>
        <v>264</v>
      </c>
      <c r="T9" s="35">
        <f t="shared" si="2"/>
        <v>6.6</v>
      </c>
      <c r="U9" s="13">
        <v>312</v>
      </c>
      <c r="V9" s="16">
        <v>312</v>
      </c>
      <c r="W9" s="18">
        <v>316</v>
      </c>
      <c r="X9" s="18">
        <v>306</v>
      </c>
      <c r="Y9" s="18">
        <v>318</v>
      </c>
      <c r="Z9" s="19">
        <f t="shared" si="5"/>
        <v>7.6166666666666663</v>
      </c>
      <c r="AA9" s="54" t="s">
        <v>1118</v>
      </c>
    </row>
    <row r="10" spans="1:27" thickBot="1" x14ac:dyDescent="0.3">
      <c r="A10" s="26">
        <f t="shared" si="3"/>
        <v>7</v>
      </c>
      <c r="B10" s="28" t="s">
        <v>488</v>
      </c>
      <c r="C10" s="14" t="s">
        <v>1328</v>
      </c>
      <c r="D10" s="15">
        <f t="shared" si="0"/>
        <v>6</v>
      </c>
      <c r="E10" s="13" t="s">
        <v>1310</v>
      </c>
      <c r="F10" s="15">
        <f t="shared" si="0"/>
        <v>7</v>
      </c>
      <c r="G10" s="13" t="s">
        <v>1328</v>
      </c>
      <c r="H10" s="15">
        <f t="shared" si="0"/>
        <v>6</v>
      </c>
      <c r="I10" s="13" t="s">
        <v>1310</v>
      </c>
      <c r="J10" s="15">
        <f t="shared" si="0"/>
        <v>7</v>
      </c>
      <c r="K10" s="13" t="s">
        <v>1310</v>
      </c>
      <c r="L10" s="15">
        <f t="shared" si="1"/>
        <v>7</v>
      </c>
      <c r="M10" s="13" t="s">
        <v>1308</v>
      </c>
      <c r="N10" s="15">
        <f t="shared" si="0"/>
        <v>8</v>
      </c>
      <c r="O10" s="13" t="s">
        <v>1309</v>
      </c>
      <c r="P10" s="15">
        <f t="shared" si="0"/>
        <v>9</v>
      </c>
      <c r="Q10" s="13" t="s">
        <v>1310</v>
      </c>
      <c r="R10" s="15">
        <f t="shared" si="0"/>
        <v>7</v>
      </c>
      <c r="S10" s="16">
        <f t="shared" si="4"/>
        <v>272</v>
      </c>
      <c r="T10" s="35">
        <f t="shared" si="2"/>
        <v>6.8</v>
      </c>
      <c r="U10" s="13">
        <v>264</v>
      </c>
      <c r="V10" s="16">
        <v>298</v>
      </c>
      <c r="W10" s="18">
        <v>288</v>
      </c>
      <c r="X10" s="18">
        <v>334</v>
      </c>
      <c r="Y10" s="18">
        <v>298</v>
      </c>
      <c r="Z10" s="19">
        <f t="shared" si="5"/>
        <v>7.3083333333333336</v>
      </c>
      <c r="AA10" s="54" t="s">
        <v>1119</v>
      </c>
    </row>
    <row r="11" spans="1:27" thickBot="1" x14ac:dyDescent="0.3">
      <c r="A11" s="26">
        <f t="shared" si="3"/>
        <v>8</v>
      </c>
      <c r="B11" s="28" t="s">
        <v>489</v>
      </c>
      <c r="C11" s="14" t="s">
        <v>1336</v>
      </c>
      <c r="D11" s="15">
        <f t="shared" si="0"/>
        <v>5</v>
      </c>
      <c r="E11" s="13" t="s">
        <v>1310</v>
      </c>
      <c r="F11" s="15">
        <f t="shared" si="0"/>
        <v>7</v>
      </c>
      <c r="G11" s="13" t="s">
        <v>1309</v>
      </c>
      <c r="H11" s="15">
        <f t="shared" si="0"/>
        <v>9</v>
      </c>
      <c r="I11" s="13" t="s">
        <v>1308</v>
      </c>
      <c r="J11" s="15">
        <f t="shared" si="0"/>
        <v>8</v>
      </c>
      <c r="K11" s="13" t="s">
        <v>1308</v>
      </c>
      <c r="L11" s="15">
        <f t="shared" si="1"/>
        <v>8</v>
      </c>
      <c r="M11" s="13" t="s">
        <v>1308</v>
      </c>
      <c r="N11" s="15">
        <f t="shared" si="0"/>
        <v>8</v>
      </c>
      <c r="O11" s="13" t="s">
        <v>1309</v>
      </c>
      <c r="P11" s="15">
        <f t="shared" si="0"/>
        <v>9</v>
      </c>
      <c r="Q11" s="13" t="s">
        <v>1308</v>
      </c>
      <c r="R11" s="15">
        <f t="shared" si="0"/>
        <v>8</v>
      </c>
      <c r="S11" s="16">
        <f t="shared" si="4"/>
        <v>306</v>
      </c>
      <c r="T11" s="35">
        <f t="shared" si="2"/>
        <v>7.65</v>
      </c>
      <c r="U11" s="13">
        <v>322</v>
      </c>
      <c r="V11" s="16">
        <v>364</v>
      </c>
      <c r="W11" s="18">
        <v>370</v>
      </c>
      <c r="X11" s="18">
        <v>370</v>
      </c>
      <c r="Y11" s="18">
        <v>382</v>
      </c>
      <c r="Z11" s="19">
        <f t="shared" si="5"/>
        <v>8.8083333333333336</v>
      </c>
      <c r="AA11" s="54" t="s">
        <v>1120</v>
      </c>
    </row>
    <row r="12" spans="1:27" thickBot="1" x14ac:dyDescent="0.3">
      <c r="A12" s="26">
        <f t="shared" si="3"/>
        <v>9</v>
      </c>
      <c r="B12" s="28" t="s">
        <v>490</v>
      </c>
      <c r="C12" s="14" t="s">
        <v>1309</v>
      </c>
      <c r="D12" s="15">
        <f t="shared" si="0"/>
        <v>9</v>
      </c>
      <c r="E12" s="13" t="s">
        <v>1309</v>
      </c>
      <c r="F12" s="15">
        <f t="shared" si="0"/>
        <v>9</v>
      </c>
      <c r="G12" s="13" t="s">
        <v>1308</v>
      </c>
      <c r="H12" s="15">
        <f t="shared" si="0"/>
        <v>8</v>
      </c>
      <c r="I12" s="13" t="s">
        <v>1311</v>
      </c>
      <c r="J12" s="15">
        <f t="shared" si="0"/>
        <v>10</v>
      </c>
      <c r="K12" s="13" t="s">
        <v>1309</v>
      </c>
      <c r="L12" s="15">
        <f t="shared" si="1"/>
        <v>9</v>
      </c>
      <c r="M12" s="13" t="s">
        <v>1310</v>
      </c>
      <c r="N12" s="15">
        <f t="shared" si="0"/>
        <v>7</v>
      </c>
      <c r="O12" s="13" t="s">
        <v>1309</v>
      </c>
      <c r="P12" s="15">
        <f t="shared" si="0"/>
        <v>9</v>
      </c>
      <c r="Q12" s="13" t="s">
        <v>1309</v>
      </c>
      <c r="R12" s="15">
        <f t="shared" si="0"/>
        <v>9</v>
      </c>
      <c r="S12" s="16">
        <f t="shared" si="4"/>
        <v>354</v>
      </c>
      <c r="T12" s="35">
        <f t="shared" si="2"/>
        <v>8.85</v>
      </c>
      <c r="U12" s="13">
        <v>301</v>
      </c>
      <c r="V12" s="16">
        <v>352</v>
      </c>
      <c r="W12" s="18">
        <v>326</v>
      </c>
      <c r="X12" s="18">
        <v>378</v>
      </c>
      <c r="Y12" s="18">
        <v>340</v>
      </c>
      <c r="Z12" s="19">
        <f t="shared" si="5"/>
        <v>8.5458333333333325</v>
      </c>
      <c r="AA12" s="54" t="s">
        <v>1121</v>
      </c>
    </row>
    <row r="13" spans="1:27" thickBot="1" x14ac:dyDescent="0.3">
      <c r="A13" s="26">
        <f t="shared" si="3"/>
        <v>10</v>
      </c>
      <c r="B13" s="28" t="s">
        <v>491</v>
      </c>
      <c r="C13" s="14" t="s">
        <v>1309</v>
      </c>
      <c r="D13" s="15">
        <f t="shared" si="0"/>
        <v>9</v>
      </c>
      <c r="E13" s="13" t="s">
        <v>1311</v>
      </c>
      <c r="F13" s="15">
        <f t="shared" si="0"/>
        <v>10</v>
      </c>
      <c r="G13" s="13" t="s">
        <v>1309</v>
      </c>
      <c r="H13" s="15">
        <f t="shared" si="0"/>
        <v>9</v>
      </c>
      <c r="I13" s="13" t="s">
        <v>1311</v>
      </c>
      <c r="J13" s="15">
        <f t="shared" si="0"/>
        <v>10</v>
      </c>
      <c r="K13" s="13" t="s">
        <v>1309</v>
      </c>
      <c r="L13" s="15">
        <f t="shared" si="1"/>
        <v>9</v>
      </c>
      <c r="M13" s="13" t="s">
        <v>1309</v>
      </c>
      <c r="N13" s="15">
        <f t="shared" si="0"/>
        <v>9</v>
      </c>
      <c r="O13" s="13" t="s">
        <v>1311</v>
      </c>
      <c r="P13" s="15">
        <f t="shared" si="0"/>
        <v>10</v>
      </c>
      <c r="Q13" s="13" t="s">
        <v>1309</v>
      </c>
      <c r="R13" s="15">
        <f t="shared" si="0"/>
        <v>9</v>
      </c>
      <c r="S13" s="16">
        <f t="shared" si="4"/>
        <v>374</v>
      </c>
      <c r="T13" s="35">
        <f t="shared" si="2"/>
        <v>9.35</v>
      </c>
      <c r="U13" s="13">
        <v>331</v>
      </c>
      <c r="V13" s="16">
        <v>356</v>
      </c>
      <c r="W13" s="18">
        <v>380</v>
      </c>
      <c r="X13" s="18">
        <v>380</v>
      </c>
      <c r="Y13" s="18">
        <v>358</v>
      </c>
      <c r="Z13" s="19">
        <f t="shared" si="5"/>
        <v>9.0791666666666675</v>
      </c>
      <c r="AA13" s="54" t="s">
        <v>1122</v>
      </c>
    </row>
    <row r="14" spans="1:27" thickBot="1" x14ac:dyDescent="0.3">
      <c r="A14" s="26">
        <f t="shared" si="3"/>
        <v>11</v>
      </c>
      <c r="B14" s="28" t="s">
        <v>492</v>
      </c>
      <c r="C14" s="14" t="s">
        <v>1310</v>
      </c>
      <c r="D14" s="15">
        <f t="shared" si="0"/>
        <v>7</v>
      </c>
      <c r="E14" s="13" t="s">
        <v>1310</v>
      </c>
      <c r="F14" s="15">
        <f t="shared" si="0"/>
        <v>7</v>
      </c>
      <c r="G14" s="13" t="s">
        <v>1328</v>
      </c>
      <c r="H14" s="15">
        <f t="shared" si="0"/>
        <v>6</v>
      </c>
      <c r="I14" s="13" t="s">
        <v>1310</v>
      </c>
      <c r="J14" s="15">
        <f t="shared" si="0"/>
        <v>7</v>
      </c>
      <c r="K14" s="13" t="s">
        <v>1308</v>
      </c>
      <c r="L14" s="15">
        <f t="shared" si="1"/>
        <v>8</v>
      </c>
      <c r="M14" s="13" t="s">
        <v>1310</v>
      </c>
      <c r="N14" s="15">
        <f t="shared" si="0"/>
        <v>7</v>
      </c>
      <c r="O14" s="13" t="s">
        <v>1309</v>
      </c>
      <c r="P14" s="15">
        <f t="shared" si="0"/>
        <v>9</v>
      </c>
      <c r="Q14" s="13" t="s">
        <v>1309</v>
      </c>
      <c r="R14" s="15">
        <f t="shared" si="0"/>
        <v>9</v>
      </c>
      <c r="S14" s="16">
        <f t="shared" si="4"/>
        <v>288</v>
      </c>
      <c r="T14" s="35">
        <f t="shared" si="2"/>
        <v>7.2</v>
      </c>
      <c r="U14" s="13">
        <v>320</v>
      </c>
      <c r="V14" s="16">
        <v>364</v>
      </c>
      <c r="W14" s="18">
        <v>312</v>
      </c>
      <c r="X14" s="18">
        <v>340</v>
      </c>
      <c r="Y14" s="18">
        <v>324</v>
      </c>
      <c r="Z14" s="19">
        <f t="shared" si="5"/>
        <v>8.1166666666666671</v>
      </c>
      <c r="AA14" s="54" t="s">
        <v>1123</v>
      </c>
    </row>
    <row r="15" spans="1:27" ht="23.25" customHeight="1" thickBot="1" x14ac:dyDescent="0.3">
      <c r="A15" s="26">
        <f t="shared" si="3"/>
        <v>12</v>
      </c>
      <c r="B15" s="28" t="s">
        <v>493</v>
      </c>
      <c r="C15" s="14" t="s">
        <v>1328</v>
      </c>
      <c r="D15" s="15">
        <f t="shared" si="0"/>
        <v>6</v>
      </c>
      <c r="E15" s="13" t="s">
        <v>1336</v>
      </c>
      <c r="F15" s="15">
        <f t="shared" si="0"/>
        <v>5</v>
      </c>
      <c r="G15" s="13" t="s">
        <v>1332</v>
      </c>
      <c r="H15" s="15">
        <f t="shared" si="0"/>
        <v>4</v>
      </c>
      <c r="I15" s="13" t="s">
        <v>1328</v>
      </c>
      <c r="J15" s="15">
        <f t="shared" si="0"/>
        <v>6</v>
      </c>
      <c r="K15" s="13" t="s">
        <v>1310</v>
      </c>
      <c r="L15" s="15">
        <f t="shared" si="1"/>
        <v>7</v>
      </c>
      <c r="M15" s="13" t="s">
        <v>1310</v>
      </c>
      <c r="N15" s="15">
        <f t="shared" si="0"/>
        <v>7</v>
      </c>
      <c r="O15" s="13" t="s">
        <v>1309</v>
      </c>
      <c r="P15" s="15">
        <f t="shared" si="0"/>
        <v>9</v>
      </c>
      <c r="Q15" s="13" t="s">
        <v>1308</v>
      </c>
      <c r="R15" s="15">
        <f t="shared" si="0"/>
        <v>8</v>
      </c>
      <c r="S15" s="16">
        <f t="shared" si="4"/>
        <v>238</v>
      </c>
      <c r="T15" s="35">
        <f t="shared" si="2"/>
        <v>5.95</v>
      </c>
      <c r="U15" s="13">
        <v>245</v>
      </c>
      <c r="V15" s="16">
        <v>260</v>
      </c>
      <c r="W15" s="18">
        <v>306</v>
      </c>
      <c r="X15" s="18">
        <v>304</v>
      </c>
      <c r="Y15" s="18">
        <v>300</v>
      </c>
      <c r="Z15" s="19">
        <f t="shared" si="5"/>
        <v>6.8875000000000002</v>
      </c>
      <c r="AA15" s="54" t="s">
        <v>1124</v>
      </c>
    </row>
    <row r="16" spans="1:27" thickBot="1" x14ac:dyDescent="0.3">
      <c r="A16" s="26">
        <f t="shared" si="3"/>
        <v>13</v>
      </c>
      <c r="B16" s="28" t="s">
        <v>494</v>
      </c>
      <c r="C16" s="14" t="s">
        <v>1310</v>
      </c>
      <c r="D16" s="15">
        <f t="shared" si="0"/>
        <v>7</v>
      </c>
      <c r="E16" s="13" t="s">
        <v>1328</v>
      </c>
      <c r="F16" s="15">
        <f t="shared" si="0"/>
        <v>6</v>
      </c>
      <c r="G16" s="13" t="s">
        <v>1308</v>
      </c>
      <c r="H16" s="15">
        <f t="shared" si="0"/>
        <v>8</v>
      </c>
      <c r="I16" s="13" t="s">
        <v>1309</v>
      </c>
      <c r="J16" s="15">
        <f t="shared" si="0"/>
        <v>9</v>
      </c>
      <c r="K16" s="13" t="s">
        <v>1310</v>
      </c>
      <c r="L16" s="15">
        <f t="shared" si="1"/>
        <v>7</v>
      </c>
      <c r="M16" s="13" t="s">
        <v>1336</v>
      </c>
      <c r="N16" s="15">
        <f t="shared" si="0"/>
        <v>5</v>
      </c>
      <c r="O16" s="13" t="s">
        <v>1311</v>
      </c>
      <c r="P16" s="15">
        <f t="shared" si="0"/>
        <v>10</v>
      </c>
      <c r="Q16" s="13" t="s">
        <v>1308</v>
      </c>
      <c r="R16" s="15">
        <f t="shared" si="0"/>
        <v>8</v>
      </c>
      <c r="S16" s="16">
        <f t="shared" si="4"/>
        <v>298</v>
      </c>
      <c r="T16" s="35">
        <f t="shared" si="2"/>
        <v>7.45</v>
      </c>
      <c r="U16" s="13">
        <v>300</v>
      </c>
      <c r="V16" s="16">
        <v>346</v>
      </c>
      <c r="W16" s="18">
        <v>352</v>
      </c>
      <c r="X16" s="18">
        <v>344</v>
      </c>
      <c r="Y16" s="18">
        <v>310</v>
      </c>
      <c r="Z16" s="19">
        <f t="shared" si="5"/>
        <v>8.125</v>
      </c>
      <c r="AA16" s="54" t="s">
        <v>1125</v>
      </c>
    </row>
    <row r="17" spans="1:27" thickBot="1" x14ac:dyDescent="0.3">
      <c r="A17" s="26">
        <f t="shared" si="3"/>
        <v>14</v>
      </c>
      <c r="B17" s="28" t="s">
        <v>495</v>
      </c>
      <c r="C17" s="14" t="s">
        <v>1336</v>
      </c>
      <c r="D17" s="15">
        <f t="shared" si="0"/>
        <v>5</v>
      </c>
      <c r="E17" s="13" t="s">
        <v>1308</v>
      </c>
      <c r="F17" s="15">
        <f t="shared" si="0"/>
        <v>8</v>
      </c>
      <c r="G17" s="13" t="s">
        <v>1328</v>
      </c>
      <c r="H17" s="15">
        <f t="shared" si="0"/>
        <v>6</v>
      </c>
      <c r="I17" s="13" t="s">
        <v>1308</v>
      </c>
      <c r="J17" s="15">
        <f t="shared" si="0"/>
        <v>8</v>
      </c>
      <c r="K17" s="13" t="s">
        <v>1308</v>
      </c>
      <c r="L17" s="15">
        <f t="shared" si="1"/>
        <v>8</v>
      </c>
      <c r="M17" s="13" t="s">
        <v>1309</v>
      </c>
      <c r="N17" s="15">
        <f t="shared" si="0"/>
        <v>9</v>
      </c>
      <c r="O17" s="13" t="s">
        <v>1309</v>
      </c>
      <c r="P17" s="15">
        <f t="shared" si="0"/>
        <v>9</v>
      </c>
      <c r="Q17" s="13" t="s">
        <v>1309</v>
      </c>
      <c r="R17" s="15">
        <f t="shared" si="0"/>
        <v>9</v>
      </c>
      <c r="S17" s="16">
        <f t="shared" si="4"/>
        <v>292</v>
      </c>
      <c r="T17" s="35">
        <f t="shared" si="2"/>
        <v>7.3</v>
      </c>
      <c r="U17" s="13">
        <v>271</v>
      </c>
      <c r="V17" s="16">
        <v>294</v>
      </c>
      <c r="W17" s="18">
        <v>278</v>
      </c>
      <c r="X17" s="18">
        <v>276</v>
      </c>
      <c r="Y17" s="18">
        <v>296</v>
      </c>
      <c r="Z17" s="19">
        <f t="shared" si="5"/>
        <v>7.1124999999999998</v>
      </c>
      <c r="AA17" s="54" t="s">
        <v>1126</v>
      </c>
    </row>
    <row r="18" spans="1:27" thickBot="1" x14ac:dyDescent="0.3">
      <c r="A18" s="26">
        <f t="shared" si="3"/>
        <v>15</v>
      </c>
      <c r="B18" s="28" t="s">
        <v>496</v>
      </c>
      <c r="C18" s="14" t="s">
        <v>1308</v>
      </c>
      <c r="D18" s="15">
        <f t="shared" si="0"/>
        <v>8</v>
      </c>
      <c r="E18" s="13" t="s">
        <v>1309</v>
      </c>
      <c r="F18" s="15">
        <f t="shared" si="0"/>
        <v>9</v>
      </c>
      <c r="G18" s="13" t="s">
        <v>1309</v>
      </c>
      <c r="H18" s="15">
        <f t="shared" si="0"/>
        <v>9</v>
      </c>
      <c r="I18" s="13" t="s">
        <v>1308</v>
      </c>
      <c r="J18" s="15">
        <f t="shared" si="0"/>
        <v>8</v>
      </c>
      <c r="K18" s="13" t="s">
        <v>1310</v>
      </c>
      <c r="L18" s="15">
        <f t="shared" si="1"/>
        <v>7</v>
      </c>
      <c r="M18" s="13" t="s">
        <v>1308</v>
      </c>
      <c r="N18" s="15">
        <f t="shared" si="0"/>
        <v>8</v>
      </c>
      <c r="O18" s="13" t="s">
        <v>1309</v>
      </c>
      <c r="P18" s="15">
        <f t="shared" si="0"/>
        <v>9</v>
      </c>
      <c r="Q18" s="13" t="s">
        <v>1309</v>
      </c>
      <c r="R18" s="15">
        <f t="shared" si="0"/>
        <v>9</v>
      </c>
      <c r="S18" s="16">
        <f t="shared" si="4"/>
        <v>330</v>
      </c>
      <c r="T18" s="35">
        <f t="shared" si="2"/>
        <v>8.25</v>
      </c>
      <c r="U18" s="13">
        <v>254</v>
      </c>
      <c r="V18" s="16">
        <v>344</v>
      </c>
      <c r="W18" s="18">
        <v>292</v>
      </c>
      <c r="X18" s="18">
        <v>340</v>
      </c>
      <c r="Y18" s="18">
        <v>344</v>
      </c>
      <c r="Z18" s="19">
        <f t="shared" si="5"/>
        <v>7.9333333333333336</v>
      </c>
      <c r="AA18" s="54" t="s">
        <v>1127</v>
      </c>
    </row>
    <row r="19" spans="1:27" thickBot="1" x14ac:dyDescent="0.3">
      <c r="A19" s="26">
        <f t="shared" si="3"/>
        <v>16</v>
      </c>
      <c r="B19" s="28" t="s">
        <v>497</v>
      </c>
      <c r="C19" s="14" t="s">
        <v>1328</v>
      </c>
      <c r="D19" s="15">
        <f t="shared" si="0"/>
        <v>6</v>
      </c>
      <c r="E19" s="13" t="s">
        <v>1328</v>
      </c>
      <c r="F19" s="15">
        <f t="shared" si="0"/>
        <v>6</v>
      </c>
      <c r="G19" s="13" t="s">
        <v>1336</v>
      </c>
      <c r="H19" s="15">
        <f t="shared" si="0"/>
        <v>5</v>
      </c>
      <c r="I19" s="13" t="s">
        <v>1328</v>
      </c>
      <c r="J19" s="15">
        <f t="shared" si="0"/>
        <v>6</v>
      </c>
      <c r="K19" s="13" t="s">
        <v>1310</v>
      </c>
      <c r="L19" s="15">
        <f t="shared" si="1"/>
        <v>7</v>
      </c>
      <c r="M19" s="13" t="s">
        <v>1308</v>
      </c>
      <c r="N19" s="15">
        <f t="shared" si="0"/>
        <v>8</v>
      </c>
      <c r="O19" s="13" t="s">
        <v>1309</v>
      </c>
      <c r="P19" s="15">
        <f t="shared" si="0"/>
        <v>9</v>
      </c>
      <c r="Q19" s="13" t="s">
        <v>1309</v>
      </c>
      <c r="R19" s="15">
        <f t="shared" si="0"/>
        <v>9</v>
      </c>
      <c r="S19" s="16">
        <f t="shared" si="4"/>
        <v>256</v>
      </c>
      <c r="T19" s="35">
        <f t="shared" si="2"/>
        <v>6.4</v>
      </c>
      <c r="U19" s="13">
        <v>265</v>
      </c>
      <c r="V19" s="16">
        <v>306</v>
      </c>
      <c r="W19" s="18">
        <v>294</v>
      </c>
      <c r="X19" s="18">
        <v>326</v>
      </c>
      <c r="Y19" s="18">
        <v>260</v>
      </c>
      <c r="Z19" s="19">
        <f t="shared" si="5"/>
        <v>7.1124999999999998</v>
      </c>
      <c r="AA19" s="54" t="s">
        <v>1128</v>
      </c>
    </row>
    <row r="20" spans="1:27" thickBot="1" x14ac:dyDescent="0.3">
      <c r="A20" s="26">
        <f t="shared" si="3"/>
        <v>17</v>
      </c>
      <c r="B20" s="28" t="s">
        <v>498</v>
      </c>
      <c r="C20" s="14" t="s">
        <v>1328</v>
      </c>
      <c r="D20" s="15">
        <f t="shared" si="0"/>
        <v>6</v>
      </c>
      <c r="E20" s="13" t="s">
        <v>1308</v>
      </c>
      <c r="F20" s="15">
        <f t="shared" si="0"/>
        <v>8</v>
      </c>
      <c r="G20" s="13" t="s">
        <v>1310</v>
      </c>
      <c r="H20" s="15">
        <f t="shared" si="0"/>
        <v>7</v>
      </c>
      <c r="I20" s="13" t="s">
        <v>1328</v>
      </c>
      <c r="J20" s="15">
        <f t="shared" si="0"/>
        <v>6</v>
      </c>
      <c r="K20" s="13" t="s">
        <v>1309</v>
      </c>
      <c r="L20" s="15">
        <f t="shared" si="1"/>
        <v>9</v>
      </c>
      <c r="M20" s="13" t="s">
        <v>1308</v>
      </c>
      <c r="N20" s="15">
        <f t="shared" si="0"/>
        <v>8</v>
      </c>
      <c r="O20" s="13" t="s">
        <v>1309</v>
      </c>
      <c r="P20" s="15">
        <f t="shared" si="0"/>
        <v>9</v>
      </c>
      <c r="Q20" s="13" t="s">
        <v>1309</v>
      </c>
      <c r="R20" s="15">
        <f t="shared" si="0"/>
        <v>9</v>
      </c>
      <c r="S20" s="16">
        <f t="shared" si="4"/>
        <v>300</v>
      </c>
      <c r="T20" s="35">
        <f t="shared" si="2"/>
        <v>7.5</v>
      </c>
      <c r="U20" s="13">
        <v>324</v>
      </c>
      <c r="V20" s="16">
        <v>312</v>
      </c>
      <c r="W20" s="18">
        <v>286</v>
      </c>
      <c r="X20" s="18">
        <v>352</v>
      </c>
      <c r="Y20" s="18">
        <v>304</v>
      </c>
      <c r="Z20" s="19">
        <f t="shared" si="5"/>
        <v>7.8250000000000002</v>
      </c>
      <c r="AA20" s="54" t="s">
        <v>1129</v>
      </c>
    </row>
    <row r="21" spans="1:27" thickBot="1" x14ac:dyDescent="0.3">
      <c r="A21" s="26">
        <f t="shared" si="3"/>
        <v>18</v>
      </c>
      <c r="B21" s="28" t="s">
        <v>499</v>
      </c>
      <c r="C21" s="14" t="s">
        <v>1328</v>
      </c>
      <c r="D21" s="15">
        <f t="shared" ref="D21:D86" si="6">IF(C21="AA",10, IF(C21="AB",9, IF(C21="BB",8, IF(C21="BC",7,IF(C21="CC",6, IF(C21="CD",5, IF(C21="DD",4,IF(C21="F",0))))))))</f>
        <v>6</v>
      </c>
      <c r="E21" s="13" t="s">
        <v>1310</v>
      </c>
      <c r="F21" s="15">
        <f t="shared" ref="F21:F86" si="7">IF(E21="AA",10, IF(E21="AB",9, IF(E21="BB",8, IF(E21="BC",7,IF(E21="CC",6, IF(E21="CD",5, IF(E21="DD",4,IF(E21="F",0))))))))</f>
        <v>7</v>
      </c>
      <c r="G21" s="13" t="s">
        <v>1310</v>
      </c>
      <c r="H21" s="15">
        <f t="shared" ref="H21:H86" si="8">IF(G21="AA",10, IF(G21="AB",9, IF(G21="BB",8, IF(G21="BC",7,IF(G21="CC",6, IF(G21="CD",5, IF(G21="DD",4,IF(G21="F",0))))))))</f>
        <v>7</v>
      </c>
      <c r="I21" s="13" t="s">
        <v>1310</v>
      </c>
      <c r="J21" s="15">
        <f t="shared" ref="J21:J86" si="9">IF(I21="AA",10, IF(I21="AB",9, IF(I21="BB",8, IF(I21="BC",7,IF(I21="CC",6, IF(I21="CD",5, IF(I21="DD",4,IF(I21="F",0))))))))</f>
        <v>7</v>
      </c>
      <c r="K21" s="13" t="s">
        <v>1308</v>
      </c>
      <c r="L21" s="15">
        <f t="shared" si="1"/>
        <v>8</v>
      </c>
      <c r="M21" s="13" t="s">
        <v>1309</v>
      </c>
      <c r="N21" s="15">
        <f t="shared" ref="N21:N86" si="10">IF(M21="AA",10, IF(M21="AB",9, IF(M21="BB",8, IF(M21="BC",7,IF(M21="CC",6, IF(M21="CD",5, IF(M21="DD",4,IF(M21="F",0))))))))</f>
        <v>9</v>
      </c>
      <c r="O21" s="13" t="s">
        <v>1309</v>
      </c>
      <c r="P21" s="15">
        <f t="shared" ref="P21:P86" si="11">IF(O21="AA",10, IF(O21="AB",9, IF(O21="BB",8, IF(O21="BC",7,IF(O21="CC",6, IF(O21="CD",5, IF(O21="DD",4,IF(O21="F",0))))))))</f>
        <v>9</v>
      </c>
      <c r="Q21" s="13" t="s">
        <v>1308</v>
      </c>
      <c r="R21" s="15">
        <f t="shared" ref="R21:R87" si="12">IF(Q21="AA",10, IF(Q21="AB",9, IF(Q21="BB",8, IF(Q21="BC",7,IF(Q21="CC",6, IF(Q21="CD",5, IF(Q21="DD",4,IF(Q21="F",0))))))))</f>
        <v>8</v>
      </c>
      <c r="S21" s="16">
        <f t="shared" si="4"/>
        <v>292</v>
      </c>
      <c r="T21" s="35">
        <f t="shared" si="2"/>
        <v>7.3</v>
      </c>
      <c r="U21" s="13">
        <v>305</v>
      </c>
      <c r="V21" s="16">
        <v>344</v>
      </c>
      <c r="W21" s="18">
        <v>316</v>
      </c>
      <c r="X21" s="18">
        <v>302</v>
      </c>
      <c r="Y21" s="18">
        <v>300</v>
      </c>
      <c r="Z21" s="19">
        <f t="shared" si="5"/>
        <v>7.7458333333333336</v>
      </c>
      <c r="AA21" s="54" t="s">
        <v>1130</v>
      </c>
    </row>
    <row r="22" spans="1:27" thickBot="1" x14ac:dyDescent="0.3">
      <c r="A22" s="26">
        <f t="shared" si="3"/>
        <v>19</v>
      </c>
      <c r="B22" s="28" t="s">
        <v>500</v>
      </c>
      <c r="C22" s="14" t="s">
        <v>1309</v>
      </c>
      <c r="D22" s="15">
        <f t="shared" si="6"/>
        <v>9</v>
      </c>
      <c r="E22" s="13" t="s">
        <v>1308</v>
      </c>
      <c r="F22" s="15">
        <f t="shared" si="7"/>
        <v>8</v>
      </c>
      <c r="G22" s="13" t="s">
        <v>1309</v>
      </c>
      <c r="H22" s="15">
        <f t="shared" si="8"/>
        <v>9</v>
      </c>
      <c r="I22" s="13" t="s">
        <v>1308</v>
      </c>
      <c r="J22" s="15">
        <f t="shared" si="9"/>
        <v>8</v>
      </c>
      <c r="K22" s="13" t="s">
        <v>1309</v>
      </c>
      <c r="L22" s="15">
        <f t="shared" si="1"/>
        <v>9</v>
      </c>
      <c r="M22" s="13" t="s">
        <v>1308</v>
      </c>
      <c r="N22" s="15">
        <f t="shared" si="10"/>
        <v>8</v>
      </c>
      <c r="O22" s="13" t="s">
        <v>1309</v>
      </c>
      <c r="P22" s="15">
        <f t="shared" si="11"/>
        <v>9</v>
      </c>
      <c r="Q22" s="13" t="s">
        <v>1308</v>
      </c>
      <c r="R22" s="15">
        <f t="shared" si="12"/>
        <v>8</v>
      </c>
      <c r="S22" s="16">
        <f t="shared" si="4"/>
        <v>344</v>
      </c>
      <c r="T22" s="35">
        <f t="shared" si="2"/>
        <v>8.6</v>
      </c>
      <c r="U22" s="13">
        <v>328</v>
      </c>
      <c r="V22" s="16">
        <v>360</v>
      </c>
      <c r="W22" s="18">
        <v>346</v>
      </c>
      <c r="X22" s="18">
        <v>358</v>
      </c>
      <c r="Y22" s="18">
        <v>344</v>
      </c>
      <c r="Z22" s="19">
        <f t="shared" si="5"/>
        <v>8.6666666666666661</v>
      </c>
      <c r="AA22" s="54" t="s">
        <v>1131</v>
      </c>
    </row>
    <row r="23" spans="1:27" thickBot="1" x14ac:dyDescent="0.3">
      <c r="A23" s="26">
        <f t="shared" si="3"/>
        <v>20</v>
      </c>
      <c r="B23" s="28" t="s">
        <v>501</v>
      </c>
      <c r="C23" s="14" t="s">
        <v>1336</v>
      </c>
      <c r="D23" s="15">
        <f t="shared" si="6"/>
        <v>5</v>
      </c>
      <c r="E23" s="13" t="s">
        <v>1328</v>
      </c>
      <c r="F23" s="15">
        <f t="shared" si="7"/>
        <v>6</v>
      </c>
      <c r="G23" s="13" t="s">
        <v>1308</v>
      </c>
      <c r="H23" s="15">
        <f t="shared" si="8"/>
        <v>8</v>
      </c>
      <c r="I23" s="28" t="s">
        <v>1328</v>
      </c>
      <c r="J23" s="15">
        <f t="shared" si="9"/>
        <v>6</v>
      </c>
      <c r="K23" s="13" t="s">
        <v>1310</v>
      </c>
      <c r="L23" s="15">
        <f t="shared" si="1"/>
        <v>7</v>
      </c>
      <c r="M23" s="13" t="s">
        <v>1310</v>
      </c>
      <c r="N23" s="15">
        <f t="shared" si="10"/>
        <v>7</v>
      </c>
      <c r="O23" s="13" t="s">
        <v>1309</v>
      </c>
      <c r="P23" s="15">
        <f t="shared" si="11"/>
        <v>9</v>
      </c>
      <c r="Q23" s="13" t="s">
        <v>1309</v>
      </c>
      <c r="R23" s="15">
        <f t="shared" si="12"/>
        <v>9</v>
      </c>
      <c r="S23" s="16">
        <f t="shared" si="4"/>
        <v>272</v>
      </c>
      <c r="T23" s="35">
        <f t="shared" si="2"/>
        <v>6.8</v>
      </c>
      <c r="U23" s="13">
        <v>261</v>
      </c>
      <c r="V23" s="16">
        <v>310</v>
      </c>
      <c r="W23" s="18">
        <v>294</v>
      </c>
      <c r="X23" s="18">
        <v>270</v>
      </c>
      <c r="Y23" s="18">
        <v>258</v>
      </c>
      <c r="Z23" s="19">
        <f t="shared" si="5"/>
        <v>6.9375</v>
      </c>
      <c r="AA23" s="54" t="s">
        <v>1132</v>
      </c>
    </row>
    <row r="24" spans="1:27" thickBot="1" x14ac:dyDescent="0.3">
      <c r="A24" s="26">
        <f t="shared" si="3"/>
        <v>21</v>
      </c>
      <c r="B24" s="28" t="s">
        <v>502</v>
      </c>
      <c r="C24" s="14" t="s">
        <v>1328</v>
      </c>
      <c r="D24" s="15">
        <f t="shared" si="6"/>
        <v>6</v>
      </c>
      <c r="E24" s="13" t="s">
        <v>1332</v>
      </c>
      <c r="F24" s="15">
        <f t="shared" si="7"/>
        <v>4</v>
      </c>
      <c r="G24" s="13" t="s">
        <v>1332</v>
      </c>
      <c r="H24" s="15">
        <f t="shared" si="8"/>
        <v>4</v>
      </c>
      <c r="I24" s="13" t="s">
        <v>1328</v>
      </c>
      <c r="J24" s="15">
        <f t="shared" si="9"/>
        <v>6</v>
      </c>
      <c r="K24" s="13" t="s">
        <v>1310</v>
      </c>
      <c r="L24" s="15">
        <f t="shared" si="1"/>
        <v>7</v>
      </c>
      <c r="M24" s="13" t="s">
        <v>1328</v>
      </c>
      <c r="N24" s="15">
        <f t="shared" si="10"/>
        <v>6</v>
      </c>
      <c r="O24" s="13" t="s">
        <v>1309</v>
      </c>
      <c r="P24" s="15">
        <f t="shared" si="11"/>
        <v>9</v>
      </c>
      <c r="Q24" s="13" t="s">
        <v>1309</v>
      </c>
      <c r="R24" s="15">
        <f t="shared" si="12"/>
        <v>9</v>
      </c>
      <c r="S24" s="16">
        <f t="shared" si="4"/>
        <v>232</v>
      </c>
      <c r="T24" s="35">
        <f t="shared" si="2"/>
        <v>5.8</v>
      </c>
      <c r="U24" s="13">
        <v>215</v>
      </c>
      <c r="V24" s="16">
        <v>340</v>
      </c>
      <c r="W24" s="18">
        <v>258</v>
      </c>
      <c r="X24" s="18">
        <v>278</v>
      </c>
      <c r="Y24" s="18">
        <v>250</v>
      </c>
      <c r="Z24" s="19">
        <f t="shared" si="5"/>
        <v>6.5541666666666663</v>
      </c>
      <c r="AA24" s="54" t="s">
        <v>1133</v>
      </c>
    </row>
    <row r="25" spans="1:27" thickBot="1" x14ac:dyDescent="0.3">
      <c r="A25" s="26">
        <f t="shared" si="3"/>
        <v>22</v>
      </c>
      <c r="B25" s="28" t="s">
        <v>503</v>
      </c>
      <c r="C25" s="14" t="s">
        <v>1328</v>
      </c>
      <c r="D25" s="15">
        <f t="shared" si="6"/>
        <v>6</v>
      </c>
      <c r="E25" s="13" t="s">
        <v>1328</v>
      </c>
      <c r="F25" s="15">
        <f t="shared" si="7"/>
        <v>6</v>
      </c>
      <c r="G25" s="13" t="s">
        <v>1328</v>
      </c>
      <c r="H25" s="15">
        <f t="shared" si="8"/>
        <v>6</v>
      </c>
      <c r="I25" s="13" t="s">
        <v>1310</v>
      </c>
      <c r="J25" s="15">
        <f t="shared" si="9"/>
        <v>7</v>
      </c>
      <c r="K25" s="13" t="s">
        <v>1308</v>
      </c>
      <c r="L25" s="15">
        <f t="shared" si="1"/>
        <v>8</v>
      </c>
      <c r="M25" s="13" t="s">
        <v>1310</v>
      </c>
      <c r="N25" s="15">
        <f t="shared" si="10"/>
        <v>7</v>
      </c>
      <c r="O25" s="13" t="s">
        <v>1309</v>
      </c>
      <c r="P25" s="15">
        <f t="shared" si="11"/>
        <v>9</v>
      </c>
      <c r="Q25" s="13" t="s">
        <v>1309</v>
      </c>
      <c r="R25" s="15">
        <f t="shared" si="12"/>
        <v>9</v>
      </c>
      <c r="S25" s="16">
        <f t="shared" si="4"/>
        <v>276</v>
      </c>
      <c r="T25" s="35">
        <f t="shared" si="2"/>
        <v>6.9</v>
      </c>
      <c r="U25" s="13">
        <v>262</v>
      </c>
      <c r="V25" s="16">
        <v>306</v>
      </c>
      <c r="W25" s="18">
        <v>296</v>
      </c>
      <c r="X25" s="18">
        <v>296</v>
      </c>
      <c r="Y25" s="18">
        <v>252</v>
      </c>
      <c r="Z25" s="19">
        <f t="shared" si="5"/>
        <v>7.0333333333333332</v>
      </c>
      <c r="AA25" s="54" t="s">
        <v>1134</v>
      </c>
    </row>
    <row r="26" spans="1:27" thickBot="1" x14ac:dyDescent="0.3">
      <c r="A26" s="26">
        <f>A25+1</f>
        <v>23</v>
      </c>
      <c r="B26" s="28" t="s">
        <v>504</v>
      </c>
      <c r="C26" s="14" t="s">
        <v>1310</v>
      </c>
      <c r="D26" s="15">
        <f t="shared" si="6"/>
        <v>7</v>
      </c>
      <c r="E26" s="13" t="s">
        <v>1310</v>
      </c>
      <c r="F26" s="15">
        <f t="shared" si="7"/>
        <v>7</v>
      </c>
      <c r="G26" s="13" t="s">
        <v>1308</v>
      </c>
      <c r="H26" s="15">
        <f t="shared" si="8"/>
        <v>8</v>
      </c>
      <c r="I26" s="13" t="s">
        <v>1310</v>
      </c>
      <c r="J26" s="15">
        <f t="shared" si="9"/>
        <v>7</v>
      </c>
      <c r="K26" s="13" t="s">
        <v>1309</v>
      </c>
      <c r="L26" s="15">
        <f t="shared" si="1"/>
        <v>9</v>
      </c>
      <c r="M26" s="13" t="s">
        <v>1308</v>
      </c>
      <c r="N26" s="15">
        <f t="shared" si="10"/>
        <v>8</v>
      </c>
      <c r="O26" s="13" t="s">
        <v>1309</v>
      </c>
      <c r="P26" s="15">
        <f t="shared" si="11"/>
        <v>9</v>
      </c>
      <c r="Q26" s="13" t="s">
        <v>1308</v>
      </c>
      <c r="R26" s="15">
        <f t="shared" si="12"/>
        <v>8</v>
      </c>
      <c r="S26" s="16">
        <f t="shared" si="4"/>
        <v>312</v>
      </c>
      <c r="T26" s="35">
        <f t="shared" si="2"/>
        <v>7.8</v>
      </c>
      <c r="U26" s="13">
        <v>317</v>
      </c>
      <c r="V26" s="16">
        <v>340</v>
      </c>
      <c r="W26" s="18">
        <v>344</v>
      </c>
      <c r="X26" s="18">
        <v>360</v>
      </c>
      <c r="Y26" s="18">
        <v>304</v>
      </c>
      <c r="Z26" s="19">
        <f t="shared" si="5"/>
        <v>8.2375000000000007</v>
      </c>
      <c r="AA26" s="54" t="s">
        <v>1135</v>
      </c>
    </row>
    <row r="27" spans="1:27" thickBot="1" x14ac:dyDescent="0.3">
      <c r="A27" s="26">
        <f t="shared" ref="A27:A35" si="13">A26+1</f>
        <v>24</v>
      </c>
      <c r="B27" s="28" t="s">
        <v>505</v>
      </c>
      <c r="C27" s="14" t="s">
        <v>1336</v>
      </c>
      <c r="D27" s="15">
        <f t="shared" si="6"/>
        <v>5</v>
      </c>
      <c r="E27" s="13" t="s">
        <v>1310</v>
      </c>
      <c r="F27" s="15">
        <f t="shared" si="7"/>
        <v>7</v>
      </c>
      <c r="G27" s="13" t="s">
        <v>1309</v>
      </c>
      <c r="H27" s="15">
        <f t="shared" si="8"/>
        <v>9</v>
      </c>
      <c r="I27" s="13" t="s">
        <v>1328</v>
      </c>
      <c r="J27" s="15">
        <f t="shared" si="9"/>
        <v>6</v>
      </c>
      <c r="K27" s="13" t="s">
        <v>1309</v>
      </c>
      <c r="L27" s="15">
        <f t="shared" si="1"/>
        <v>9</v>
      </c>
      <c r="M27" s="13" t="s">
        <v>1308</v>
      </c>
      <c r="N27" s="15">
        <f t="shared" si="10"/>
        <v>8</v>
      </c>
      <c r="O27" s="13" t="s">
        <v>1309</v>
      </c>
      <c r="P27" s="15">
        <f t="shared" si="11"/>
        <v>9</v>
      </c>
      <c r="Q27" s="13" t="s">
        <v>1308</v>
      </c>
      <c r="R27" s="15">
        <f t="shared" si="12"/>
        <v>8</v>
      </c>
      <c r="S27" s="16">
        <f t="shared" si="4"/>
        <v>302</v>
      </c>
      <c r="T27" s="35">
        <f t="shared" si="2"/>
        <v>7.55</v>
      </c>
      <c r="U27" s="13">
        <v>331</v>
      </c>
      <c r="V27" s="16">
        <v>316</v>
      </c>
      <c r="W27" s="18">
        <v>338</v>
      </c>
      <c r="X27" s="18">
        <v>300</v>
      </c>
      <c r="Y27" s="18">
        <v>320</v>
      </c>
      <c r="Z27" s="19">
        <f t="shared" si="5"/>
        <v>7.9458333333333337</v>
      </c>
      <c r="AA27" s="54" t="s">
        <v>1136</v>
      </c>
    </row>
    <row r="28" spans="1:27" ht="24" customHeight="1" thickBot="1" x14ac:dyDescent="0.3">
      <c r="A28" s="26">
        <f t="shared" si="13"/>
        <v>25</v>
      </c>
      <c r="B28" s="28" t="s">
        <v>506</v>
      </c>
      <c r="C28" s="14" t="s">
        <v>1328</v>
      </c>
      <c r="D28" s="15">
        <f t="shared" si="6"/>
        <v>6</v>
      </c>
      <c r="E28" s="13" t="s">
        <v>1310</v>
      </c>
      <c r="F28" s="15">
        <f t="shared" si="7"/>
        <v>7</v>
      </c>
      <c r="G28" s="13" t="s">
        <v>1328</v>
      </c>
      <c r="H28" s="15">
        <f t="shared" si="8"/>
        <v>6</v>
      </c>
      <c r="I28" s="13" t="s">
        <v>1310</v>
      </c>
      <c r="J28" s="15">
        <f t="shared" si="9"/>
        <v>7</v>
      </c>
      <c r="K28" s="13" t="s">
        <v>1308</v>
      </c>
      <c r="L28" s="15">
        <f t="shared" si="1"/>
        <v>8</v>
      </c>
      <c r="M28" s="13" t="s">
        <v>1308</v>
      </c>
      <c r="N28" s="15">
        <f t="shared" si="10"/>
        <v>8</v>
      </c>
      <c r="O28" s="13" t="s">
        <v>1309</v>
      </c>
      <c r="P28" s="15">
        <f t="shared" si="11"/>
        <v>9</v>
      </c>
      <c r="Q28" s="13" t="s">
        <v>1308</v>
      </c>
      <c r="R28" s="15">
        <f t="shared" si="12"/>
        <v>8</v>
      </c>
      <c r="S28" s="16">
        <f t="shared" si="4"/>
        <v>282</v>
      </c>
      <c r="T28" s="35">
        <f t="shared" si="2"/>
        <v>7.05</v>
      </c>
      <c r="U28" s="13">
        <v>259</v>
      </c>
      <c r="V28" s="16">
        <v>276</v>
      </c>
      <c r="W28" s="18">
        <v>296</v>
      </c>
      <c r="X28" s="18">
        <v>308</v>
      </c>
      <c r="Y28" s="18">
        <v>298</v>
      </c>
      <c r="Z28" s="19">
        <f t="shared" si="5"/>
        <v>7.1624999999999996</v>
      </c>
      <c r="AA28" s="54" t="s">
        <v>1137</v>
      </c>
    </row>
    <row r="29" spans="1:27" thickBot="1" x14ac:dyDescent="0.3">
      <c r="A29" s="26">
        <f t="shared" si="13"/>
        <v>26</v>
      </c>
      <c r="B29" s="28" t="s">
        <v>507</v>
      </c>
      <c r="C29" s="14" t="s">
        <v>1332</v>
      </c>
      <c r="D29" s="15">
        <f t="shared" si="6"/>
        <v>4</v>
      </c>
      <c r="E29" s="13" t="s">
        <v>1332</v>
      </c>
      <c r="F29" s="15">
        <f t="shared" si="7"/>
        <v>4</v>
      </c>
      <c r="G29" s="13" t="s">
        <v>1336</v>
      </c>
      <c r="H29" s="15">
        <f t="shared" si="8"/>
        <v>5</v>
      </c>
      <c r="I29" s="28" t="s">
        <v>1310</v>
      </c>
      <c r="J29" s="15">
        <f t="shared" si="9"/>
        <v>7</v>
      </c>
      <c r="K29" s="13" t="s">
        <v>1310</v>
      </c>
      <c r="L29" s="15">
        <f t="shared" si="1"/>
        <v>7</v>
      </c>
      <c r="M29" s="13" t="s">
        <v>1310</v>
      </c>
      <c r="N29" s="15">
        <f t="shared" si="10"/>
        <v>7</v>
      </c>
      <c r="O29" s="13" t="s">
        <v>1309</v>
      </c>
      <c r="P29" s="15">
        <f t="shared" si="11"/>
        <v>9</v>
      </c>
      <c r="Q29" s="13" t="s">
        <v>1308</v>
      </c>
      <c r="R29" s="15">
        <f t="shared" si="12"/>
        <v>8</v>
      </c>
      <c r="S29" s="16">
        <f t="shared" si="4"/>
        <v>234</v>
      </c>
      <c r="T29" s="35">
        <f t="shared" si="2"/>
        <v>5.85</v>
      </c>
      <c r="U29" s="13">
        <v>255</v>
      </c>
      <c r="V29" s="16">
        <v>256</v>
      </c>
      <c r="W29" s="18">
        <v>228</v>
      </c>
      <c r="X29" s="18">
        <v>234</v>
      </c>
      <c r="Y29" s="18">
        <v>238</v>
      </c>
      <c r="Z29" s="19">
        <f t="shared" si="5"/>
        <v>6.020833333333333</v>
      </c>
      <c r="AA29" s="54" t="s">
        <v>1138</v>
      </c>
    </row>
    <row r="30" spans="1:27" thickBot="1" x14ac:dyDescent="0.3">
      <c r="A30" s="26">
        <f t="shared" si="13"/>
        <v>27</v>
      </c>
      <c r="B30" s="28" t="s">
        <v>508</v>
      </c>
      <c r="C30" s="14" t="s">
        <v>1328</v>
      </c>
      <c r="D30" s="15">
        <f t="shared" si="6"/>
        <v>6</v>
      </c>
      <c r="E30" s="13" t="s">
        <v>1328</v>
      </c>
      <c r="F30" s="15">
        <f t="shared" si="7"/>
        <v>6</v>
      </c>
      <c r="G30" s="13" t="s">
        <v>1332</v>
      </c>
      <c r="H30" s="15">
        <f t="shared" si="8"/>
        <v>4</v>
      </c>
      <c r="I30" s="13" t="s">
        <v>1328</v>
      </c>
      <c r="J30" s="15">
        <f t="shared" si="9"/>
        <v>6</v>
      </c>
      <c r="K30" s="13" t="s">
        <v>1310</v>
      </c>
      <c r="L30" s="15">
        <f t="shared" si="1"/>
        <v>7</v>
      </c>
      <c r="M30" s="13" t="s">
        <v>1310</v>
      </c>
      <c r="N30" s="15">
        <f t="shared" si="10"/>
        <v>7</v>
      </c>
      <c r="O30" s="13" t="s">
        <v>1308</v>
      </c>
      <c r="P30" s="15">
        <f t="shared" si="11"/>
        <v>8</v>
      </c>
      <c r="Q30" s="13" t="s">
        <v>1308</v>
      </c>
      <c r="R30" s="15">
        <f t="shared" si="12"/>
        <v>8</v>
      </c>
      <c r="S30" s="16">
        <f t="shared" si="4"/>
        <v>242</v>
      </c>
      <c r="T30" s="35">
        <f t="shared" si="2"/>
        <v>6.05</v>
      </c>
      <c r="U30" s="13">
        <v>272</v>
      </c>
      <c r="V30" s="16">
        <v>290</v>
      </c>
      <c r="W30" s="18">
        <v>298</v>
      </c>
      <c r="X30" s="18">
        <v>288</v>
      </c>
      <c r="Y30" s="18">
        <v>254</v>
      </c>
      <c r="Z30" s="19">
        <f t="shared" si="5"/>
        <v>6.85</v>
      </c>
      <c r="AA30" s="54" t="s">
        <v>1139</v>
      </c>
    </row>
    <row r="31" spans="1:27" thickBot="1" x14ac:dyDescent="0.3">
      <c r="A31" s="26">
        <f t="shared" si="13"/>
        <v>28</v>
      </c>
      <c r="B31" s="28" t="s">
        <v>509</v>
      </c>
      <c r="C31" s="14" t="s">
        <v>1308</v>
      </c>
      <c r="D31" s="15">
        <f t="shared" si="6"/>
        <v>8</v>
      </c>
      <c r="E31" s="13" t="s">
        <v>1309</v>
      </c>
      <c r="F31" s="15">
        <f t="shared" si="7"/>
        <v>9</v>
      </c>
      <c r="G31" s="13" t="s">
        <v>1309</v>
      </c>
      <c r="H31" s="15">
        <f t="shared" si="8"/>
        <v>9</v>
      </c>
      <c r="I31" s="13" t="s">
        <v>1311</v>
      </c>
      <c r="J31" s="15">
        <f t="shared" si="9"/>
        <v>10</v>
      </c>
      <c r="K31" s="13" t="s">
        <v>1310</v>
      </c>
      <c r="L31" s="15">
        <f t="shared" si="1"/>
        <v>7</v>
      </c>
      <c r="M31" s="13" t="s">
        <v>1309</v>
      </c>
      <c r="N31" s="15">
        <f t="shared" si="10"/>
        <v>9</v>
      </c>
      <c r="O31" s="13" t="s">
        <v>1311</v>
      </c>
      <c r="P31" s="15">
        <f t="shared" si="11"/>
        <v>10</v>
      </c>
      <c r="Q31" s="13" t="s">
        <v>1311</v>
      </c>
      <c r="R31" s="15">
        <f t="shared" si="12"/>
        <v>10</v>
      </c>
      <c r="S31" s="16">
        <f t="shared" si="4"/>
        <v>348</v>
      </c>
      <c r="T31" s="35">
        <f t="shared" si="2"/>
        <v>8.6999999999999993</v>
      </c>
      <c r="U31" s="13">
        <v>304</v>
      </c>
      <c r="V31" s="16">
        <v>352</v>
      </c>
      <c r="W31" s="18">
        <v>356</v>
      </c>
      <c r="X31" s="18">
        <v>360</v>
      </c>
      <c r="Y31" s="18">
        <v>338</v>
      </c>
      <c r="Z31" s="19">
        <f t="shared" si="5"/>
        <v>8.5749999999999993</v>
      </c>
      <c r="AA31" s="54" t="s">
        <v>1140</v>
      </c>
    </row>
    <row r="32" spans="1:27" ht="35.25" customHeight="1" x14ac:dyDescent="0.25">
      <c r="A32" s="223" t="s">
        <v>128</v>
      </c>
      <c r="B32" s="223" t="s">
        <v>0</v>
      </c>
      <c r="C32" s="204" t="s">
        <v>1369</v>
      </c>
      <c r="D32" s="205"/>
      <c r="E32" s="210" t="s">
        <v>1373</v>
      </c>
      <c r="F32" s="211"/>
      <c r="G32" s="210" t="s">
        <v>1374</v>
      </c>
      <c r="H32" s="211"/>
      <c r="I32" s="210" t="s">
        <v>1375</v>
      </c>
      <c r="J32" s="211"/>
      <c r="K32" s="210" t="s">
        <v>1377</v>
      </c>
      <c r="L32" s="211"/>
      <c r="M32" s="204" t="s">
        <v>1379</v>
      </c>
      <c r="N32" s="205"/>
      <c r="O32" s="204" t="s">
        <v>1381</v>
      </c>
      <c r="P32" s="205"/>
      <c r="Q32" s="204" t="s">
        <v>1383</v>
      </c>
      <c r="R32" s="225"/>
      <c r="S32" s="210" t="s">
        <v>1261</v>
      </c>
      <c r="T32" s="211"/>
      <c r="U32" s="172" t="s">
        <v>1</v>
      </c>
      <c r="V32" s="172" t="s">
        <v>2</v>
      </c>
      <c r="W32" s="172" t="s">
        <v>3</v>
      </c>
      <c r="X32" s="172" t="s">
        <v>125</v>
      </c>
      <c r="Y32" s="172" t="s">
        <v>1260</v>
      </c>
      <c r="Z32" s="8" t="s">
        <v>1262</v>
      </c>
    </row>
    <row r="33" spans="1:27" ht="52.5" customHeight="1" x14ac:dyDescent="0.25">
      <c r="A33" s="224"/>
      <c r="B33" s="224"/>
      <c r="C33" s="208" t="s">
        <v>1370</v>
      </c>
      <c r="D33" s="208"/>
      <c r="E33" s="208" t="s">
        <v>1371</v>
      </c>
      <c r="F33" s="208"/>
      <c r="G33" s="208" t="s">
        <v>1372</v>
      </c>
      <c r="H33" s="208"/>
      <c r="I33" s="208" t="s">
        <v>1376</v>
      </c>
      <c r="J33" s="208"/>
      <c r="K33" s="208" t="s">
        <v>1378</v>
      </c>
      <c r="L33" s="208"/>
      <c r="M33" s="208" t="s">
        <v>1380</v>
      </c>
      <c r="N33" s="208"/>
      <c r="O33" s="208" t="s">
        <v>1382</v>
      </c>
      <c r="P33" s="208"/>
      <c r="Q33" s="210" t="s">
        <v>1384</v>
      </c>
      <c r="R33" s="211"/>
      <c r="S33" s="172" t="s">
        <v>4</v>
      </c>
      <c r="T33" s="178" t="s">
        <v>5</v>
      </c>
      <c r="U33" s="172" t="s">
        <v>6</v>
      </c>
      <c r="V33" s="179" t="s">
        <v>7</v>
      </c>
      <c r="W33" s="179" t="s">
        <v>4</v>
      </c>
      <c r="X33" s="179" t="s">
        <v>4</v>
      </c>
      <c r="Y33" s="179" t="s">
        <v>4</v>
      </c>
      <c r="Z33" s="8" t="s">
        <v>8</v>
      </c>
    </row>
    <row r="34" spans="1:27" thickBot="1" x14ac:dyDescent="0.3">
      <c r="A34" s="26">
        <f>A31+1</f>
        <v>29</v>
      </c>
      <c r="B34" s="28" t="s">
        <v>510</v>
      </c>
      <c r="C34" s="30" t="s">
        <v>1308</v>
      </c>
      <c r="D34" s="15">
        <f t="shared" si="6"/>
        <v>8</v>
      </c>
      <c r="E34" s="13" t="s">
        <v>1328</v>
      </c>
      <c r="F34" s="15">
        <f t="shared" si="7"/>
        <v>6</v>
      </c>
      <c r="G34" s="13" t="s">
        <v>1310</v>
      </c>
      <c r="H34" s="15">
        <f t="shared" si="8"/>
        <v>7</v>
      </c>
      <c r="I34" s="13" t="s">
        <v>1310</v>
      </c>
      <c r="J34" s="15">
        <f t="shared" si="9"/>
        <v>7</v>
      </c>
      <c r="K34" s="28" t="s">
        <v>1309</v>
      </c>
      <c r="L34" s="15">
        <f t="shared" si="1"/>
        <v>9</v>
      </c>
      <c r="M34" s="13" t="s">
        <v>1308</v>
      </c>
      <c r="N34" s="15">
        <f t="shared" si="10"/>
        <v>8</v>
      </c>
      <c r="O34" s="13" t="s">
        <v>1309</v>
      </c>
      <c r="P34" s="15">
        <f t="shared" si="11"/>
        <v>9</v>
      </c>
      <c r="Q34" s="13" t="s">
        <v>1309</v>
      </c>
      <c r="R34" s="15">
        <f t="shared" si="12"/>
        <v>9</v>
      </c>
      <c r="S34" s="16">
        <f t="shared" ref="S34:S36" si="14">(D34*6+F34*6+H34*8+J34*6+L34*8+N34*2+P34*2+R34*2)</f>
        <v>306</v>
      </c>
      <c r="T34" s="35">
        <f t="shared" si="2"/>
        <v>7.65</v>
      </c>
      <c r="U34" s="13">
        <v>268</v>
      </c>
      <c r="V34" s="16">
        <v>302</v>
      </c>
      <c r="W34" s="18">
        <v>322</v>
      </c>
      <c r="X34" s="18">
        <v>322</v>
      </c>
      <c r="Y34" s="18">
        <v>328</v>
      </c>
      <c r="Z34" s="19">
        <f t="shared" si="5"/>
        <v>7.7</v>
      </c>
      <c r="AA34" s="54" t="s">
        <v>1141</v>
      </c>
    </row>
    <row r="35" spans="1:27" thickBot="1" x14ac:dyDescent="0.3">
      <c r="A35" s="26">
        <f t="shared" si="13"/>
        <v>30</v>
      </c>
      <c r="B35" s="28" t="s">
        <v>511</v>
      </c>
      <c r="C35" s="14" t="s">
        <v>1310</v>
      </c>
      <c r="D35" s="15">
        <f t="shared" si="6"/>
        <v>7</v>
      </c>
      <c r="E35" s="13" t="s">
        <v>1328</v>
      </c>
      <c r="F35" s="15">
        <f t="shared" si="7"/>
        <v>6</v>
      </c>
      <c r="G35" s="13" t="s">
        <v>1309</v>
      </c>
      <c r="H35" s="15">
        <f t="shared" si="8"/>
        <v>9</v>
      </c>
      <c r="I35" s="13" t="s">
        <v>1310</v>
      </c>
      <c r="J35" s="15">
        <f t="shared" si="9"/>
        <v>7</v>
      </c>
      <c r="K35" s="13" t="s">
        <v>1310</v>
      </c>
      <c r="L35" s="15">
        <f t="shared" si="1"/>
        <v>7</v>
      </c>
      <c r="M35" s="13" t="s">
        <v>1309</v>
      </c>
      <c r="N35" s="15">
        <f t="shared" si="10"/>
        <v>9</v>
      </c>
      <c r="O35" s="13" t="s">
        <v>1309</v>
      </c>
      <c r="P35" s="15">
        <f t="shared" si="11"/>
        <v>9</v>
      </c>
      <c r="Q35" s="13" t="s">
        <v>1309</v>
      </c>
      <c r="R35" s="15">
        <f t="shared" si="12"/>
        <v>9</v>
      </c>
      <c r="S35" s="16">
        <f t="shared" si="14"/>
        <v>302</v>
      </c>
      <c r="T35" s="35">
        <f t="shared" si="2"/>
        <v>7.55</v>
      </c>
      <c r="U35" s="13">
        <v>258</v>
      </c>
      <c r="V35" s="16">
        <v>320</v>
      </c>
      <c r="W35" s="18">
        <v>296</v>
      </c>
      <c r="X35" s="18">
        <v>300</v>
      </c>
      <c r="Y35" s="18">
        <v>288</v>
      </c>
      <c r="Z35" s="19">
        <f t="shared" si="5"/>
        <v>7.35</v>
      </c>
      <c r="AA35" s="54" t="s">
        <v>1142</v>
      </c>
    </row>
    <row r="36" spans="1:27" thickBot="1" x14ac:dyDescent="0.3">
      <c r="A36" s="26">
        <f t="shared" si="3"/>
        <v>31</v>
      </c>
      <c r="B36" s="28" t="s">
        <v>512</v>
      </c>
      <c r="C36" s="14" t="s">
        <v>1308</v>
      </c>
      <c r="D36" s="15">
        <f t="shared" si="6"/>
        <v>8</v>
      </c>
      <c r="E36" s="13" t="s">
        <v>1308</v>
      </c>
      <c r="F36" s="15">
        <f t="shared" si="7"/>
        <v>8</v>
      </c>
      <c r="G36" s="13" t="s">
        <v>1308</v>
      </c>
      <c r="H36" s="15">
        <f t="shared" si="8"/>
        <v>8</v>
      </c>
      <c r="I36" s="13" t="s">
        <v>1309</v>
      </c>
      <c r="J36" s="15">
        <f t="shared" si="9"/>
        <v>9</v>
      </c>
      <c r="K36" s="13" t="s">
        <v>1311</v>
      </c>
      <c r="L36" s="15">
        <f t="shared" si="1"/>
        <v>10</v>
      </c>
      <c r="M36" s="13" t="s">
        <v>1309</v>
      </c>
      <c r="N36" s="15">
        <f t="shared" si="10"/>
        <v>9</v>
      </c>
      <c r="O36" s="13" t="s">
        <v>1311</v>
      </c>
      <c r="P36" s="15">
        <f t="shared" si="11"/>
        <v>10</v>
      </c>
      <c r="Q36" s="13" t="s">
        <v>1309</v>
      </c>
      <c r="R36" s="15">
        <f t="shared" si="12"/>
        <v>9</v>
      </c>
      <c r="S36" s="16">
        <f t="shared" si="14"/>
        <v>350</v>
      </c>
      <c r="T36" s="35">
        <f t="shared" si="2"/>
        <v>8.75</v>
      </c>
      <c r="U36" s="13">
        <v>290</v>
      </c>
      <c r="V36" s="16">
        <v>306</v>
      </c>
      <c r="W36" s="18">
        <v>324</v>
      </c>
      <c r="X36" s="18">
        <v>332</v>
      </c>
      <c r="Y36" s="18">
        <v>314</v>
      </c>
      <c r="Z36" s="19">
        <f t="shared" si="5"/>
        <v>7.9833333333333334</v>
      </c>
      <c r="AA36" s="54" t="s">
        <v>1143</v>
      </c>
    </row>
    <row r="37" spans="1:27" thickBot="1" x14ac:dyDescent="0.3">
      <c r="A37" s="26">
        <f t="shared" si="3"/>
        <v>32</v>
      </c>
      <c r="B37" s="28" t="s">
        <v>513</v>
      </c>
      <c r="C37" s="14" t="s">
        <v>1336</v>
      </c>
      <c r="D37" s="15">
        <f t="shared" si="6"/>
        <v>5</v>
      </c>
      <c r="E37" s="13" t="s">
        <v>1336</v>
      </c>
      <c r="F37" s="15">
        <f t="shared" si="7"/>
        <v>5</v>
      </c>
      <c r="G37" s="13" t="s">
        <v>1328</v>
      </c>
      <c r="H37" s="15">
        <f t="shared" si="8"/>
        <v>6</v>
      </c>
      <c r="I37" s="13" t="s">
        <v>1336</v>
      </c>
      <c r="J37" s="15">
        <f t="shared" si="9"/>
        <v>5</v>
      </c>
      <c r="K37" s="13" t="s">
        <v>1310</v>
      </c>
      <c r="L37" s="15">
        <f t="shared" si="1"/>
        <v>7</v>
      </c>
      <c r="M37" s="13" t="s">
        <v>1309</v>
      </c>
      <c r="N37" s="15">
        <f t="shared" si="10"/>
        <v>9</v>
      </c>
      <c r="O37" s="13" t="s">
        <v>1308</v>
      </c>
      <c r="P37" s="15">
        <f t="shared" si="11"/>
        <v>8</v>
      </c>
      <c r="Q37" s="13" t="s">
        <v>1308</v>
      </c>
      <c r="R37" s="15">
        <f t="shared" si="12"/>
        <v>8</v>
      </c>
      <c r="S37" s="16">
        <f t="shared" ref="S37:S61" si="15">(D37*6+F37*6+H37*8+J37*6+L37*8+N37*2+P37*2+R37*2)</f>
        <v>244</v>
      </c>
      <c r="T37" s="35">
        <f t="shared" si="2"/>
        <v>6.1</v>
      </c>
      <c r="U37" s="13">
        <v>292</v>
      </c>
      <c r="V37" s="16">
        <v>300</v>
      </c>
      <c r="W37" s="18">
        <v>268</v>
      </c>
      <c r="X37" s="18">
        <v>240</v>
      </c>
      <c r="Y37" s="18">
        <v>228</v>
      </c>
      <c r="Z37" s="19">
        <f t="shared" si="5"/>
        <v>6.55</v>
      </c>
      <c r="AA37" s="54" t="s">
        <v>1144</v>
      </c>
    </row>
    <row r="38" spans="1:27" thickBot="1" x14ac:dyDescent="0.3">
      <c r="A38" s="26">
        <f>A37+1</f>
        <v>33</v>
      </c>
      <c r="B38" s="28" t="s">
        <v>514</v>
      </c>
      <c r="C38" s="14" t="s">
        <v>1310</v>
      </c>
      <c r="D38" s="15">
        <f t="shared" si="6"/>
        <v>7</v>
      </c>
      <c r="E38" s="13" t="s">
        <v>1309</v>
      </c>
      <c r="F38" s="15">
        <f t="shared" si="7"/>
        <v>9</v>
      </c>
      <c r="G38" s="13" t="s">
        <v>1336</v>
      </c>
      <c r="H38" s="15">
        <f t="shared" si="8"/>
        <v>5</v>
      </c>
      <c r="I38" s="13" t="s">
        <v>1310</v>
      </c>
      <c r="J38" s="15">
        <f t="shared" si="9"/>
        <v>7</v>
      </c>
      <c r="K38" s="13" t="s">
        <v>1310</v>
      </c>
      <c r="L38" s="15">
        <f t="shared" ref="L38:L70" si="16">IF(K38="AA",10, IF(K38="AB",9, IF(K38="BB",8, IF(K38="BC",7,IF(K38="CC",6, IF(K38="CD",5, IF(K38="DD",4,IF(K38="F",0))))))))</f>
        <v>7</v>
      </c>
      <c r="M38" s="13" t="s">
        <v>1309</v>
      </c>
      <c r="N38" s="15">
        <f t="shared" si="10"/>
        <v>9</v>
      </c>
      <c r="O38" s="13" t="s">
        <v>1309</v>
      </c>
      <c r="P38" s="15">
        <f t="shared" si="11"/>
        <v>9</v>
      </c>
      <c r="Q38" s="13" t="s">
        <v>1311</v>
      </c>
      <c r="R38" s="15">
        <f t="shared" si="12"/>
        <v>10</v>
      </c>
      <c r="S38" s="16">
        <f t="shared" si="15"/>
        <v>290</v>
      </c>
      <c r="T38" s="35">
        <f t="shared" si="2"/>
        <v>7.25</v>
      </c>
      <c r="U38" s="13">
        <v>285</v>
      </c>
      <c r="V38" s="16">
        <v>338</v>
      </c>
      <c r="W38" s="18">
        <v>322</v>
      </c>
      <c r="X38" s="18">
        <v>310</v>
      </c>
      <c r="Y38" s="18">
        <v>300</v>
      </c>
      <c r="Z38" s="19">
        <f t="shared" si="5"/>
        <v>7.6875</v>
      </c>
      <c r="AA38" s="54" t="s">
        <v>1145</v>
      </c>
    </row>
    <row r="39" spans="1:27" thickBot="1" x14ac:dyDescent="0.3">
      <c r="A39" s="26">
        <f t="shared" si="3"/>
        <v>34</v>
      </c>
      <c r="B39" s="28" t="s">
        <v>515</v>
      </c>
      <c r="C39" s="14" t="s">
        <v>1308</v>
      </c>
      <c r="D39" s="15">
        <f t="shared" si="6"/>
        <v>8</v>
      </c>
      <c r="E39" s="13" t="s">
        <v>1310</v>
      </c>
      <c r="F39" s="15">
        <f t="shared" si="7"/>
        <v>7</v>
      </c>
      <c r="G39" s="13" t="s">
        <v>1310</v>
      </c>
      <c r="H39" s="15">
        <f t="shared" si="8"/>
        <v>7</v>
      </c>
      <c r="I39" s="13" t="s">
        <v>1308</v>
      </c>
      <c r="J39" s="15">
        <f t="shared" si="9"/>
        <v>8</v>
      </c>
      <c r="K39" s="13" t="s">
        <v>1308</v>
      </c>
      <c r="L39" s="15">
        <f t="shared" si="16"/>
        <v>8</v>
      </c>
      <c r="M39" s="13" t="s">
        <v>1309</v>
      </c>
      <c r="N39" s="15">
        <f t="shared" si="10"/>
        <v>9</v>
      </c>
      <c r="O39" s="13" t="s">
        <v>1309</v>
      </c>
      <c r="P39" s="15">
        <f t="shared" si="11"/>
        <v>9</v>
      </c>
      <c r="Q39" s="13" t="s">
        <v>1308</v>
      </c>
      <c r="R39" s="15">
        <f t="shared" si="12"/>
        <v>8</v>
      </c>
      <c r="S39" s="16">
        <f t="shared" si="15"/>
        <v>310</v>
      </c>
      <c r="T39" s="35">
        <f t="shared" si="2"/>
        <v>7.75</v>
      </c>
      <c r="U39" s="13">
        <v>287</v>
      </c>
      <c r="V39" s="16">
        <v>310</v>
      </c>
      <c r="W39" s="18">
        <v>302</v>
      </c>
      <c r="X39" s="18">
        <v>308</v>
      </c>
      <c r="Y39" s="18">
        <v>300</v>
      </c>
      <c r="Z39" s="19">
        <f t="shared" si="5"/>
        <v>7.5708333333333337</v>
      </c>
      <c r="AA39" s="54" t="s">
        <v>1146</v>
      </c>
    </row>
    <row r="40" spans="1:27" thickBot="1" x14ac:dyDescent="0.3">
      <c r="A40" s="26">
        <f t="shared" si="3"/>
        <v>35</v>
      </c>
      <c r="B40" s="28" t="s">
        <v>516</v>
      </c>
      <c r="C40" s="14" t="s">
        <v>1336</v>
      </c>
      <c r="D40" s="15">
        <f>IF(C40="AA",10, IF(C40="AB",9, IF(C40="BB",8, IF(C40="BC",7,IF(C40="CC",6, IF(C40="CD",5, IF(C40="DD",4,IF(C40="F",0))))))))</f>
        <v>5</v>
      </c>
      <c r="E40" s="13" t="s">
        <v>1328</v>
      </c>
      <c r="F40" s="15">
        <f>IF(E40="AA",10, IF(E40="AB",9, IF(E40="BB",8, IF(E40="BC",7,IF(E40="CC",6, IF(E40="CD",5, IF(E40="DD",4,IF(E40="F",0))))))))</f>
        <v>6</v>
      </c>
      <c r="G40" s="13" t="s">
        <v>1328</v>
      </c>
      <c r="H40" s="15">
        <f>IF(G40="AA",10, IF(G40="AB",9, IF(G40="BB",8, IF(G40="BC",7,IF(G40="CC",6, IF(G40="CD",5, IF(G40="DD",4,IF(G40="F",0))))))))</f>
        <v>6</v>
      </c>
      <c r="I40" s="13" t="s">
        <v>1328</v>
      </c>
      <c r="J40" s="15">
        <f>IF(I40="AA",10, IF(I40="AB",9, IF(I40="BB",8, IF(I40="BC",7,IF(I40="CC",6, IF(I40="CD",5, IF(I40="DD",4,IF(I40="F",0))))))))</f>
        <v>6</v>
      </c>
      <c r="K40" s="13" t="s">
        <v>1308</v>
      </c>
      <c r="L40" s="15">
        <f t="shared" si="16"/>
        <v>8</v>
      </c>
      <c r="M40" s="13" t="s">
        <v>1336</v>
      </c>
      <c r="N40" s="15">
        <f>IF(M40="AA",10, IF(M40="AB",9, IF(M40="BB",8, IF(M40="BC",7,IF(M40="CC",6, IF(M40="CD",5, IF(M40="DD",4,IF(M40="F",0))))))))</f>
        <v>5</v>
      </c>
      <c r="O40" s="13" t="s">
        <v>1308</v>
      </c>
      <c r="P40" s="15">
        <f>IF(O40="AA",10, IF(O40="AB",9, IF(O40="BB",8, IF(O40="BC",7,IF(O40="CC",6, IF(O40="CD",5, IF(O40="DD",4,IF(O40="F",0))))))))</f>
        <v>8</v>
      </c>
      <c r="Q40" s="13" t="s">
        <v>1308</v>
      </c>
      <c r="R40" s="15">
        <f t="shared" si="12"/>
        <v>8</v>
      </c>
      <c r="S40" s="16">
        <f t="shared" si="15"/>
        <v>256</v>
      </c>
      <c r="T40" s="35">
        <f>S40/40</f>
        <v>6.4</v>
      </c>
      <c r="U40" s="13">
        <v>279</v>
      </c>
      <c r="V40" s="16">
        <v>300</v>
      </c>
      <c r="W40" s="18">
        <v>296</v>
      </c>
      <c r="X40" s="18">
        <v>234</v>
      </c>
      <c r="Y40" s="18">
        <v>248</v>
      </c>
      <c r="Z40" s="19">
        <f t="shared" si="5"/>
        <v>6.7208333333333332</v>
      </c>
      <c r="AA40" s="54" t="s">
        <v>1147</v>
      </c>
    </row>
    <row r="41" spans="1:27" thickBot="1" x14ac:dyDescent="0.3">
      <c r="A41" s="26">
        <f t="shared" si="3"/>
        <v>36</v>
      </c>
      <c r="B41" s="28" t="s">
        <v>517</v>
      </c>
      <c r="C41" s="14" t="s">
        <v>1310</v>
      </c>
      <c r="D41" s="15">
        <f t="shared" si="6"/>
        <v>7</v>
      </c>
      <c r="E41" s="13" t="s">
        <v>1328</v>
      </c>
      <c r="F41" s="15">
        <f t="shared" si="7"/>
        <v>6</v>
      </c>
      <c r="G41" s="13" t="s">
        <v>635</v>
      </c>
      <c r="H41" s="15">
        <f t="shared" si="8"/>
        <v>0</v>
      </c>
      <c r="I41" s="13" t="s">
        <v>1328</v>
      </c>
      <c r="J41" s="15">
        <f t="shared" si="9"/>
        <v>6</v>
      </c>
      <c r="K41" s="13" t="s">
        <v>1308</v>
      </c>
      <c r="L41" s="15">
        <f t="shared" si="16"/>
        <v>8</v>
      </c>
      <c r="M41" s="13" t="s">
        <v>1308</v>
      </c>
      <c r="N41" s="15">
        <f t="shared" si="10"/>
        <v>8</v>
      </c>
      <c r="O41" s="13" t="s">
        <v>1309</v>
      </c>
      <c r="P41" s="15">
        <f t="shared" si="11"/>
        <v>9</v>
      </c>
      <c r="Q41" s="13" t="s">
        <v>1308</v>
      </c>
      <c r="R41" s="15">
        <f t="shared" si="12"/>
        <v>8</v>
      </c>
      <c r="S41" s="16">
        <f t="shared" si="15"/>
        <v>228</v>
      </c>
      <c r="T41" s="35">
        <f t="shared" si="2"/>
        <v>5.7</v>
      </c>
      <c r="U41" s="13">
        <v>280</v>
      </c>
      <c r="V41" s="16">
        <v>308</v>
      </c>
      <c r="W41" s="18">
        <v>264</v>
      </c>
      <c r="X41" s="18">
        <v>250</v>
      </c>
      <c r="Y41" s="18">
        <v>206</v>
      </c>
      <c r="Z41" s="19">
        <f t="shared" si="5"/>
        <v>6.4</v>
      </c>
      <c r="AA41" s="54" t="s">
        <v>1148</v>
      </c>
    </row>
    <row r="42" spans="1:27" thickBot="1" x14ac:dyDescent="0.3">
      <c r="A42" s="26">
        <f t="shared" si="3"/>
        <v>37</v>
      </c>
      <c r="B42" s="28" t="s">
        <v>518</v>
      </c>
      <c r="C42" s="14" t="s">
        <v>1332</v>
      </c>
      <c r="D42" s="15">
        <f t="shared" si="6"/>
        <v>4</v>
      </c>
      <c r="E42" s="13" t="s">
        <v>1332</v>
      </c>
      <c r="F42" s="15">
        <f t="shared" si="7"/>
        <v>4</v>
      </c>
      <c r="G42" s="13" t="s">
        <v>635</v>
      </c>
      <c r="H42" s="15">
        <f t="shared" si="8"/>
        <v>0</v>
      </c>
      <c r="I42" s="13" t="s">
        <v>1332</v>
      </c>
      <c r="J42" s="15">
        <f t="shared" si="9"/>
        <v>4</v>
      </c>
      <c r="K42" s="13" t="s">
        <v>1332</v>
      </c>
      <c r="L42" s="15">
        <f t="shared" si="16"/>
        <v>4</v>
      </c>
      <c r="M42" s="13" t="s">
        <v>1308</v>
      </c>
      <c r="N42" s="15">
        <f t="shared" si="10"/>
        <v>8</v>
      </c>
      <c r="O42" s="13" t="s">
        <v>1308</v>
      </c>
      <c r="P42" s="15">
        <f t="shared" si="11"/>
        <v>8</v>
      </c>
      <c r="Q42" s="13" t="s">
        <v>1308</v>
      </c>
      <c r="R42" s="15">
        <f t="shared" si="12"/>
        <v>8</v>
      </c>
      <c r="S42" s="16">
        <f t="shared" si="15"/>
        <v>152</v>
      </c>
      <c r="T42" s="35">
        <f t="shared" si="2"/>
        <v>3.8</v>
      </c>
      <c r="U42" s="13">
        <v>163</v>
      </c>
      <c r="V42" s="16">
        <v>232</v>
      </c>
      <c r="W42" s="18">
        <v>172</v>
      </c>
      <c r="X42" s="18">
        <v>206</v>
      </c>
      <c r="Y42" s="18">
        <v>110</v>
      </c>
      <c r="Z42" s="19">
        <f t="shared" si="5"/>
        <v>4.3125</v>
      </c>
      <c r="AA42" s="54" t="s">
        <v>702</v>
      </c>
    </row>
    <row r="43" spans="1:27" thickBot="1" x14ac:dyDescent="0.3">
      <c r="A43" s="26">
        <f t="shared" si="3"/>
        <v>38</v>
      </c>
      <c r="B43" s="28" t="s">
        <v>519</v>
      </c>
      <c r="C43" s="14" t="s">
        <v>1332</v>
      </c>
      <c r="D43" s="15">
        <f t="shared" si="6"/>
        <v>4</v>
      </c>
      <c r="E43" s="13" t="s">
        <v>1328</v>
      </c>
      <c r="F43" s="15">
        <f t="shared" si="7"/>
        <v>6</v>
      </c>
      <c r="G43" s="13" t="s">
        <v>635</v>
      </c>
      <c r="H43" s="15">
        <f t="shared" si="8"/>
        <v>0</v>
      </c>
      <c r="I43" s="28" t="s">
        <v>1336</v>
      </c>
      <c r="J43" s="15">
        <f t="shared" si="9"/>
        <v>5</v>
      </c>
      <c r="K43" s="13" t="s">
        <v>1310</v>
      </c>
      <c r="L43" s="15">
        <f t="shared" si="16"/>
        <v>7</v>
      </c>
      <c r="M43" s="13" t="s">
        <v>1308</v>
      </c>
      <c r="N43" s="15">
        <f t="shared" si="10"/>
        <v>8</v>
      </c>
      <c r="O43" s="13" t="s">
        <v>1308</v>
      </c>
      <c r="P43" s="15">
        <f t="shared" si="11"/>
        <v>8</v>
      </c>
      <c r="Q43" s="13" t="s">
        <v>1309</v>
      </c>
      <c r="R43" s="15">
        <f t="shared" si="12"/>
        <v>9</v>
      </c>
      <c r="S43" s="16">
        <f t="shared" si="15"/>
        <v>196</v>
      </c>
      <c r="T43" s="35">
        <f t="shared" si="2"/>
        <v>4.9000000000000004</v>
      </c>
      <c r="U43" s="13">
        <v>245</v>
      </c>
      <c r="V43" s="16">
        <v>254</v>
      </c>
      <c r="W43" s="18">
        <v>260</v>
      </c>
      <c r="X43" s="18">
        <v>244</v>
      </c>
      <c r="Y43" s="18">
        <v>232</v>
      </c>
      <c r="Z43" s="19">
        <f t="shared" si="5"/>
        <v>5.9625000000000004</v>
      </c>
      <c r="AA43" s="54" t="s">
        <v>1149</v>
      </c>
    </row>
    <row r="44" spans="1:27" thickBot="1" x14ac:dyDescent="0.3">
      <c r="A44" s="26">
        <f t="shared" si="3"/>
        <v>39</v>
      </c>
      <c r="B44" s="28" t="s">
        <v>520</v>
      </c>
      <c r="C44" s="14" t="s">
        <v>1328</v>
      </c>
      <c r="D44" s="15">
        <f t="shared" si="6"/>
        <v>6</v>
      </c>
      <c r="E44" s="13" t="s">
        <v>1311</v>
      </c>
      <c r="F44" s="15">
        <f t="shared" si="7"/>
        <v>10</v>
      </c>
      <c r="G44" s="13" t="s">
        <v>1308</v>
      </c>
      <c r="H44" s="15">
        <f t="shared" si="8"/>
        <v>8</v>
      </c>
      <c r="I44" s="28" t="s">
        <v>1309</v>
      </c>
      <c r="J44" s="15">
        <f t="shared" si="9"/>
        <v>9</v>
      </c>
      <c r="K44" s="13" t="s">
        <v>1310</v>
      </c>
      <c r="L44" s="15">
        <f t="shared" si="16"/>
        <v>7</v>
      </c>
      <c r="M44" s="13" t="s">
        <v>1309</v>
      </c>
      <c r="N44" s="15">
        <f t="shared" si="10"/>
        <v>9</v>
      </c>
      <c r="O44" s="13" t="s">
        <v>1311</v>
      </c>
      <c r="P44" s="15">
        <f t="shared" si="11"/>
        <v>10</v>
      </c>
      <c r="Q44" s="13" t="s">
        <v>1309</v>
      </c>
      <c r="R44" s="15">
        <f t="shared" si="12"/>
        <v>9</v>
      </c>
      <c r="S44" s="16">
        <f t="shared" si="15"/>
        <v>326</v>
      </c>
      <c r="T44" s="35">
        <f t="shared" si="2"/>
        <v>8.15</v>
      </c>
      <c r="U44" s="13">
        <v>331</v>
      </c>
      <c r="V44" s="16">
        <v>346</v>
      </c>
      <c r="W44" s="18">
        <v>338</v>
      </c>
      <c r="X44" s="18">
        <v>348</v>
      </c>
      <c r="Y44" s="18">
        <v>336</v>
      </c>
      <c r="Z44" s="19">
        <f t="shared" si="5"/>
        <v>8.4375</v>
      </c>
      <c r="AA44" s="54" t="s">
        <v>1150</v>
      </c>
    </row>
    <row r="45" spans="1:27" thickBot="1" x14ac:dyDescent="0.3">
      <c r="A45" s="26">
        <f t="shared" si="3"/>
        <v>40</v>
      </c>
      <c r="B45" s="28" t="s">
        <v>521</v>
      </c>
      <c r="C45" s="14" t="s">
        <v>1309</v>
      </c>
      <c r="D45" s="15">
        <f t="shared" si="6"/>
        <v>9</v>
      </c>
      <c r="E45" s="13" t="s">
        <v>1308</v>
      </c>
      <c r="F45" s="15">
        <f t="shared" si="7"/>
        <v>8</v>
      </c>
      <c r="G45" s="13" t="s">
        <v>1308</v>
      </c>
      <c r="H45" s="15">
        <f t="shared" si="8"/>
        <v>8</v>
      </c>
      <c r="I45" s="13" t="s">
        <v>1309</v>
      </c>
      <c r="J45" s="15">
        <f t="shared" si="9"/>
        <v>9</v>
      </c>
      <c r="K45" s="13" t="s">
        <v>1309</v>
      </c>
      <c r="L45" s="15">
        <f t="shared" si="16"/>
        <v>9</v>
      </c>
      <c r="M45" s="13" t="s">
        <v>1308</v>
      </c>
      <c r="N45" s="15">
        <f t="shared" si="10"/>
        <v>8</v>
      </c>
      <c r="O45" s="13" t="s">
        <v>1311</v>
      </c>
      <c r="P45" s="15">
        <f t="shared" si="11"/>
        <v>10</v>
      </c>
      <c r="Q45" s="13" t="s">
        <v>1309</v>
      </c>
      <c r="R45" s="15">
        <f t="shared" si="12"/>
        <v>9</v>
      </c>
      <c r="S45" s="16">
        <f t="shared" si="15"/>
        <v>346</v>
      </c>
      <c r="T45" s="35">
        <f t="shared" si="2"/>
        <v>8.65</v>
      </c>
      <c r="U45" s="13">
        <v>351</v>
      </c>
      <c r="V45" s="16">
        <v>368</v>
      </c>
      <c r="W45" s="18">
        <v>376</v>
      </c>
      <c r="X45" s="18">
        <v>370</v>
      </c>
      <c r="Y45" s="18">
        <v>354</v>
      </c>
      <c r="Z45" s="19">
        <f t="shared" si="5"/>
        <v>9.0208333333333339</v>
      </c>
      <c r="AA45" s="58" t="s">
        <v>1151</v>
      </c>
    </row>
    <row r="46" spans="1:27" thickBot="1" x14ac:dyDescent="0.3">
      <c r="A46" s="26">
        <f t="shared" si="3"/>
        <v>41</v>
      </c>
      <c r="B46" s="28" t="s">
        <v>522</v>
      </c>
      <c r="C46" s="14" t="s">
        <v>1332</v>
      </c>
      <c r="D46" s="15">
        <f t="shared" si="6"/>
        <v>4</v>
      </c>
      <c r="E46" s="13" t="s">
        <v>1336</v>
      </c>
      <c r="F46" s="15">
        <f t="shared" si="7"/>
        <v>5</v>
      </c>
      <c r="G46" s="13" t="s">
        <v>635</v>
      </c>
      <c r="H46" s="15">
        <f t="shared" si="8"/>
        <v>0</v>
      </c>
      <c r="I46" s="13" t="s">
        <v>1336</v>
      </c>
      <c r="J46" s="15">
        <f t="shared" si="9"/>
        <v>5</v>
      </c>
      <c r="K46" s="13" t="s">
        <v>1328</v>
      </c>
      <c r="L46" s="15">
        <f t="shared" si="16"/>
        <v>6</v>
      </c>
      <c r="M46" s="13" t="s">
        <v>1328</v>
      </c>
      <c r="N46" s="15">
        <f t="shared" si="10"/>
        <v>6</v>
      </c>
      <c r="O46" s="13" t="s">
        <v>1309</v>
      </c>
      <c r="P46" s="15">
        <f t="shared" si="11"/>
        <v>9</v>
      </c>
      <c r="Q46" s="13" t="s">
        <v>1308</v>
      </c>
      <c r="R46" s="15">
        <f t="shared" si="12"/>
        <v>8</v>
      </c>
      <c r="S46" s="16">
        <f t="shared" si="15"/>
        <v>178</v>
      </c>
      <c r="T46" s="35">
        <f t="shared" si="2"/>
        <v>4.45</v>
      </c>
      <c r="U46" s="13">
        <v>236</v>
      </c>
      <c r="V46" s="16">
        <v>242</v>
      </c>
      <c r="W46" s="18">
        <v>246</v>
      </c>
      <c r="X46" s="18">
        <v>256</v>
      </c>
      <c r="Y46" s="171">
        <v>264</v>
      </c>
      <c r="Z46" s="19">
        <f t="shared" si="5"/>
        <v>5.9249999999999998</v>
      </c>
      <c r="AA46" s="54" t="s">
        <v>1152</v>
      </c>
    </row>
    <row r="47" spans="1:27" thickBot="1" x14ac:dyDescent="0.3">
      <c r="A47" s="26">
        <f t="shared" si="3"/>
        <v>42</v>
      </c>
      <c r="B47" s="28" t="s">
        <v>523</v>
      </c>
      <c r="C47" s="14" t="s">
        <v>1310</v>
      </c>
      <c r="D47" s="15">
        <f t="shared" si="6"/>
        <v>7</v>
      </c>
      <c r="E47" s="13" t="s">
        <v>1310</v>
      </c>
      <c r="F47" s="15">
        <f t="shared" si="7"/>
        <v>7</v>
      </c>
      <c r="G47" s="13" t="s">
        <v>1310</v>
      </c>
      <c r="H47" s="15">
        <f t="shared" si="8"/>
        <v>7</v>
      </c>
      <c r="I47" s="13" t="s">
        <v>1310</v>
      </c>
      <c r="J47" s="15">
        <f t="shared" si="9"/>
        <v>7</v>
      </c>
      <c r="K47" s="13" t="s">
        <v>1308</v>
      </c>
      <c r="L47" s="15">
        <f t="shared" si="16"/>
        <v>8</v>
      </c>
      <c r="M47" s="13" t="s">
        <v>1308</v>
      </c>
      <c r="N47" s="15">
        <f t="shared" si="10"/>
        <v>8</v>
      </c>
      <c r="O47" s="13" t="s">
        <v>1309</v>
      </c>
      <c r="P47" s="15">
        <f t="shared" si="11"/>
        <v>9</v>
      </c>
      <c r="Q47" s="13" t="s">
        <v>1309</v>
      </c>
      <c r="R47" s="15">
        <f t="shared" si="12"/>
        <v>9</v>
      </c>
      <c r="S47" s="16">
        <f t="shared" si="15"/>
        <v>298</v>
      </c>
      <c r="T47" s="35">
        <f t="shared" si="2"/>
        <v>7.45</v>
      </c>
      <c r="U47" s="13">
        <v>331</v>
      </c>
      <c r="V47" s="16">
        <v>336</v>
      </c>
      <c r="W47" s="18">
        <v>320</v>
      </c>
      <c r="X47" s="18">
        <v>318</v>
      </c>
      <c r="Y47" s="18">
        <v>314</v>
      </c>
      <c r="Z47" s="19">
        <f t="shared" si="5"/>
        <v>7.9874999999999998</v>
      </c>
      <c r="AA47" s="54" t="s">
        <v>1153</v>
      </c>
    </row>
    <row r="48" spans="1:27" thickBot="1" x14ac:dyDescent="0.3">
      <c r="A48" s="26">
        <f t="shared" si="3"/>
        <v>43</v>
      </c>
      <c r="B48" s="28" t="s">
        <v>524</v>
      </c>
      <c r="C48" s="14" t="s">
        <v>1336</v>
      </c>
      <c r="D48" s="15">
        <f t="shared" si="6"/>
        <v>5</v>
      </c>
      <c r="E48" s="13" t="s">
        <v>1328</v>
      </c>
      <c r="F48" s="15">
        <f t="shared" si="7"/>
        <v>6</v>
      </c>
      <c r="G48" s="13" t="s">
        <v>1328</v>
      </c>
      <c r="H48" s="15">
        <f t="shared" si="8"/>
        <v>6</v>
      </c>
      <c r="I48" s="28" t="s">
        <v>1328</v>
      </c>
      <c r="J48" s="15">
        <f t="shared" si="9"/>
        <v>6</v>
      </c>
      <c r="K48" s="13" t="s">
        <v>1328</v>
      </c>
      <c r="L48" s="15">
        <f t="shared" si="16"/>
        <v>6</v>
      </c>
      <c r="M48" s="13" t="s">
        <v>1309</v>
      </c>
      <c r="N48" s="15">
        <f t="shared" si="10"/>
        <v>9</v>
      </c>
      <c r="O48" s="13" t="s">
        <v>1309</v>
      </c>
      <c r="P48" s="15">
        <f t="shared" si="11"/>
        <v>9</v>
      </c>
      <c r="Q48" s="13" t="s">
        <v>1311</v>
      </c>
      <c r="R48" s="15">
        <f t="shared" si="12"/>
        <v>10</v>
      </c>
      <c r="S48" s="16">
        <f t="shared" si="15"/>
        <v>254</v>
      </c>
      <c r="T48" s="35">
        <f t="shared" si="2"/>
        <v>6.35</v>
      </c>
      <c r="U48" s="13">
        <v>273</v>
      </c>
      <c r="V48" s="16">
        <v>276</v>
      </c>
      <c r="W48" s="18">
        <v>274</v>
      </c>
      <c r="X48" s="18">
        <v>230</v>
      </c>
      <c r="Y48" s="18">
        <v>250</v>
      </c>
      <c r="Z48" s="19">
        <f t="shared" si="5"/>
        <v>6.4874999999999998</v>
      </c>
      <c r="AA48" s="54" t="s">
        <v>1154</v>
      </c>
    </row>
    <row r="49" spans="1:27" thickBot="1" x14ac:dyDescent="0.3">
      <c r="A49" s="26">
        <f t="shared" si="3"/>
        <v>44</v>
      </c>
      <c r="B49" s="28" t="s">
        <v>525</v>
      </c>
      <c r="C49" s="14" t="s">
        <v>1328</v>
      </c>
      <c r="D49" s="15">
        <f t="shared" si="6"/>
        <v>6</v>
      </c>
      <c r="E49" s="13" t="s">
        <v>1311</v>
      </c>
      <c r="F49" s="15">
        <f t="shared" si="7"/>
        <v>10</v>
      </c>
      <c r="G49" s="13" t="s">
        <v>1308</v>
      </c>
      <c r="H49" s="15">
        <f t="shared" si="8"/>
        <v>8</v>
      </c>
      <c r="I49" s="13" t="s">
        <v>1309</v>
      </c>
      <c r="J49" s="15">
        <f t="shared" si="9"/>
        <v>9</v>
      </c>
      <c r="K49" s="13" t="s">
        <v>1309</v>
      </c>
      <c r="L49" s="15">
        <f t="shared" si="16"/>
        <v>9</v>
      </c>
      <c r="M49" s="13" t="s">
        <v>1311</v>
      </c>
      <c r="N49" s="15">
        <f t="shared" si="10"/>
        <v>10</v>
      </c>
      <c r="O49" s="13" t="s">
        <v>1311</v>
      </c>
      <c r="P49" s="15">
        <f t="shared" si="11"/>
        <v>10</v>
      </c>
      <c r="Q49" s="13" t="s">
        <v>1309</v>
      </c>
      <c r="R49" s="15">
        <f t="shared" si="12"/>
        <v>9</v>
      </c>
      <c r="S49" s="16">
        <f t="shared" si="15"/>
        <v>344</v>
      </c>
      <c r="T49" s="35">
        <f t="shared" si="2"/>
        <v>8.6</v>
      </c>
      <c r="U49" s="13">
        <v>281</v>
      </c>
      <c r="V49" s="16">
        <v>328</v>
      </c>
      <c r="W49" s="18">
        <v>326</v>
      </c>
      <c r="X49" s="18">
        <v>312</v>
      </c>
      <c r="Y49" s="18">
        <v>336</v>
      </c>
      <c r="Z49" s="19">
        <f t="shared" si="5"/>
        <v>8.0291666666666668</v>
      </c>
      <c r="AA49" s="54" t="s">
        <v>1155</v>
      </c>
    </row>
    <row r="50" spans="1:27" thickBot="1" x14ac:dyDescent="0.3">
      <c r="A50" s="26">
        <f>A49+1</f>
        <v>45</v>
      </c>
      <c r="B50" s="28" t="s">
        <v>526</v>
      </c>
      <c r="C50" s="14" t="s">
        <v>1308</v>
      </c>
      <c r="D50" s="15">
        <f>IF(C50="AA",10, IF(C50="AB",9, IF(C50="BB",8, IF(C50="BC",7,IF(C50="CC",6, IF(C50="CD",5, IF(C50="DD",4,IF(C50="F",0))))))))</f>
        <v>8</v>
      </c>
      <c r="E50" s="13" t="s">
        <v>1311</v>
      </c>
      <c r="F50" s="15">
        <f>IF(E50="AA",10, IF(E50="AB",9, IF(E50="BB",8, IF(E50="BC",7,IF(E50="CC",6, IF(E50="CD",5, IF(E50="DD",4,IF(E50="F",0))))))))</f>
        <v>10</v>
      </c>
      <c r="G50" s="13" t="s">
        <v>1328</v>
      </c>
      <c r="H50" s="15">
        <f>IF(G50="AA",10, IF(G50="AB",9, IF(G50="BB",8, IF(G50="BC",7,IF(G50="CC",6, IF(G50="CD",5, IF(G50="DD",4,IF(G50="F",0))))))))</f>
        <v>6</v>
      </c>
      <c r="I50" s="13" t="s">
        <v>1308</v>
      </c>
      <c r="J50" s="15">
        <f>IF(I50="AA",10, IF(I50="AB",9, IF(I50="BB",8, IF(I50="BC",7,IF(I50="CC",6, IF(I50="CD",5, IF(I50="DD",4,IF(I50="F",0))))))))</f>
        <v>8</v>
      </c>
      <c r="K50" s="13" t="s">
        <v>1309</v>
      </c>
      <c r="L50" s="15">
        <f t="shared" si="16"/>
        <v>9</v>
      </c>
      <c r="M50" s="13" t="s">
        <v>1309</v>
      </c>
      <c r="N50" s="15">
        <f>IF(M50="AA",10, IF(M50="AB",9, IF(M50="BB",8, IF(M50="BC",7,IF(M50="CC",6, IF(M50="CD",5, IF(M50="DD",4,IF(M50="F",0))))))))</f>
        <v>9</v>
      </c>
      <c r="O50" s="13" t="s">
        <v>1311</v>
      </c>
      <c r="P50" s="15">
        <f>IF(O50="AA",10, IF(O50="AB",9, IF(O50="BB",8, IF(O50="BC",7,IF(O50="CC",6, IF(O50="CD",5, IF(O50="DD",4,IF(O50="F",0))))))))</f>
        <v>10</v>
      </c>
      <c r="Q50" s="13" t="s">
        <v>1311</v>
      </c>
      <c r="R50" s="15">
        <f t="shared" si="12"/>
        <v>10</v>
      </c>
      <c r="S50" s="16">
        <f t="shared" si="15"/>
        <v>334</v>
      </c>
      <c r="T50" s="35">
        <f t="shared" si="2"/>
        <v>8.35</v>
      </c>
      <c r="U50" s="13">
        <v>309</v>
      </c>
      <c r="V50" s="16">
        <v>340</v>
      </c>
      <c r="W50" s="18">
        <v>354</v>
      </c>
      <c r="X50" s="18">
        <v>362</v>
      </c>
      <c r="Y50" s="18">
        <v>338</v>
      </c>
      <c r="Z50" s="19">
        <f t="shared" si="5"/>
        <v>8.4875000000000007</v>
      </c>
      <c r="AA50" s="54" t="s">
        <v>1156</v>
      </c>
    </row>
    <row r="51" spans="1:27" thickBot="1" x14ac:dyDescent="0.3">
      <c r="A51" s="26">
        <f>A50+1</f>
        <v>46</v>
      </c>
      <c r="B51" s="28" t="s">
        <v>527</v>
      </c>
      <c r="C51" s="14" t="s">
        <v>1328</v>
      </c>
      <c r="D51" s="15">
        <f t="shared" ref="D51:D56" si="17">IF(C51="AA",10, IF(C51="AB",9, IF(C51="BB",8, IF(C51="BC",7,IF(C51="CC",6, IF(C51="CD",5, IF(C51="DD",4,IF(C51="F",0))))))))</f>
        <v>6</v>
      </c>
      <c r="E51" s="13" t="s">
        <v>1310</v>
      </c>
      <c r="F51" s="15">
        <f t="shared" ref="F51:F56" si="18">IF(E51="AA",10, IF(E51="AB",9, IF(E51="BB",8, IF(E51="BC",7,IF(E51="CC",6, IF(E51="CD",5, IF(E51="DD",4,IF(E51="F",0))))))))</f>
        <v>7</v>
      </c>
      <c r="G51" s="28" t="s">
        <v>1308</v>
      </c>
      <c r="H51" s="15">
        <f t="shared" ref="H51:H56" si="19">IF(G51="AA",10, IF(G51="AB",9, IF(G51="BB",8, IF(G51="BC",7,IF(G51="CC",6, IF(G51="CD",5, IF(G51="DD",4,IF(G51="F",0))))))))</f>
        <v>8</v>
      </c>
      <c r="I51" s="13" t="s">
        <v>1308</v>
      </c>
      <c r="J51" s="15">
        <f t="shared" ref="J51:J56" si="20">IF(I51="AA",10, IF(I51="AB",9, IF(I51="BB",8, IF(I51="BC",7,IF(I51="CC",6, IF(I51="CD",5, IF(I51="DD",4,IF(I51="F",0))))))))</f>
        <v>8</v>
      </c>
      <c r="K51" s="28" t="s">
        <v>1308</v>
      </c>
      <c r="L51" s="15">
        <f t="shared" si="16"/>
        <v>8</v>
      </c>
      <c r="M51" s="13" t="s">
        <v>1310</v>
      </c>
      <c r="N51" s="15">
        <f t="shared" ref="N51:N56" si="21">IF(M51="AA",10, IF(M51="AB",9, IF(M51="BB",8, IF(M51="BC",7,IF(M51="CC",6, IF(M51="CD",5, IF(M51="DD",4,IF(M51="F",0))))))))</f>
        <v>7</v>
      </c>
      <c r="O51" s="13" t="s">
        <v>1311</v>
      </c>
      <c r="P51" s="15">
        <f t="shared" ref="P51:P56" si="22">IF(O51="AA",10, IF(O51="AB",9, IF(O51="BB",8, IF(O51="BC",7,IF(O51="CC",6, IF(O51="CD",5, IF(O51="DD",4,IF(O51="F",0))))))))</f>
        <v>10</v>
      </c>
      <c r="Q51" s="13" t="s">
        <v>1311</v>
      </c>
      <c r="R51" s="15">
        <f t="shared" si="12"/>
        <v>10</v>
      </c>
      <c r="S51" s="16">
        <f t="shared" si="15"/>
        <v>308</v>
      </c>
      <c r="T51" s="35">
        <f t="shared" si="2"/>
        <v>7.7</v>
      </c>
      <c r="U51" s="13">
        <v>293</v>
      </c>
      <c r="V51" s="16">
        <v>308</v>
      </c>
      <c r="W51" s="18">
        <v>298</v>
      </c>
      <c r="X51" s="18">
        <v>230</v>
      </c>
      <c r="Y51" s="18">
        <v>290</v>
      </c>
      <c r="Z51" s="19">
        <f t="shared" si="5"/>
        <v>7.1958333333333337</v>
      </c>
      <c r="AA51" s="54" t="s">
        <v>851</v>
      </c>
    </row>
    <row r="52" spans="1:27" thickBot="1" x14ac:dyDescent="0.3">
      <c r="A52" s="26">
        <f t="shared" ref="A52:A58" si="23">A51+1</f>
        <v>47</v>
      </c>
      <c r="B52" s="28" t="s">
        <v>528</v>
      </c>
      <c r="C52" s="14" t="s">
        <v>1310</v>
      </c>
      <c r="D52" s="15">
        <f t="shared" si="17"/>
        <v>7</v>
      </c>
      <c r="E52" s="13" t="s">
        <v>1328</v>
      </c>
      <c r="F52" s="15">
        <f t="shared" si="18"/>
        <v>6</v>
      </c>
      <c r="G52" s="13" t="s">
        <v>1308</v>
      </c>
      <c r="H52" s="15">
        <f t="shared" si="19"/>
        <v>8</v>
      </c>
      <c r="I52" s="13" t="s">
        <v>1310</v>
      </c>
      <c r="J52" s="15">
        <f t="shared" si="20"/>
        <v>7</v>
      </c>
      <c r="K52" s="13" t="s">
        <v>1308</v>
      </c>
      <c r="L52" s="15">
        <f t="shared" si="16"/>
        <v>8</v>
      </c>
      <c r="M52" s="13" t="s">
        <v>1309</v>
      </c>
      <c r="N52" s="15">
        <f t="shared" si="21"/>
        <v>9</v>
      </c>
      <c r="O52" s="13" t="s">
        <v>1309</v>
      </c>
      <c r="P52" s="15">
        <f t="shared" si="22"/>
        <v>9</v>
      </c>
      <c r="Q52" s="13" t="s">
        <v>1311</v>
      </c>
      <c r="R52" s="15">
        <f t="shared" si="12"/>
        <v>10</v>
      </c>
      <c r="S52" s="16">
        <f t="shared" si="15"/>
        <v>304</v>
      </c>
      <c r="T52" s="35">
        <f t="shared" si="2"/>
        <v>7.6</v>
      </c>
      <c r="U52" s="13">
        <v>280</v>
      </c>
      <c r="V52" s="16">
        <v>288</v>
      </c>
      <c r="W52" s="18">
        <v>338</v>
      </c>
      <c r="X52" s="18">
        <v>310</v>
      </c>
      <c r="Y52" s="18">
        <v>328</v>
      </c>
      <c r="Z52" s="19">
        <f t="shared" si="5"/>
        <v>7.7</v>
      </c>
      <c r="AA52" s="54" t="s">
        <v>1157</v>
      </c>
    </row>
    <row r="53" spans="1:27" thickBot="1" x14ac:dyDescent="0.3">
      <c r="A53" s="26">
        <f t="shared" si="23"/>
        <v>48</v>
      </c>
      <c r="B53" s="28" t="s">
        <v>529</v>
      </c>
      <c r="C53" s="14" t="s">
        <v>1328</v>
      </c>
      <c r="D53" s="15">
        <f t="shared" si="17"/>
        <v>6</v>
      </c>
      <c r="E53" s="13" t="s">
        <v>1328</v>
      </c>
      <c r="F53" s="15">
        <f t="shared" si="18"/>
        <v>6</v>
      </c>
      <c r="G53" s="13" t="s">
        <v>1336</v>
      </c>
      <c r="H53" s="15">
        <f t="shared" si="19"/>
        <v>5</v>
      </c>
      <c r="I53" s="13" t="s">
        <v>1310</v>
      </c>
      <c r="J53" s="15">
        <f t="shared" si="20"/>
        <v>7</v>
      </c>
      <c r="K53" s="13" t="s">
        <v>1310</v>
      </c>
      <c r="L53" s="15">
        <f t="shared" si="16"/>
        <v>7</v>
      </c>
      <c r="M53" s="13" t="s">
        <v>1310</v>
      </c>
      <c r="N53" s="15">
        <f t="shared" si="21"/>
        <v>7</v>
      </c>
      <c r="O53" s="13" t="s">
        <v>1309</v>
      </c>
      <c r="P53" s="15">
        <f t="shared" si="22"/>
        <v>9</v>
      </c>
      <c r="Q53" s="13" t="s">
        <v>1308</v>
      </c>
      <c r="R53" s="15">
        <f t="shared" si="12"/>
        <v>8</v>
      </c>
      <c r="S53" s="16">
        <f t="shared" si="15"/>
        <v>258</v>
      </c>
      <c r="T53" s="35">
        <f t="shared" si="2"/>
        <v>6.45</v>
      </c>
      <c r="U53" s="13">
        <v>314</v>
      </c>
      <c r="V53" s="16">
        <v>318</v>
      </c>
      <c r="W53" s="18">
        <v>294</v>
      </c>
      <c r="X53" s="18">
        <v>258</v>
      </c>
      <c r="Y53" s="18">
        <v>272</v>
      </c>
      <c r="Z53" s="19">
        <f t="shared" si="5"/>
        <v>7.1416666666666666</v>
      </c>
      <c r="AA53" s="54" t="s">
        <v>1158</v>
      </c>
    </row>
    <row r="54" spans="1:27" thickBot="1" x14ac:dyDescent="0.35">
      <c r="A54" s="26">
        <f t="shared" si="23"/>
        <v>49</v>
      </c>
      <c r="B54" s="28" t="s">
        <v>530</v>
      </c>
      <c r="C54" s="14" t="s">
        <v>1332</v>
      </c>
      <c r="D54" s="15">
        <f t="shared" si="17"/>
        <v>4</v>
      </c>
      <c r="E54" s="13" t="s">
        <v>1328</v>
      </c>
      <c r="F54" s="15">
        <f t="shared" si="18"/>
        <v>6</v>
      </c>
      <c r="G54" s="13" t="s">
        <v>1336</v>
      </c>
      <c r="H54" s="15">
        <f t="shared" si="19"/>
        <v>5</v>
      </c>
      <c r="I54" s="13" t="s">
        <v>1336</v>
      </c>
      <c r="J54" s="15">
        <f t="shared" si="20"/>
        <v>5</v>
      </c>
      <c r="K54" s="13" t="s">
        <v>1328</v>
      </c>
      <c r="L54" s="15">
        <f t="shared" si="16"/>
        <v>6</v>
      </c>
      <c r="M54" s="13" t="s">
        <v>1310</v>
      </c>
      <c r="N54" s="15">
        <f t="shared" si="21"/>
        <v>7</v>
      </c>
      <c r="O54" s="13" t="s">
        <v>1309</v>
      </c>
      <c r="P54" s="15">
        <f t="shared" si="22"/>
        <v>9</v>
      </c>
      <c r="Q54" s="13" t="s">
        <v>1309</v>
      </c>
      <c r="R54" s="15">
        <f t="shared" si="12"/>
        <v>9</v>
      </c>
      <c r="S54" s="16">
        <f t="shared" si="15"/>
        <v>228</v>
      </c>
      <c r="T54" s="35">
        <f t="shared" si="2"/>
        <v>5.7</v>
      </c>
      <c r="U54" s="13">
        <v>251</v>
      </c>
      <c r="V54" s="16">
        <v>264</v>
      </c>
      <c r="W54" s="18">
        <v>266</v>
      </c>
      <c r="X54" s="165">
        <v>234</v>
      </c>
      <c r="Y54" s="18">
        <v>268</v>
      </c>
      <c r="Z54" s="19">
        <f t="shared" si="5"/>
        <v>6.2958333333333334</v>
      </c>
      <c r="AA54" s="54" t="s">
        <v>1159</v>
      </c>
    </row>
    <row r="55" spans="1:27" thickBot="1" x14ac:dyDescent="0.3">
      <c r="A55" s="26">
        <f t="shared" si="23"/>
        <v>50</v>
      </c>
      <c r="B55" s="28" t="s">
        <v>531</v>
      </c>
      <c r="C55" s="14" t="s">
        <v>1308</v>
      </c>
      <c r="D55" s="15">
        <f t="shared" si="17"/>
        <v>8</v>
      </c>
      <c r="E55" s="13" t="s">
        <v>1308</v>
      </c>
      <c r="F55" s="15">
        <f t="shared" si="18"/>
        <v>8</v>
      </c>
      <c r="G55" s="13" t="s">
        <v>1308</v>
      </c>
      <c r="H55" s="15">
        <f t="shared" si="19"/>
        <v>8</v>
      </c>
      <c r="I55" s="13" t="s">
        <v>1308</v>
      </c>
      <c r="J55" s="15">
        <f t="shared" si="20"/>
        <v>8</v>
      </c>
      <c r="K55" s="13" t="s">
        <v>1308</v>
      </c>
      <c r="L55" s="15">
        <f t="shared" si="16"/>
        <v>8</v>
      </c>
      <c r="M55" s="13" t="s">
        <v>1309</v>
      </c>
      <c r="N55" s="15">
        <f t="shared" si="21"/>
        <v>9</v>
      </c>
      <c r="O55" s="13" t="s">
        <v>1309</v>
      </c>
      <c r="P55" s="15">
        <f t="shared" si="22"/>
        <v>9</v>
      </c>
      <c r="Q55" s="13" t="s">
        <v>1309</v>
      </c>
      <c r="R55" s="15">
        <f t="shared" si="12"/>
        <v>9</v>
      </c>
      <c r="S55" s="16">
        <f t="shared" si="15"/>
        <v>326</v>
      </c>
      <c r="T55" s="35">
        <f t="shared" si="2"/>
        <v>8.15</v>
      </c>
      <c r="U55" s="13">
        <v>291</v>
      </c>
      <c r="V55" s="16">
        <v>326</v>
      </c>
      <c r="W55" s="18">
        <v>320</v>
      </c>
      <c r="X55" s="18">
        <v>322</v>
      </c>
      <c r="Y55" s="18">
        <v>280</v>
      </c>
      <c r="Z55" s="19">
        <f t="shared" si="5"/>
        <v>7.770833333333333</v>
      </c>
      <c r="AA55" s="54" t="s">
        <v>1160</v>
      </c>
    </row>
    <row r="56" spans="1:27" thickBot="1" x14ac:dyDescent="0.3">
      <c r="A56" s="26">
        <f t="shared" si="23"/>
        <v>51</v>
      </c>
      <c r="B56" s="28" t="s">
        <v>532</v>
      </c>
      <c r="C56" s="14" t="s">
        <v>1336</v>
      </c>
      <c r="D56" s="15">
        <f t="shared" si="17"/>
        <v>5</v>
      </c>
      <c r="E56" s="13" t="s">
        <v>635</v>
      </c>
      <c r="F56" s="15">
        <f t="shared" si="18"/>
        <v>0</v>
      </c>
      <c r="G56" s="13" t="s">
        <v>1336</v>
      </c>
      <c r="H56" s="15">
        <f t="shared" si="19"/>
        <v>5</v>
      </c>
      <c r="I56" s="13" t="s">
        <v>1328</v>
      </c>
      <c r="J56" s="15">
        <f t="shared" si="20"/>
        <v>6</v>
      </c>
      <c r="K56" s="13" t="s">
        <v>1310</v>
      </c>
      <c r="L56" s="15">
        <f t="shared" si="16"/>
        <v>7</v>
      </c>
      <c r="M56" s="13" t="s">
        <v>1311</v>
      </c>
      <c r="N56" s="15">
        <f t="shared" si="21"/>
        <v>10</v>
      </c>
      <c r="O56" s="13" t="s">
        <v>1309</v>
      </c>
      <c r="P56" s="15">
        <f t="shared" si="22"/>
        <v>9</v>
      </c>
      <c r="Q56" s="13" t="s">
        <v>1309</v>
      </c>
      <c r="R56" s="15">
        <f t="shared" si="12"/>
        <v>9</v>
      </c>
      <c r="S56" s="16">
        <f t="shared" si="15"/>
        <v>218</v>
      </c>
      <c r="T56" s="35">
        <f t="shared" si="2"/>
        <v>5.45</v>
      </c>
      <c r="U56" s="13">
        <v>295</v>
      </c>
      <c r="V56" s="16">
        <v>326</v>
      </c>
      <c r="W56" s="18">
        <v>328</v>
      </c>
      <c r="X56" s="18">
        <v>290</v>
      </c>
      <c r="Y56" s="18">
        <v>252</v>
      </c>
      <c r="Z56" s="19">
        <f t="shared" si="5"/>
        <v>7.1208333333333336</v>
      </c>
      <c r="AA56" s="54" t="s">
        <v>1161</v>
      </c>
    </row>
    <row r="57" spans="1:27" thickBot="1" x14ac:dyDescent="0.3">
      <c r="A57" s="26">
        <f t="shared" si="23"/>
        <v>52</v>
      </c>
      <c r="B57" s="28" t="s">
        <v>533</v>
      </c>
      <c r="C57" s="14" t="s">
        <v>1328</v>
      </c>
      <c r="D57" s="15">
        <f t="shared" si="6"/>
        <v>6</v>
      </c>
      <c r="E57" s="13" t="s">
        <v>1310</v>
      </c>
      <c r="F57" s="15">
        <f t="shared" si="7"/>
        <v>7</v>
      </c>
      <c r="G57" s="13" t="s">
        <v>1336</v>
      </c>
      <c r="H57" s="15">
        <f t="shared" si="8"/>
        <v>5</v>
      </c>
      <c r="I57" s="13" t="s">
        <v>1310</v>
      </c>
      <c r="J57" s="15">
        <f t="shared" si="9"/>
        <v>7</v>
      </c>
      <c r="K57" s="13" t="s">
        <v>1310</v>
      </c>
      <c r="L57" s="15">
        <f t="shared" si="16"/>
        <v>7</v>
      </c>
      <c r="M57" s="13" t="s">
        <v>1310</v>
      </c>
      <c r="N57" s="15">
        <f t="shared" si="10"/>
        <v>7</v>
      </c>
      <c r="O57" s="13" t="s">
        <v>1309</v>
      </c>
      <c r="P57" s="15">
        <f t="shared" si="11"/>
        <v>9</v>
      </c>
      <c r="Q57" s="13" t="s">
        <v>1309</v>
      </c>
      <c r="R57" s="15">
        <f t="shared" si="12"/>
        <v>9</v>
      </c>
      <c r="S57" s="16">
        <f t="shared" si="15"/>
        <v>266</v>
      </c>
      <c r="T57" s="35">
        <f t="shared" si="2"/>
        <v>6.65</v>
      </c>
      <c r="U57" s="13">
        <v>286</v>
      </c>
      <c r="V57" s="16">
        <v>308</v>
      </c>
      <c r="W57" s="18">
        <v>312</v>
      </c>
      <c r="X57" s="18">
        <v>310</v>
      </c>
      <c r="Y57" s="18">
        <v>268</v>
      </c>
      <c r="Z57" s="19">
        <f t="shared" si="5"/>
        <v>7.291666666666667</v>
      </c>
      <c r="AA57" s="54" t="s">
        <v>1162</v>
      </c>
    </row>
    <row r="58" spans="1:27" thickBot="1" x14ac:dyDescent="0.3">
      <c r="A58" s="26">
        <f t="shared" si="23"/>
        <v>53</v>
      </c>
      <c r="B58" s="28" t="s">
        <v>534</v>
      </c>
      <c r="C58" s="14" t="s">
        <v>1328</v>
      </c>
      <c r="D58" s="15">
        <f t="shared" si="6"/>
        <v>6</v>
      </c>
      <c r="E58" s="13" t="s">
        <v>1328</v>
      </c>
      <c r="F58" s="15">
        <f t="shared" si="7"/>
        <v>6</v>
      </c>
      <c r="G58" s="13" t="s">
        <v>1332</v>
      </c>
      <c r="H58" s="15">
        <f t="shared" si="8"/>
        <v>4</v>
      </c>
      <c r="I58" s="13" t="s">
        <v>1310</v>
      </c>
      <c r="J58" s="15">
        <f t="shared" si="9"/>
        <v>7</v>
      </c>
      <c r="K58" s="13" t="s">
        <v>1309</v>
      </c>
      <c r="L58" s="15">
        <f t="shared" si="16"/>
        <v>9</v>
      </c>
      <c r="M58" s="13" t="s">
        <v>1310</v>
      </c>
      <c r="N58" s="15">
        <f t="shared" si="10"/>
        <v>7</v>
      </c>
      <c r="O58" s="13" t="s">
        <v>1309</v>
      </c>
      <c r="P58" s="15">
        <f t="shared" si="11"/>
        <v>9</v>
      </c>
      <c r="Q58" s="13" t="s">
        <v>1309</v>
      </c>
      <c r="R58" s="15">
        <f t="shared" si="12"/>
        <v>9</v>
      </c>
      <c r="S58" s="16">
        <f t="shared" si="15"/>
        <v>268</v>
      </c>
      <c r="T58" s="35">
        <f t="shared" si="2"/>
        <v>6.7</v>
      </c>
      <c r="U58" s="13">
        <v>283</v>
      </c>
      <c r="V58" s="16">
        <v>282</v>
      </c>
      <c r="W58" s="18">
        <v>304</v>
      </c>
      <c r="X58" s="18">
        <v>258</v>
      </c>
      <c r="Y58" s="18">
        <v>288</v>
      </c>
      <c r="Z58" s="19">
        <f t="shared" si="5"/>
        <v>7.0125000000000002</v>
      </c>
      <c r="AA58" s="54" t="s">
        <v>1163</v>
      </c>
    </row>
    <row r="59" spans="1:27" thickBot="1" x14ac:dyDescent="0.3">
      <c r="A59" s="26">
        <f t="shared" si="3"/>
        <v>54</v>
      </c>
      <c r="B59" s="28" t="s">
        <v>535</v>
      </c>
      <c r="C59" s="14" t="s">
        <v>1310</v>
      </c>
      <c r="D59" s="15">
        <f t="shared" si="6"/>
        <v>7</v>
      </c>
      <c r="E59" s="13" t="s">
        <v>1328</v>
      </c>
      <c r="F59" s="15">
        <f t="shared" si="7"/>
        <v>6</v>
      </c>
      <c r="G59" s="13" t="s">
        <v>1308</v>
      </c>
      <c r="H59" s="15">
        <f t="shared" si="8"/>
        <v>8</v>
      </c>
      <c r="I59" s="13" t="s">
        <v>1310</v>
      </c>
      <c r="J59" s="15">
        <f t="shared" si="9"/>
        <v>7</v>
      </c>
      <c r="K59" s="13" t="s">
        <v>1308</v>
      </c>
      <c r="L59" s="15">
        <f t="shared" si="16"/>
        <v>8</v>
      </c>
      <c r="M59" s="13" t="s">
        <v>1308</v>
      </c>
      <c r="N59" s="15">
        <f t="shared" si="10"/>
        <v>8</v>
      </c>
      <c r="O59" s="13" t="s">
        <v>1309</v>
      </c>
      <c r="P59" s="15">
        <f t="shared" si="11"/>
        <v>9</v>
      </c>
      <c r="Q59" s="13" t="s">
        <v>1309</v>
      </c>
      <c r="R59" s="15">
        <f t="shared" si="12"/>
        <v>9</v>
      </c>
      <c r="S59" s="16">
        <f t="shared" si="15"/>
        <v>300</v>
      </c>
      <c r="T59" s="35">
        <f t="shared" si="2"/>
        <v>7.5</v>
      </c>
      <c r="U59" s="13">
        <v>273</v>
      </c>
      <c r="V59" s="16">
        <v>280</v>
      </c>
      <c r="W59" s="18">
        <v>304</v>
      </c>
      <c r="X59" s="18">
        <v>286</v>
      </c>
      <c r="Y59" s="18">
        <v>298</v>
      </c>
      <c r="Z59" s="19">
        <f t="shared" si="5"/>
        <v>7.2541666666666664</v>
      </c>
      <c r="AA59" s="54" t="s">
        <v>1164</v>
      </c>
    </row>
    <row r="60" spans="1:27" thickBot="1" x14ac:dyDescent="0.3">
      <c r="A60" s="26">
        <f t="shared" si="3"/>
        <v>55</v>
      </c>
      <c r="B60" s="28" t="s">
        <v>536</v>
      </c>
      <c r="C60" s="14" t="s">
        <v>635</v>
      </c>
      <c r="D60" s="15">
        <f t="shared" si="6"/>
        <v>0</v>
      </c>
      <c r="E60" s="13" t="s">
        <v>635</v>
      </c>
      <c r="F60" s="15">
        <f t="shared" si="7"/>
        <v>0</v>
      </c>
      <c r="G60" s="13" t="s">
        <v>635</v>
      </c>
      <c r="H60" s="15">
        <f t="shared" si="8"/>
        <v>0</v>
      </c>
      <c r="I60" s="13" t="s">
        <v>635</v>
      </c>
      <c r="J60" s="15">
        <f t="shared" si="9"/>
        <v>0</v>
      </c>
      <c r="K60" s="187" t="s">
        <v>635</v>
      </c>
      <c r="L60" s="15">
        <f t="shared" si="16"/>
        <v>0</v>
      </c>
      <c r="M60" s="13" t="s">
        <v>635</v>
      </c>
      <c r="N60" s="15">
        <f t="shared" si="10"/>
        <v>0</v>
      </c>
      <c r="O60" s="187" t="s">
        <v>635</v>
      </c>
      <c r="P60" s="15">
        <f t="shared" si="11"/>
        <v>0</v>
      </c>
      <c r="Q60" s="13" t="s">
        <v>635</v>
      </c>
      <c r="R60" s="15">
        <f t="shared" si="12"/>
        <v>0</v>
      </c>
      <c r="S60" s="16">
        <f t="shared" si="15"/>
        <v>0</v>
      </c>
      <c r="T60" s="35">
        <f t="shared" si="2"/>
        <v>0</v>
      </c>
      <c r="U60" s="13">
        <v>206</v>
      </c>
      <c r="V60" s="16">
        <v>258</v>
      </c>
      <c r="W60" s="18">
        <v>196</v>
      </c>
      <c r="X60" s="18">
        <v>116</v>
      </c>
      <c r="Y60" s="18">
        <v>0</v>
      </c>
      <c r="Z60" s="19">
        <f t="shared" si="5"/>
        <v>3.2333333333333334</v>
      </c>
      <c r="AA60" s="54" t="s">
        <v>1165</v>
      </c>
    </row>
    <row r="61" spans="1:27" thickBot="1" x14ac:dyDescent="0.3">
      <c r="A61" s="26">
        <f t="shared" si="3"/>
        <v>56</v>
      </c>
      <c r="B61" s="28" t="s">
        <v>537</v>
      </c>
      <c r="C61" s="14" t="s">
        <v>1310</v>
      </c>
      <c r="D61" s="15">
        <f t="shared" si="6"/>
        <v>7</v>
      </c>
      <c r="E61" s="13" t="s">
        <v>1310</v>
      </c>
      <c r="F61" s="15">
        <f t="shared" si="7"/>
        <v>7</v>
      </c>
      <c r="G61" s="13" t="s">
        <v>1308</v>
      </c>
      <c r="H61" s="15">
        <f t="shared" si="8"/>
        <v>8</v>
      </c>
      <c r="I61" s="13" t="s">
        <v>1308</v>
      </c>
      <c r="J61" s="15">
        <f t="shared" si="9"/>
        <v>8</v>
      </c>
      <c r="K61" s="13" t="s">
        <v>1308</v>
      </c>
      <c r="L61" s="15">
        <f t="shared" si="16"/>
        <v>8</v>
      </c>
      <c r="M61" s="13" t="s">
        <v>1310</v>
      </c>
      <c r="N61" s="15">
        <f t="shared" si="10"/>
        <v>7</v>
      </c>
      <c r="O61" s="13" t="s">
        <v>1309</v>
      </c>
      <c r="P61" s="15">
        <f t="shared" si="11"/>
        <v>9</v>
      </c>
      <c r="Q61" s="13" t="s">
        <v>1309</v>
      </c>
      <c r="R61" s="15">
        <f t="shared" si="12"/>
        <v>9</v>
      </c>
      <c r="S61" s="16">
        <f t="shared" si="15"/>
        <v>310</v>
      </c>
      <c r="T61" s="35">
        <f t="shared" si="2"/>
        <v>7.75</v>
      </c>
      <c r="U61" s="13">
        <v>259</v>
      </c>
      <c r="V61" s="16">
        <v>280</v>
      </c>
      <c r="W61" s="18">
        <v>300</v>
      </c>
      <c r="X61" s="18">
        <v>312</v>
      </c>
      <c r="Y61" s="18">
        <v>286</v>
      </c>
      <c r="Z61" s="19">
        <f t="shared" si="5"/>
        <v>7.2791666666666668</v>
      </c>
      <c r="AA61" s="54" t="s">
        <v>1166</v>
      </c>
    </row>
    <row r="62" spans="1:27" ht="19.5" customHeight="1" x14ac:dyDescent="0.25">
      <c r="A62" s="223" t="s">
        <v>128</v>
      </c>
      <c r="B62" s="223" t="s">
        <v>0</v>
      </c>
      <c r="C62" s="204" t="s">
        <v>1369</v>
      </c>
      <c r="D62" s="205"/>
      <c r="E62" s="210" t="s">
        <v>1373</v>
      </c>
      <c r="F62" s="211"/>
      <c r="G62" s="210" t="s">
        <v>1374</v>
      </c>
      <c r="H62" s="211"/>
      <c r="I62" s="210" t="s">
        <v>1375</v>
      </c>
      <c r="J62" s="211"/>
      <c r="K62" s="210" t="s">
        <v>1377</v>
      </c>
      <c r="L62" s="211"/>
      <c r="M62" s="204" t="s">
        <v>1379</v>
      </c>
      <c r="N62" s="205"/>
      <c r="O62" s="204" t="s">
        <v>1381</v>
      </c>
      <c r="P62" s="205"/>
      <c r="Q62" s="204" t="s">
        <v>1383</v>
      </c>
      <c r="R62" s="225"/>
      <c r="S62" s="210" t="s">
        <v>1261</v>
      </c>
      <c r="T62" s="211"/>
      <c r="U62" s="172" t="s">
        <v>1</v>
      </c>
      <c r="V62" s="172" t="s">
        <v>2</v>
      </c>
      <c r="W62" s="172" t="s">
        <v>3</v>
      </c>
      <c r="X62" s="172" t="s">
        <v>125</v>
      </c>
      <c r="Y62" s="172" t="s">
        <v>1260</v>
      </c>
      <c r="Z62" s="8" t="s">
        <v>1262</v>
      </c>
    </row>
    <row r="63" spans="1:27" ht="57.75" customHeight="1" x14ac:dyDescent="0.25">
      <c r="A63" s="224"/>
      <c r="B63" s="224"/>
      <c r="C63" s="208" t="s">
        <v>1370</v>
      </c>
      <c r="D63" s="208"/>
      <c r="E63" s="208" t="s">
        <v>1371</v>
      </c>
      <c r="F63" s="208"/>
      <c r="G63" s="208" t="s">
        <v>1386</v>
      </c>
      <c r="H63" s="208"/>
      <c r="I63" s="208" t="s">
        <v>1376</v>
      </c>
      <c r="J63" s="208"/>
      <c r="K63" s="208" t="s">
        <v>1378</v>
      </c>
      <c r="L63" s="208"/>
      <c r="M63" s="208" t="s">
        <v>1380</v>
      </c>
      <c r="N63" s="208"/>
      <c r="O63" s="208" t="s">
        <v>1382</v>
      </c>
      <c r="P63" s="208"/>
      <c r="Q63" s="210" t="s">
        <v>1384</v>
      </c>
      <c r="R63" s="211"/>
      <c r="S63" s="172" t="s">
        <v>4</v>
      </c>
      <c r="T63" s="178" t="s">
        <v>5</v>
      </c>
      <c r="U63" s="172" t="s">
        <v>6</v>
      </c>
      <c r="V63" s="179" t="s">
        <v>7</v>
      </c>
      <c r="W63" s="179" t="s">
        <v>4</v>
      </c>
      <c r="X63" s="179" t="s">
        <v>4</v>
      </c>
      <c r="Y63" s="179" t="s">
        <v>4</v>
      </c>
      <c r="Z63" s="8" t="s">
        <v>8</v>
      </c>
    </row>
    <row r="64" spans="1:27" thickBot="1" x14ac:dyDescent="0.3">
      <c r="A64" s="26">
        <v>57</v>
      </c>
      <c r="B64" s="28" t="s">
        <v>538</v>
      </c>
      <c r="C64" s="14" t="s">
        <v>1328</v>
      </c>
      <c r="D64" s="15">
        <f t="shared" ref="D64" si="24">IF(C64="AA",10, IF(C64="AB",9, IF(C64="BB",8, IF(C64="BC",7,IF(C64="CC",6, IF(C64="CD",5, IF(C64="DD",4,IF(C64="F",0))))))))</f>
        <v>6</v>
      </c>
      <c r="E64" s="13" t="s">
        <v>1310</v>
      </c>
      <c r="F64" s="15">
        <f t="shared" ref="F64" si="25">IF(E64="AA",10, IF(E64="AB",9, IF(E64="BB",8, IF(E64="BC",7,IF(E64="CC",6, IF(E64="CD",5, IF(E64="DD",4,IF(E64="F",0))))))))</f>
        <v>7</v>
      </c>
      <c r="G64" s="13" t="s">
        <v>1336</v>
      </c>
      <c r="H64" s="15">
        <f t="shared" ref="H64" si="26">IF(G64="AA",10, IF(G64="AB",9, IF(G64="BB",8, IF(G64="BC",7,IF(G64="CC",6, IF(G64="CD",5, IF(G64="DD",4,IF(G64="F",0))))))))</f>
        <v>5</v>
      </c>
      <c r="I64" s="13" t="s">
        <v>1328</v>
      </c>
      <c r="J64" s="15">
        <f t="shared" ref="J64" si="27">IF(I64="AA",10, IF(I64="AB",9, IF(I64="BB",8, IF(I64="BC",7,IF(I64="CC",6, IF(I64="CD",5, IF(I64="DD",4,IF(I64="F",0))))))))</f>
        <v>6</v>
      </c>
      <c r="K64" s="13" t="s">
        <v>1310</v>
      </c>
      <c r="L64" s="15">
        <f t="shared" ref="L64" si="28">IF(K64="AA",10, IF(K64="AB",9, IF(K64="BB",8, IF(K64="BC",7,IF(K64="CC",6, IF(K64="CD",5, IF(K64="DD",4,IF(K64="F",0))))))))</f>
        <v>7</v>
      </c>
      <c r="M64" s="13" t="s">
        <v>1309</v>
      </c>
      <c r="N64" s="15">
        <f t="shared" ref="N64" si="29">IF(M64="AA",10, IF(M64="AB",9, IF(M64="BB",8, IF(M64="BC",7,IF(M64="CC",6, IF(M64="CD",5, IF(M64="DD",4,IF(M64="F",0))))))))</f>
        <v>9</v>
      </c>
      <c r="O64" s="13" t="s">
        <v>1309</v>
      </c>
      <c r="P64" s="15">
        <f t="shared" ref="P64" si="30">IF(O64="AA",10, IF(O64="AB",9, IF(O64="BB",8, IF(O64="BC",7,IF(O64="CC",6, IF(O64="CD",5, IF(O64="DD",4,IF(O64="F",0))))))))</f>
        <v>9</v>
      </c>
      <c r="Q64" s="13" t="s">
        <v>1309</v>
      </c>
      <c r="R64" s="15">
        <f t="shared" ref="R64" si="31">IF(Q64="AA",10, IF(Q64="AB",9, IF(Q64="BB",8, IF(Q64="BC",7,IF(Q64="CC",6, IF(Q64="CD",5, IF(Q64="DD",4,IF(Q64="F",0))))))))</f>
        <v>9</v>
      </c>
      <c r="S64" s="16">
        <f t="shared" ref="S64:S92" si="32">(D64*6+F64*6+H64*8+J64*6+L64*8+N64*2+P64*2+R64*2)</f>
        <v>264</v>
      </c>
      <c r="T64" s="35">
        <f t="shared" ref="T64" si="33">S64/40</f>
        <v>6.6</v>
      </c>
      <c r="U64" s="13">
        <v>232</v>
      </c>
      <c r="V64" s="16">
        <v>322</v>
      </c>
      <c r="W64" s="18">
        <v>314</v>
      </c>
      <c r="X64" s="18">
        <v>312</v>
      </c>
      <c r="Y64" s="18">
        <v>334</v>
      </c>
      <c r="Z64" s="19">
        <f t="shared" ref="Z64" si="34">(S64+U64+V64+W64+X64+Y64)/240</f>
        <v>7.4083333333333332</v>
      </c>
      <c r="AA64" s="54" t="s">
        <v>1167</v>
      </c>
    </row>
    <row r="65" spans="1:27" thickBot="1" x14ac:dyDescent="0.3">
      <c r="A65" s="26">
        <v>58</v>
      </c>
      <c r="B65" s="28" t="s">
        <v>539</v>
      </c>
      <c r="C65" s="14" t="s">
        <v>1310</v>
      </c>
      <c r="D65" s="15">
        <f t="shared" si="6"/>
        <v>7</v>
      </c>
      <c r="E65" s="13" t="s">
        <v>1311</v>
      </c>
      <c r="F65" s="15">
        <f t="shared" si="7"/>
        <v>10</v>
      </c>
      <c r="G65" s="13" t="s">
        <v>1310</v>
      </c>
      <c r="H65" s="15">
        <f t="shared" si="8"/>
        <v>7</v>
      </c>
      <c r="I65" s="13" t="s">
        <v>1309</v>
      </c>
      <c r="J65" s="15">
        <f t="shared" si="9"/>
        <v>9</v>
      </c>
      <c r="K65" s="13" t="s">
        <v>1308</v>
      </c>
      <c r="L65" s="15">
        <f t="shared" si="16"/>
        <v>8</v>
      </c>
      <c r="M65" s="13" t="s">
        <v>1309</v>
      </c>
      <c r="N65" s="15">
        <f t="shared" si="10"/>
        <v>9</v>
      </c>
      <c r="O65" s="13" t="s">
        <v>1309</v>
      </c>
      <c r="P65" s="15">
        <f t="shared" si="11"/>
        <v>9</v>
      </c>
      <c r="Q65" s="13" t="s">
        <v>1309</v>
      </c>
      <c r="R65" s="15">
        <f t="shared" si="12"/>
        <v>9</v>
      </c>
      <c r="S65" s="16">
        <f t="shared" si="32"/>
        <v>330</v>
      </c>
      <c r="T65" s="35">
        <f t="shared" si="2"/>
        <v>8.25</v>
      </c>
      <c r="U65" s="13">
        <v>309</v>
      </c>
      <c r="V65" s="16">
        <v>294</v>
      </c>
      <c r="W65" s="18">
        <v>316</v>
      </c>
      <c r="X65" s="18">
        <v>336</v>
      </c>
      <c r="Y65" s="18">
        <v>340</v>
      </c>
      <c r="Z65" s="19">
        <f t="shared" si="5"/>
        <v>8.0208333333333339</v>
      </c>
      <c r="AA65" s="54" t="s">
        <v>1168</v>
      </c>
    </row>
    <row r="66" spans="1:27" thickBot="1" x14ac:dyDescent="0.3">
      <c r="A66" s="26">
        <v>59</v>
      </c>
      <c r="B66" s="28" t="s">
        <v>540</v>
      </c>
      <c r="C66" s="14" t="s">
        <v>1328</v>
      </c>
      <c r="D66" s="15">
        <f t="shared" si="6"/>
        <v>6</v>
      </c>
      <c r="E66" s="13" t="s">
        <v>1328</v>
      </c>
      <c r="F66" s="15">
        <f t="shared" si="7"/>
        <v>6</v>
      </c>
      <c r="G66" s="13" t="s">
        <v>1332</v>
      </c>
      <c r="H66" s="15">
        <f t="shared" si="8"/>
        <v>4</v>
      </c>
      <c r="I66" s="13" t="s">
        <v>1310</v>
      </c>
      <c r="J66" s="15">
        <f t="shared" si="9"/>
        <v>7</v>
      </c>
      <c r="K66" s="13" t="s">
        <v>1308</v>
      </c>
      <c r="L66" s="15">
        <f t="shared" si="16"/>
        <v>8</v>
      </c>
      <c r="M66" s="13" t="s">
        <v>1310</v>
      </c>
      <c r="N66" s="15">
        <f t="shared" si="10"/>
        <v>7</v>
      </c>
      <c r="O66" s="13" t="s">
        <v>1309</v>
      </c>
      <c r="P66" s="15">
        <f t="shared" si="11"/>
        <v>9</v>
      </c>
      <c r="Q66" s="13" t="s">
        <v>1309</v>
      </c>
      <c r="R66" s="15">
        <f t="shared" si="12"/>
        <v>9</v>
      </c>
      <c r="S66" s="16">
        <f t="shared" si="32"/>
        <v>260</v>
      </c>
      <c r="T66" s="35">
        <f t="shared" si="2"/>
        <v>6.5</v>
      </c>
      <c r="U66" s="13">
        <v>273</v>
      </c>
      <c r="V66" s="16">
        <v>282</v>
      </c>
      <c r="W66" s="18">
        <v>314</v>
      </c>
      <c r="X66" s="18">
        <v>292</v>
      </c>
      <c r="Y66" s="18">
        <v>334</v>
      </c>
      <c r="Z66" s="19">
        <f t="shared" si="5"/>
        <v>7.3125</v>
      </c>
      <c r="AA66" s="54" t="s">
        <v>1169</v>
      </c>
    </row>
    <row r="67" spans="1:27" thickBot="1" x14ac:dyDescent="0.3">
      <c r="A67" s="26">
        <v>60</v>
      </c>
      <c r="B67" s="28" t="s">
        <v>541</v>
      </c>
      <c r="C67" s="14" t="s">
        <v>635</v>
      </c>
      <c r="D67" s="15">
        <f t="shared" si="6"/>
        <v>0</v>
      </c>
      <c r="E67" s="13" t="s">
        <v>1336</v>
      </c>
      <c r="F67" s="15">
        <f t="shared" si="7"/>
        <v>5</v>
      </c>
      <c r="G67" s="13" t="s">
        <v>1332</v>
      </c>
      <c r="H67" s="15">
        <f t="shared" si="8"/>
        <v>4</v>
      </c>
      <c r="I67" s="13" t="s">
        <v>1310</v>
      </c>
      <c r="J67" s="15">
        <f t="shared" si="9"/>
        <v>7</v>
      </c>
      <c r="K67" s="13" t="s">
        <v>1310</v>
      </c>
      <c r="L67" s="15">
        <f t="shared" si="16"/>
        <v>7</v>
      </c>
      <c r="M67" s="13" t="s">
        <v>1336</v>
      </c>
      <c r="N67" s="15">
        <f t="shared" si="10"/>
        <v>5</v>
      </c>
      <c r="O67" s="13" t="s">
        <v>1309</v>
      </c>
      <c r="P67" s="15">
        <f t="shared" si="11"/>
        <v>9</v>
      </c>
      <c r="Q67" s="13" t="s">
        <v>1308</v>
      </c>
      <c r="R67" s="15">
        <f t="shared" si="12"/>
        <v>8</v>
      </c>
      <c r="S67" s="16">
        <f t="shared" si="32"/>
        <v>204</v>
      </c>
      <c r="T67" s="35">
        <f t="shared" si="2"/>
        <v>5.0999999999999996</v>
      </c>
      <c r="U67" s="13">
        <v>252</v>
      </c>
      <c r="V67" s="16">
        <v>282</v>
      </c>
      <c r="W67" s="18">
        <v>290</v>
      </c>
      <c r="X67" s="18">
        <v>248</v>
      </c>
      <c r="Y67" s="18">
        <v>242</v>
      </c>
      <c r="Z67" s="19">
        <f t="shared" si="5"/>
        <v>6.3250000000000002</v>
      </c>
      <c r="AA67" s="54" t="s">
        <v>1170</v>
      </c>
    </row>
    <row r="68" spans="1:27" thickBot="1" x14ac:dyDescent="0.3">
      <c r="A68" s="26">
        <f t="shared" si="3"/>
        <v>61</v>
      </c>
      <c r="B68" s="28" t="s">
        <v>542</v>
      </c>
      <c r="C68" s="14" t="s">
        <v>635</v>
      </c>
      <c r="D68" s="15">
        <f t="shared" si="6"/>
        <v>0</v>
      </c>
      <c r="E68" s="13" t="s">
        <v>1336</v>
      </c>
      <c r="F68" s="15">
        <f t="shared" si="7"/>
        <v>5</v>
      </c>
      <c r="G68" s="13" t="s">
        <v>635</v>
      </c>
      <c r="H68" s="15">
        <f t="shared" si="8"/>
        <v>0</v>
      </c>
      <c r="I68" s="13" t="s">
        <v>1328</v>
      </c>
      <c r="J68" s="15">
        <f t="shared" si="9"/>
        <v>6</v>
      </c>
      <c r="K68" s="13" t="s">
        <v>1310</v>
      </c>
      <c r="L68" s="15">
        <f t="shared" si="16"/>
        <v>7</v>
      </c>
      <c r="M68" s="13" t="s">
        <v>1336</v>
      </c>
      <c r="N68" s="15">
        <f t="shared" si="10"/>
        <v>5</v>
      </c>
      <c r="O68" s="13" t="s">
        <v>1308</v>
      </c>
      <c r="P68" s="15">
        <f t="shared" si="11"/>
        <v>8</v>
      </c>
      <c r="Q68" s="13" t="s">
        <v>1308</v>
      </c>
      <c r="R68" s="15">
        <f t="shared" si="12"/>
        <v>8</v>
      </c>
      <c r="S68" s="16">
        <f t="shared" si="32"/>
        <v>164</v>
      </c>
      <c r="T68" s="35">
        <f t="shared" si="2"/>
        <v>4.0999999999999996</v>
      </c>
      <c r="U68" s="13">
        <v>248</v>
      </c>
      <c r="V68" s="16">
        <v>250</v>
      </c>
      <c r="W68" s="18">
        <v>236</v>
      </c>
      <c r="X68" s="18">
        <v>198</v>
      </c>
      <c r="Y68" s="171">
        <v>200</v>
      </c>
      <c r="Z68" s="19">
        <f t="shared" si="5"/>
        <v>5.4</v>
      </c>
      <c r="AA68" s="54" t="s">
        <v>1171</v>
      </c>
    </row>
    <row r="69" spans="1:27" thickBot="1" x14ac:dyDescent="0.3">
      <c r="A69" s="26">
        <f t="shared" si="3"/>
        <v>62</v>
      </c>
      <c r="B69" s="28" t="s">
        <v>543</v>
      </c>
      <c r="C69" s="14" t="s">
        <v>635</v>
      </c>
      <c r="D69" s="15">
        <f t="shared" si="6"/>
        <v>0</v>
      </c>
      <c r="E69" s="13" t="s">
        <v>1336</v>
      </c>
      <c r="F69" s="15">
        <f t="shared" si="7"/>
        <v>5</v>
      </c>
      <c r="G69" s="13" t="s">
        <v>1332</v>
      </c>
      <c r="H69" s="15">
        <f t="shared" si="8"/>
        <v>4</v>
      </c>
      <c r="I69" s="13" t="s">
        <v>1332</v>
      </c>
      <c r="J69" s="15">
        <f t="shared" si="9"/>
        <v>4</v>
      </c>
      <c r="K69" s="13" t="s">
        <v>1332</v>
      </c>
      <c r="L69" s="15">
        <f t="shared" si="16"/>
        <v>4</v>
      </c>
      <c r="M69" s="13" t="s">
        <v>1310</v>
      </c>
      <c r="N69" s="15">
        <f t="shared" si="10"/>
        <v>7</v>
      </c>
      <c r="O69" s="13" t="s">
        <v>1308</v>
      </c>
      <c r="P69" s="15">
        <f t="shared" si="11"/>
        <v>8</v>
      </c>
      <c r="Q69" s="13" t="s">
        <v>1309</v>
      </c>
      <c r="R69" s="15">
        <f t="shared" si="12"/>
        <v>9</v>
      </c>
      <c r="S69" s="16">
        <f t="shared" si="32"/>
        <v>166</v>
      </c>
      <c r="T69" s="35">
        <f t="shared" si="2"/>
        <v>4.1500000000000004</v>
      </c>
      <c r="U69" s="13">
        <v>185</v>
      </c>
      <c r="V69" s="16">
        <v>248</v>
      </c>
      <c r="W69" s="18">
        <v>262</v>
      </c>
      <c r="X69" s="18">
        <v>216</v>
      </c>
      <c r="Y69" s="18">
        <v>236</v>
      </c>
      <c r="Z69" s="19">
        <f t="shared" si="5"/>
        <v>5.4708333333333332</v>
      </c>
      <c r="AA69" s="54" t="s">
        <v>1172</v>
      </c>
    </row>
    <row r="70" spans="1:27" thickBot="1" x14ac:dyDescent="0.3">
      <c r="A70" s="26">
        <f t="shared" si="3"/>
        <v>63</v>
      </c>
      <c r="B70" s="28" t="s">
        <v>544</v>
      </c>
      <c r="C70" s="14" t="s">
        <v>1332</v>
      </c>
      <c r="D70" s="15">
        <f t="shared" si="6"/>
        <v>4</v>
      </c>
      <c r="E70" s="13" t="s">
        <v>1332</v>
      </c>
      <c r="F70" s="15">
        <f t="shared" si="7"/>
        <v>4</v>
      </c>
      <c r="G70" s="13" t="s">
        <v>1328</v>
      </c>
      <c r="H70" s="15">
        <f t="shared" si="8"/>
        <v>6</v>
      </c>
      <c r="I70" s="13" t="s">
        <v>1328</v>
      </c>
      <c r="J70" s="15">
        <f t="shared" si="9"/>
        <v>6</v>
      </c>
      <c r="K70" s="13" t="s">
        <v>1328</v>
      </c>
      <c r="L70" s="15">
        <f t="shared" si="16"/>
        <v>6</v>
      </c>
      <c r="M70" s="13" t="s">
        <v>1310</v>
      </c>
      <c r="N70" s="15">
        <f t="shared" si="10"/>
        <v>7</v>
      </c>
      <c r="O70" s="13" t="s">
        <v>1308</v>
      </c>
      <c r="P70" s="15">
        <f t="shared" si="11"/>
        <v>8</v>
      </c>
      <c r="Q70" s="13" t="s">
        <v>1308</v>
      </c>
      <c r="R70" s="15">
        <f t="shared" si="12"/>
        <v>8</v>
      </c>
      <c r="S70" s="16">
        <f t="shared" si="32"/>
        <v>226</v>
      </c>
      <c r="T70" s="35">
        <f t="shared" si="2"/>
        <v>5.65</v>
      </c>
      <c r="U70" s="13">
        <v>243</v>
      </c>
      <c r="V70" s="16">
        <v>270</v>
      </c>
      <c r="W70" s="18">
        <v>264</v>
      </c>
      <c r="X70" s="18">
        <v>234</v>
      </c>
      <c r="Y70" s="18">
        <v>222</v>
      </c>
      <c r="Z70" s="19">
        <f t="shared" si="5"/>
        <v>6.0791666666666666</v>
      </c>
      <c r="AA70" s="54" t="s">
        <v>1173</v>
      </c>
    </row>
    <row r="71" spans="1:27" thickBot="1" x14ac:dyDescent="0.3">
      <c r="A71" s="26">
        <f t="shared" si="3"/>
        <v>64</v>
      </c>
      <c r="B71" s="28" t="s">
        <v>545</v>
      </c>
      <c r="C71" s="14" t="s">
        <v>635</v>
      </c>
      <c r="D71" s="15">
        <f t="shared" si="6"/>
        <v>0</v>
      </c>
      <c r="E71" s="13" t="s">
        <v>1336</v>
      </c>
      <c r="F71" s="15">
        <f t="shared" si="7"/>
        <v>5</v>
      </c>
      <c r="G71" s="13" t="s">
        <v>635</v>
      </c>
      <c r="H71" s="15">
        <f t="shared" si="8"/>
        <v>0</v>
      </c>
      <c r="I71" s="13" t="s">
        <v>635</v>
      </c>
      <c r="J71" s="15">
        <f t="shared" si="9"/>
        <v>0</v>
      </c>
      <c r="K71" s="13" t="s">
        <v>1332</v>
      </c>
      <c r="L71" s="15">
        <f t="shared" ref="L71:L104" si="35">IF(K71="AA",10, IF(K71="AB",9, IF(K71="BB",8, IF(K71="BC",7,IF(K71="CC",6, IF(K71="CD",5, IF(K71="DD",4,IF(K71="F",0))))))))</f>
        <v>4</v>
      </c>
      <c r="M71" s="13" t="s">
        <v>1336</v>
      </c>
      <c r="N71" s="15">
        <f t="shared" si="10"/>
        <v>5</v>
      </c>
      <c r="O71" s="13" t="s">
        <v>1308</v>
      </c>
      <c r="P71" s="15">
        <f t="shared" si="11"/>
        <v>8</v>
      </c>
      <c r="Q71" s="13" t="s">
        <v>1309</v>
      </c>
      <c r="R71" s="15">
        <f t="shared" si="12"/>
        <v>9</v>
      </c>
      <c r="S71" s="16">
        <f t="shared" si="32"/>
        <v>106</v>
      </c>
      <c r="T71" s="35">
        <f t="shared" si="2"/>
        <v>2.65</v>
      </c>
      <c r="U71" s="13">
        <v>151</v>
      </c>
      <c r="V71" s="16">
        <v>178</v>
      </c>
      <c r="W71" s="18">
        <v>140</v>
      </c>
      <c r="X71" s="18">
        <v>138</v>
      </c>
      <c r="Y71" s="18">
        <v>118</v>
      </c>
      <c r="Z71" s="19">
        <f t="shared" si="5"/>
        <v>3.4624999999999999</v>
      </c>
      <c r="AA71" s="54" t="s">
        <v>1174</v>
      </c>
    </row>
    <row r="72" spans="1:27" thickBot="1" x14ac:dyDescent="0.3">
      <c r="A72" s="26">
        <f t="shared" si="3"/>
        <v>65</v>
      </c>
      <c r="B72" s="28" t="s">
        <v>546</v>
      </c>
      <c r="C72" s="14" t="s">
        <v>1332</v>
      </c>
      <c r="D72" s="15">
        <f t="shared" si="6"/>
        <v>4</v>
      </c>
      <c r="E72" s="13" t="s">
        <v>1332</v>
      </c>
      <c r="F72" s="15">
        <f t="shared" si="7"/>
        <v>4</v>
      </c>
      <c r="G72" s="13" t="s">
        <v>1332</v>
      </c>
      <c r="H72" s="15">
        <f t="shared" si="8"/>
        <v>4</v>
      </c>
      <c r="I72" s="13" t="s">
        <v>1336</v>
      </c>
      <c r="J72" s="15">
        <f t="shared" si="9"/>
        <v>5</v>
      </c>
      <c r="K72" s="13" t="s">
        <v>1308</v>
      </c>
      <c r="L72" s="15">
        <f t="shared" si="35"/>
        <v>8</v>
      </c>
      <c r="M72" s="13" t="s">
        <v>1328</v>
      </c>
      <c r="N72" s="15">
        <f t="shared" si="10"/>
        <v>6</v>
      </c>
      <c r="O72" s="13" t="s">
        <v>1308</v>
      </c>
      <c r="P72" s="15">
        <f t="shared" si="11"/>
        <v>8</v>
      </c>
      <c r="Q72" s="13" t="s">
        <v>1308</v>
      </c>
      <c r="R72" s="15">
        <f t="shared" si="12"/>
        <v>8</v>
      </c>
      <c r="S72" s="16">
        <f t="shared" si="32"/>
        <v>218</v>
      </c>
      <c r="T72" s="35">
        <f t="shared" ref="T72:T106" si="36">S72/40</f>
        <v>5.45</v>
      </c>
      <c r="U72" s="13">
        <v>237</v>
      </c>
      <c r="V72" s="16">
        <v>186</v>
      </c>
      <c r="W72" s="18">
        <v>280</v>
      </c>
      <c r="X72" s="18">
        <v>174</v>
      </c>
      <c r="Y72" s="18">
        <v>244</v>
      </c>
      <c r="Z72" s="19">
        <f t="shared" si="5"/>
        <v>5.5791666666666666</v>
      </c>
      <c r="AA72" s="54" t="s">
        <v>1175</v>
      </c>
    </row>
    <row r="73" spans="1:27" thickBot="1" x14ac:dyDescent="0.3">
      <c r="A73" s="26">
        <f t="shared" si="3"/>
        <v>66</v>
      </c>
      <c r="B73" s="28" t="s">
        <v>547</v>
      </c>
      <c r="C73" s="14" t="s">
        <v>635</v>
      </c>
      <c r="D73" s="15">
        <f>IF(C73="AA",10, IF(C73="AB",9, IF(C73="BB",8, IF(C73="BC",7,IF(C73="CC",6, IF(C73="CD",5, IF(C73="DD",4,IF(C73="F",0))))))))</f>
        <v>0</v>
      </c>
      <c r="E73" s="13" t="s">
        <v>635</v>
      </c>
      <c r="F73" s="15">
        <f>IF(E73="AA",10, IF(E73="AB",9, IF(E73="BB",8, IF(E73="BC",7,IF(E73="CC",6, IF(E73="CD",5, IF(E73="DD",4,IF(E73="F",0))))))))</f>
        <v>0</v>
      </c>
      <c r="G73" s="13" t="s">
        <v>635</v>
      </c>
      <c r="H73" s="15">
        <f>IF(G73="AA",10, IF(G73="AB",9, IF(G73="BB",8, IF(G73="BC",7,IF(G73="CC",6, IF(G73="CD",5, IF(G73="DD",4,IF(G73="F",0))))))))</f>
        <v>0</v>
      </c>
      <c r="I73" s="13" t="s">
        <v>635</v>
      </c>
      <c r="J73" s="15">
        <f>IF(I73="AA",10, IF(I73="AB",9, IF(I73="BB",8, IF(I73="BC",7,IF(I73="CC",6, IF(I73="CD",5, IF(I73="DD",4,IF(I73="F",0))))))))</f>
        <v>0</v>
      </c>
      <c r="K73" s="13" t="s">
        <v>1332</v>
      </c>
      <c r="L73" s="15">
        <f t="shared" si="35"/>
        <v>4</v>
      </c>
      <c r="M73" s="13" t="s">
        <v>1328</v>
      </c>
      <c r="N73" s="15">
        <f>IF(M73="AA",10, IF(M73="AB",9, IF(M73="BB",8, IF(M73="BC",7,IF(M73="CC",6, IF(M73="CD",5, IF(M73="DD",4,IF(M73="F",0))))))))</f>
        <v>6</v>
      </c>
      <c r="O73" s="13" t="s">
        <v>1308</v>
      </c>
      <c r="P73" s="15">
        <f>IF(O73="AA",10, IF(O73="AB",9, IF(O73="BB",8, IF(O73="BC",7,IF(O73="CC",6, IF(O73="CD",5, IF(O73="DD",4,IF(O73="F",0))))))))</f>
        <v>8</v>
      </c>
      <c r="Q73" s="13" t="s">
        <v>1309</v>
      </c>
      <c r="R73" s="15">
        <f t="shared" si="12"/>
        <v>9</v>
      </c>
      <c r="S73" s="16">
        <f t="shared" si="32"/>
        <v>78</v>
      </c>
      <c r="T73" s="35">
        <f t="shared" si="36"/>
        <v>1.95</v>
      </c>
      <c r="U73" s="13">
        <v>200</v>
      </c>
      <c r="V73" s="16">
        <v>162</v>
      </c>
      <c r="W73" s="18">
        <v>126</v>
      </c>
      <c r="X73" s="18">
        <v>90</v>
      </c>
      <c r="Y73" s="18">
        <v>136</v>
      </c>
      <c r="Z73" s="19">
        <f t="shared" ref="Z73:Z106" si="37">(S73+U73+V73+W73+X73+Y73)/240</f>
        <v>3.3</v>
      </c>
      <c r="AA73" s="54" t="s">
        <v>1176</v>
      </c>
    </row>
    <row r="74" spans="1:27" thickBot="1" x14ac:dyDescent="0.3">
      <c r="A74" s="26">
        <f t="shared" ref="A74:A91" si="38">A73+1</f>
        <v>67</v>
      </c>
      <c r="B74" s="28" t="s">
        <v>548</v>
      </c>
      <c r="C74" s="14" t="s">
        <v>635</v>
      </c>
      <c r="D74" s="15">
        <f>IF(C74="AA",10, IF(C74="AB",9, IF(C74="BB",8, IF(C74="BC",7,IF(C74="CC",6, IF(C74="CD",5, IF(C74="DD",4,IF(C74="F",0))))))))</f>
        <v>0</v>
      </c>
      <c r="E74" s="13" t="s">
        <v>1336</v>
      </c>
      <c r="F74" s="15">
        <f>IF(E74="AA",10, IF(E74="AB",9, IF(E74="BB",8, IF(E74="BC",7,IF(E74="CC",6, IF(E74="CD",5, IF(E74="DD",4,IF(E74="F",0))))))))</f>
        <v>5</v>
      </c>
      <c r="G74" s="13" t="s">
        <v>1332</v>
      </c>
      <c r="H74" s="15">
        <f>IF(G74="AA",10, IF(G74="AB",9, IF(G74="BB",8, IF(G74="BC",7,IF(G74="CC",6, IF(G74="CD",5, IF(G74="DD",4,IF(G74="F",0))))))))</f>
        <v>4</v>
      </c>
      <c r="I74" s="13" t="s">
        <v>1332</v>
      </c>
      <c r="J74" s="15">
        <f>IF(I74="AA",10, IF(I74="AB",9, IF(I74="BB",8, IF(I74="BC",7,IF(I74="CC",6, IF(I74="CD",5, IF(I74="DD",4,IF(I74="F",0))))))))</f>
        <v>4</v>
      </c>
      <c r="K74" s="13" t="s">
        <v>1310</v>
      </c>
      <c r="L74" s="15">
        <f t="shared" si="35"/>
        <v>7</v>
      </c>
      <c r="M74" s="13" t="s">
        <v>1309</v>
      </c>
      <c r="N74" s="15">
        <f>IF(M74="AA",10, IF(M74="AB",9, IF(M74="BB",8, IF(M74="BC",7,IF(M74="CC",6, IF(M74="CD",5, IF(M74="DD",4,IF(M74="F",0))))))))</f>
        <v>9</v>
      </c>
      <c r="O74" s="13" t="s">
        <v>1308</v>
      </c>
      <c r="P74" s="15">
        <f>IF(O74="AA",10, IF(O74="AB",9, IF(O74="BB",8, IF(O74="BC",7,IF(O74="CC",6, IF(O74="CD",5, IF(O74="DD",4,IF(O74="F",0))))))))</f>
        <v>8</v>
      </c>
      <c r="Q74" s="13" t="s">
        <v>1309</v>
      </c>
      <c r="R74" s="15">
        <f t="shared" si="12"/>
        <v>9</v>
      </c>
      <c r="S74" s="16">
        <f t="shared" si="32"/>
        <v>194</v>
      </c>
      <c r="T74" s="35">
        <f t="shared" si="36"/>
        <v>4.8499999999999996</v>
      </c>
      <c r="U74" s="13">
        <v>235</v>
      </c>
      <c r="V74" s="16">
        <v>258</v>
      </c>
      <c r="W74" s="18">
        <v>240</v>
      </c>
      <c r="X74" s="18">
        <v>220</v>
      </c>
      <c r="Y74" s="18">
        <v>238</v>
      </c>
      <c r="Z74" s="19">
        <f t="shared" si="37"/>
        <v>5.770833333333333</v>
      </c>
      <c r="AA74" s="54" t="s">
        <v>1177</v>
      </c>
    </row>
    <row r="75" spans="1:27" thickBot="1" x14ac:dyDescent="0.3">
      <c r="A75" s="26">
        <f t="shared" si="38"/>
        <v>68</v>
      </c>
      <c r="B75" s="28" t="s">
        <v>549</v>
      </c>
      <c r="C75" s="14" t="s">
        <v>1328</v>
      </c>
      <c r="D75" s="15">
        <f>IF(C75="AA",10, IF(C75="AB",9, IF(C75="BB",8, IF(C75="BC",7,IF(C75="CC",6, IF(C75="CD",5, IF(C75="DD",4,IF(C75="F",0))))))))</f>
        <v>6</v>
      </c>
      <c r="E75" s="13" t="s">
        <v>1310</v>
      </c>
      <c r="F75" s="15">
        <f>IF(E75="AA",10, IF(E75="AB",9, IF(E75="BB",8, IF(E75="BC",7,IF(E75="CC",6, IF(E75="CD",5, IF(E75="DD",4,IF(E75="F",0))))))))</f>
        <v>7</v>
      </c>
      <c r="G75" s="13" t="s">
        <v>635</v>
      </c>
      <c r="H75" s="15">
        <f>IF(G75="AA",10, IF(G75="AB",9, IF(G75="BB",8, IF(G75="BC",7,IF(G75="CC",6, IF(G75="CD",5, IF(G75="DD",4,IF(G75="F",0))))))))</f>
        <v>0</v>
      </c>
      <c r="I75" s="13" t="s">
        <v>1308</v>
      </c>
      <c r="J75" s="15">
        <f>IF(I75="AA",10, IF(I75="AB",9, IF(I75="BB",8, IF(I75="BC",7,IF(I75="CC",6, IF(I75="CD",5, IF(I75="DD",4,IF(I75="F",0))))))))</f>
        <v>8</v>
      </c>
      <c r="K75" s="13" t="s">
        <v>1310</v>
      </c>
      <c r="L75" s="15">
        <f t="shared" si="35"/>
        <v>7</v>
      </c>
      <c r="M75" s="13" t="s">
        <v>1308</v>
      </c>
      <c r="N75" s="15">
        <f>IF(M75="AA",10, IF(M75="AB",9, IF(M75="BB",8, IF(M75="BC",7,IF(M75="CC",6, IF(M75="CD",5, IF(M75="DD",4,IF(M75="F",0))))))))</f>
        <v>8</v>
      </c>
      <c r="O75" s="13" t="s">
        <v>1309</v>
      </c>
      <c r="P75" s="15">
        <f>IF(O75="AA",10, IF(O75="AB",9, IF(O75="BB",8, IF(O75="BC",7,IF(O75="CC",6, IF(O75="CD",5, IF(O75="DD",4,IF(O75="F",0))))))))</f>
        <v>9</v>
      </c>
      <c r="Q75" s="13" t="s">
        <v>1308</v>
      </c>
      <c r="R75" s="15">
        <f t="shared" si="12"/>
        <v>8</v>
      </c>
      <c r="S75" s="16">
        <f t="shared" si="32"/>
        <v>232</v>
      </c>
      <c r="T75" s="35">
        <f t="shared" si="36"/>
        <v>5.8</v>
      </c>
      <c r="U75" s="13">
        <v>222</v>
      </c>
      <c r="V75" s="16">
        <v>268</v>
      </c>
      <c r="W75" s="18">
        <v>226</v>
      </c>
      <c r="X75" s="18">
        <v>184</v>
      </c>
      <c r="Y75" s="18">
        <v>242</v>
      </c>
      <c r="Z75" s="19">
        <f t="shared" si="37"/>
        <v>5.7249999999999996</v>
      </c>
      <c r="AA75" s="54" t="s">
        <v>1178</v>
      </c>
    </row>
    <row r="76" spans="1:27" thickBot="1" x14ac:dyDescent="0.3">
      <c r="A76" s="26">
        <f t="shared" si="38"/>
        <v>69</v>
      </c>
      <c r="B76" s="28" t="s">
        <v>550</v>
      </c>
      <c r="C76" s="14" t="s">
        <v>1308</v>
      </c>
      <c r="D76" s="15">
        <f>IF(C76="AA",10, IF(C76="AB",9, IF(C76="BB",8, IF(C76="BC",7,IF(C76="CC",6, IF(C76="CD",5, IF(C76="DD",4,IF(C76="F",0))))))))</f>
        <v>8</v>
      </c>
      <c r="E76" s="13" t="s">
        <v>1308</v>
      </c>
      <c r="F76" s="15">
        <f>IF(E76="AA",10, IF(E76="AB",9, IF(E76="BB",8, IF(E76="BC",7,IF(E76="CC",6, IF(E76="CD",5, IF(E76="DD",4,IF(E76="F",0))))))))</f>
        <v>8</v>
      </c>
      <c r="G76" s="13" t="s">
        <v>1310</v>
      </c>
      <c r="H76" s="15">
        <f>IF(G76="AA",10, IF(G76="AB",9, IF(G76="BB",8, IF(G76="BC",7,IF(G76="CC",6, IF(G76="CD",5, IF(G76="DD",4,IF(G76="F",0))))))))</f>
        <v>7</v>
      </c>
      <c r="I76" s="13" t="s">
        <v>1328</v>
      </c>
      <c r="J76" s="15">
        <f>IF(I76="AA",10, IF(I76="AB",9, IF(I76="BB",8, IF(I76="BC",7,IF(I76="CC",6, IF(I76="CD",5, IF(I76="DD",4,IF(I76="F",0))))))))</f>
        <v>6</v>
      </c>
      <c r="K76" s="13" t="s">
        <v>1308</v>
      </c>
      <c r="L76" s="15">
        <f t="shared" si="35"/>
        <v>8</v>
      </c>
      <c r="M76" s="13" t="s">
        <v>1308</v>
      </c>
      <c r="N76" s="15">
        <f>IF(M76="AA",10, IF(M76="AB",9, IF(M76="BB",8, IF(M76="BC",7,IF(M76="CC",6, IF(M76="CD",5, IF(M76="DD",4,IF(M76="F",0))))))))</f>
        <v>8</v>
      </c>
      <c r="O76" s="13" t="s">
        <v>1309</v>
      </c>
      <c r="P76" s="15">
        <f>IF(O76="AA",10, IF(O76="AB",9, IF(O76="BB",8, IF(O76="BC",7,IF(O76="CC",6, IF(O76="CD",5, IF(O76="DD",4,IF(O76="F",0))))))))</f>
        <v>9</v>
      </c>
      <c r="Q76" s="13" t="s">
        <v>1311</v>
      </c>
      <c r="R76" s="15">
        <f t="shared" si="12"/>
        <v>10</v>
      </c>
      <c r="S76" s="16">
        <f t="shared" si="32"/>
        <v>306</v>
      </c>
      <c r="T76" s="35">
        <f t="shared" si="36"/>
        <v>7.65</v>
      </c>
      <c r="U76" s="13">
        <v>223</v>
      </c>
      <c r="V76" s="16">
        <v>278</v>
      </c>
      <c r="W76" s="18">
        <v>298</v>
      </c>
      <c r="X76" s="18">
        <v>316</v>
      </c>
      <c r="Y76" s="18">
        <v>322</v>
      </c>
      <c r="Z76" s="19">
        <f t="shared" si="37"/>
        <v>7.2625000000000002</v>
      </c>
      <c r="AA76" s="54" t="s">
        <v>1179</v>
      </c>
    </row>
    <row r="77" spans="1:27" thickBot="1" x14ac:dyDescent="0.3">
      <c r="A77" s="26">
        <f t="shared" si="38"/>
        <v>70</v>
      </c>
      <c r="B77" s="28" t="s">
        <v>551</v>
      </c>
      <c r="C77" s="14" t="s">
        <v>1332</v>
      </c>
      <c r="D77" s="15">
        <f>IF(C77="AA",10, IF(C77="AB",9, IF(C77="BB",8, IF(C77="BC",7,IF(C77="CC",6, IF(C77="CD",5, IF(C77="DD",4,IF(C77="F",0))))))))</f>
        <v>4</v>
      </c>
      <c r="E77" s="13" t="s">
        <v>1336</v>
      </c>
      <c r="F77" s="15">
        <f>IF(E77="AA",10, IF(E77="AB",9, IF(E77="BB",8, IF(E77="BC",7,IF(E77="CC",6, IF(E77="CD",5, IF(E77="DD",4,IF(E77="F",0))))))))</f>
        <v>5</v>
      </c>
      <c r="G77" s="28" t="s">
        <v>635</v>
      </c>
      <c r="H77" s="15">
        <f>IF(G77="AA",10, IF(G77="AB",9, IF(G77="BB",8, IF(G77="BC",7,IF(G77="CC",6, IF(G77="CD",5, IF(G77="DD",4,IF(G77="F",0))))))))</f>
        <v>0</v>
      </c>
      <c r="I77" s="13" t="s">
        <v>1336</v>
      </c>
      <c r="J77" s="15">
        <f>IF(I77="AA",10, IF(I77="AB",9, IF(I77="BB",8, IF(I77="BC",7,IF(I77="CC",6, IF(I77="CD",5, IF(I77="DD",4,IF(I77="F",0))))))))</f>
        <v>5</v>
      </c>
      <c r="K77" s="13" t="s">
        <v>1328</v>
      </c>
      <c r="L77" s="15">
        <f t="shared" si="35"/>
        <v>6</v>
      </c>
      <c r="M77" s="13" t="s">
        <v>1308</v>
      </c>
      <c r="N77" s="15">
        <f>IF(M77="AA",10, IF(M77="AB",9, IF(M77="BB",8, IF(M77="BC",7,IF(M77="CC",6, IF(M77="CD",5, IF(M77="DD",4,IF(M77="F",0))))))))</f>
        <v>8</v>
      </c>
      <c r="O77" s="13" t="s">
        <v>1308</v>
      </c>
      <c r="P77" s="15">
        <f>IF(O77="AA",10, IF(O77="AB",9, IF(O77="BB",8, IF(O77="BC",7,IF(O77="CC",6, IF(O77="CD",5, IF(O77="DD",4,IF(O77="F",0))))))))</f>
        <v>8</v>
      </c>
      <c r="Q77" s="13" t="s">
        <v>1309</v>
      </c>
      <c r="R77" s="15">
        <f t="shared" si="12"/>
        <v>9</v>
      </c>
      <c r="S77" s="16">
        <f t="shared" si="32"/>
        <v>182</v>
      </c>
      <c r="T77" s="35">
        <f t="shared" si="36"/>
        <v>4.55</v>
      </c>
      <c r="U77" s="13">
        <v>251</v>
      </c>
      <c r="V77" s="16">
        <v>232</v>
      </c>
      <c r="W77" s="18">
        <v>238</v>
      </c>
      <c r="X77" s="18">
        <v>214</v>
      </c>
      <c r="Y77" s="18">
        <v>212</v>
      </c>
      <c r="Z77" s="19">
        <f t="shared" si="37"/>
        <v>5.5374999999999996</v>
      </c>
      <c r="AA77" s="54" t="s">
        <v>1180</v>
      </c>
    </row>
    <row r="78" spans="1:27" thickBot="1" x14ac:dyDescent="0.3">
      <c r="A78" s="26">
        <f t="shared" si="38"/>
        <v>71</v>
      </c>
      <c r="B78" s="28" t="s">
        <v>552</v>
      </c>
      <c r="C78" s="14" t="s">
        <v>1328</v>
      </c>
      <c r="D78" s="15">
        <f t="shared" si="6"/>
        <v>6</v>
      </c>
      <c r="E78" s="13" t="s">
        <v>1336</v>
      </c>
      <c r="F78" s="15">
        <f t="shared" si="7"/>
        <v>5</v>
      </c>
      <c r="G78" s="13" t="s">
        <v>1328</v>
      </c>
      <c r="H78" s="15">
        <f t="shared" si="8"/>
        <v>6</v>
      </c>
      <c r="I78" s="13" t="s">
        <v>1310</v>
      </c>
      <c r="J78" s="15">
        <f t="shared" si="9"/>
        <v>7</v>
      </c>
      <c r="K78" s="13" t="s">
        <v>1310</v>
      </c>
      <c r="L78" s="15">
        <f t="shared" si="35"/>
        <v>7</v>
      </c>
      <c r="M78" s="13" t="s">
        <v>1309</v>
      </c>
      <c r="N78" s="15">
        <f t="shared" si="10"/>
        <v>9</v>
      </c>
      <c r="O78" s="13" t="s">
        <v>1309</v>
      </c>
      <c r="P78" s="15">
        <f t="shared" si="11"/>
        <v>9</v>
      </c>
      <c r="Q78" s="13" t="s">
        <v>1309</v>
      </c>
      <c r="R78" s="15">
        <f t="shared" si="12"/>
        <v>9</v>
      </c>
      <c r="S78" s="16">
        <f t="shared" si="32"/>
        <v>266</v>
      </c>
      <c r="T78" s="35">
        <f t="shared" si="36"/>
        <v>6.65</v>
      </c>
      <c r="U78" s="13">
        <v>219</v>
      </c>
      <c r="V78" s="16">
        <v>272</v>
      </c>
      <c r="W78" s="18">
        <v>300</v>
      </c>
      <c r="X78" s="18">
        <v>270</v>
      </c>
      <c r="Y78" s="18">
        <v>290</v>
      </c>
      <c r="Z78" s="19">
        <f t="shared" si="37"/>
        <v>6.7374999999999998</v>
      </c>
      <c r="AA78" s="54" t="s">
        <v>1181</v>
      </c>
    </row>
    <row r="79" spans="1:27" thickBot="1" x14ac:dyDescent="0.3">
      <c r="A79" s="26">
        <f t="shared" si="38"/>
        <v>72</v>
      </c>
      <c r="B79" s="28" t="s">
        <v>553</v>
      </c>
      <c r="C79" s="14" t="s">
        <v>1332</v>
      </c>
      <c r="D79" s="15">
        <f t="shared" si="6"/>
        <v>4</v>
      </c>
      <c r="E79" s="13" t="s">
        <v>1336</v>
      </c>
      <c r="F79" s="15">
        <f t="shared" si="7"/>
        <v>5</v>
      </c>
      <c r="G79" s="13" t="s">
        <v>635</v>
      </c>
      <c r="H79" s="15">
        <f t="shared" si="8"/>
        <v>0</v>
      </c>
      <c r="I79" s="13" t="s">
        <v>1328</v>
      </c>
      <c r="J79" s="15">
        <f t="shared" si="9"/>
        <v>6</v>
      </c>
      <c r="K79" s="13" t="s">
        <v>1308</v>
      </c>
      <c r="L79" s="15">
        <f t="shared" si="35"/>
        <v>8</v>
      </c>
      <c r="M79" s="13" t="s">
        <v>1328</v>
      </c>
      <c r="N79" s="15">
        <f t="shared" si="10"/>
        <v>6</v>
      </c>
      <c r="O79" s="13" t="s">
        <v>1310</v>
      </c>
      <c r="P79" s="15">
        <f t="shared" si="11"/>
        <v>7</v>
      </c>
      <c r="Q79" s="13" t="s">
        <v>1308</v>
      </c>
      <c r="R79" s="15">
        <f t="shared" si="12"/>
        <v>8</v>
      </c>
      <c r="S79" s="16">
        <f t="shared" si="32"/>
        <v>196</v>
      </c>
      <c r="T79" s="35">
        <f t="shared" si="36"/>
        <v>4.9000000000000004</v>
      </c>
      <c r="U79" s="13">
        <v>206</v>
      </c>
      <c r="V79" s="16">
        <v>216</v>
      </c>
      <c r="W79" s="18">
        <v>202</v>
      </c>
      <c r="X79" s="18">
        <v>232</v>
      </c>
      <c r="Y79" s="18">
        <v>260</v>
      </c>
      <c r="Z79" s="19">
        <f t="shared" si="37"/>
        <v>5.4666666666666668</v>
      </c>
      <c r="AA79" s="54" t="s">
        <v>1182</v>
      </c>
    </row>
    <row r="80" spans="1:27" thickBot="1" x14ac:dyDescent="0.3">
      <c r="A80" s="26">
        <f t="shared" si="38"/>
        <v>73</v>
      </c>
      <c r="B80" s="28" t="s">
        <v>554</v>
      </c>
      <c r="C80" s="14" t="s">
        <v>1328</v>
      </c>
      <c r="D80" s="15">
        <f t="shared" si="6"/>
        <v>6</v>
      </c>
      <c r="E80" s="13" t="s">
        <v>1309</v>
      </c>
      <c r="F80" s="15">
        <f t="shared" si="7"/>
        <v>9</v>
      </c>
      <c r="G80" s="13" t="s">
        <v>1328</v>
      </c>
      <c r="H80" s="15">
        <f t="shared" si="8"/>
        <v>6</v>
      </c>
      <c r="I80" s="13" t="s">
        <v>1308</v>
      </c>
      <c r="J80" s="15">
        <f t="shared" si="9"/>
        <v>8</v>
      </c>
      <c r="K80" s="13" t="s">
        <v>1309</v>
      </c>
      <c r="L80" s="15">
        <f t="shared" si="35"/>
        <v>9</v>
      </c>
      <c r="M80" s="13" t="s">
        <v>1311</v>
      </c>
      <c r="N80" s="15">
        <f t="shared" si="10"/>
        <v>10</v>
      </c>
      <c r="O80" s="13" t="s">
        <v>1311</v>
      </c>
      <c r="P80" s="15">
        <f t="shared" si="11"/>
        <v>10</v>
      </c>
      <c r="Q80" s="13" t="s">
        <v>1309</v>
      </c>
      <c r="R80" s="15">
        <f t="shared" si="12"/>
        <v>9</v>
      </c>
      <c r="S80" s="16">
        <f t="shared" si="32"/>
        <v>316</v>
      </c>
      <c r="T80" s="35">
        <f t="shared" si="36"/>
        <v>7.9</v>
      </c>
      <c r="U80" s="13">
        <v>225</v>
      </c>
      <c r="V80" s="16">
        <v>284</v>
      </c>
      <c r="W80" s="18">
        <v>308</v>
      </c>
      <c r="X80" s="18">
        <v>312</v>
      </c>
      <c r="Y80" s="18">
        <v>334</v>
      </c>
      <c r="Z80" s="19">
        <f t="shared" si="37"/>
        <v>7.4124999999999996</v>
      </c>
      <c r="AA80" s="54" t="s">
        <v>1183</v>
      </c>
    </row>
    <row r="81" spans="1:27" thickBot="1" x14ac:dyDescent="0.3">
      <c r="A81" s="26">
        <f t="shared" si="38"/>
        <v>74</v>
      </c>
      <c r="B81" s="28" t="s">
        <v>555</v>
      </c>
      <c r="C81" s="14" t="s">
        <v>635</v>
      </c>
      <c r="D81" s="15">
        <f t="shared" si="6"/>
        <v>0</v>
      </c>
      <c r="E81" s="13" t="s">
        <v>635</v>
      </c>
      <c r="F81" s="15">
        <f t="shared" si="7"/>
        <v>0</v>
      </c>
      <c r="G81" s="13" t="s">
        <v>635</v>
      </c>
      <c r="H81" s="15">
        <f t="shared" si="8"/>
        <v>0</v>
      </c>
      <c r="I81" s="13" t="s">
        <v>635</v>
      </c>
      <c r="J81" s="15">
        <f t="shared" si="9"/>
        <v>0</v>
      </c>
      <c r="K81" s="61" t="s">
        <v>1351</v>
      </c>
      <c r="L81" s="15" t="b">
        <f t="shared" si="35"/>
        <v>0</v>
      </c>
      <c r="M81" s="13" t="s">
        <v>1336</v>
      </c>
      <c r="N81" s="15">
        <f t="shared" si="10"/>
        <v>5</v>
      </c>
      <c r="O81" s="13" t="s">
        <v>1308</v>
      </c>
      <c r="P81" s="15">
        <f t="shared" si="11"/>
        <v>8</v>
      </c>
      <c r="Q81" s="13" t="s">
        <v>1310</v>
      </c>
      <c r="R81" s="15">
        <f t="shared" si="12"/>
        <v>7</v>
      </c>
      <c r="S81" s="16">
        <f t="shared" si="32"/>
        <v>40</v>
      </c>
      <c r="T81" s="35">
        <f t="shared" si="36"/>
        <v>1</v>
      </c>
      <c r="U81" s="13">
        <v>259</v>
      </c>
      <c r="V81" s="16">
        <v>246</v>
      </c>
      <c r="W81" s="171">
        <v>56</v>
      </c>
      <c r="X81" s="18">
        <v>0</v>
      </c>
      <c r="Y81" s="18">
        <v>116</v>
      </c>
      <c r="Z81" s="19">
        <f t="shared" si="37"/>
        <v>2.9874999999999998</v>
      </c>
      <c r="AA81" s="54" t="s">
        <v>1184</v>
      </c>
    </row>
    <row r="82" spans="1:27" thickBot="1" x14ac:dyDescent="0.3">
      <c r="A82" s="26">
        <f t="shared" si="38"/>
        <v>75</v>
      </c>
      <c r="B82" s="28" t="s">
        <v>556</v>
      </c>
      <c r="C82" s="14" t="s">
        <v>1308</v>
      </c>
      <c r="D82" s="15">
        <f t="shared" si="6"/>
        <v>8</v>
      </c>
      <c r="E82" s="13" t="s">
        <v>1311</v>
      </c>
      <c r="F82" s="15">
        <f t="shared" si="7"/>
        <v>10</v>
      </c>
      <c r="G82" s="13" t="s">
        <v>1336</v>
      </c>
      <c r="H82" s="15">
        <f t="shared" si="8"/>
        <v>5</v>
      </c>
      <c r="I82" s="13" t="s">
        <v>1308</v>
      </c>
      <c r="J82" s="15">
        <f t="shared" si="9"/>
        <v>8</v>
      </c>
      <c r="K82" s="13" t="s">
        <v>1308</v>
      </c>
      <c r="L82" s="15">
        <f t="shared" si="35"/>
        <v>8</v>
      </c>
      <c r="M82" s="13" t="s">
        <v>1309</v>
      </c>
      <c r="N82" s="15">
        <f t="shared" si="10"/>
        <v>9</v>
      </c>
      <c r="O82" s="13" t="s">
        <v>1309</v>
      </c>
      <c r="P82" s="15">
        <f t="shared" si="11"/>
        <v>9</v>
      </c>
      <c r="Q82" s="13" t="s">
        <v>1311</v>
      </c>
      <c r="R82" s="15">
        <f t="shared" si="12"/>
        <v>10</v>
      </c>
      <c r="S82" s="16">
        <f t="shared" si="32"/>
        <v>316</v>
      </c>
      <c r="T82" s="35">
        <f t="shared" si="36"/>
        <v>7.9</v>
      </c>
      <c r="U82" s="13">
        <v>233</v>
      </c>
      <c r="V82" s="16">
        <v>308</v>
      </c>
      <c r="W82" s="18">
        <v>306</v>
      </c>
      <c r="X82" s="18">
        <v>354</v>
      </c>
      <c r="Y82" s="18">
        <v>302</v>
      </c>
      <c r="Z82" s="19">
        <f t="shared" si="37"/>
        <v>7.5791666666666666</v>
      </c>
      <c r="AA82" s="54" t="s">
        <v>1185</v>
      </c>
    </row>
    <row r="83" spans="1:27" thickBot="1" x14ac:dyDescent="0.3">
      <c r="A83" s="26">
        <f t="shared" si="38"/>
        <v>76</v>
      </c>
      <c r="B83" s="28" t="s">
        <v>557</v>
      </c>
      <c r="C83" s="14" t="s">
        <v>1336</v>
      </c>
      <c r="D83" s="15">
        <f t="shared" si="6"/>
        <v>5</v>
      </c>
      <c r="E83" s="13" t="s">
        <v>1328</v>
      </c>
      <c r="F83" s="15">
        <f t="shared" si="7"/>
        <v>6</v>
      </c>
      <c r="G83" s="13" t="s">
        <v>635</v>
      </c>
      <c r="H83" s="15">
        <f t="shared" si="8"/>
        <v>0</v>
      </c>
      <c r="I83" s="13" t="s">
        <v>1336</v>
      </c>
      <c r="J83" s="15">
        <f t="shared" si="9"/>
        <v>5</v>
      </c>
      <c r="K83" s="13" t="s">
        <v>1308</v>
      </c>
      <c r="L83" s="15">
        <f t="shared" si="35"/>
        <v>8</v>
      </c>
      <c r="M83" s="13" t="s">
        <v>1308</v>
      </c>
      <c r="N83" s="15">
        <f t="shared" si="10"/>
        <v>8</v>
      </c>
      <c r="O83" s="13" t="s">
        <v>1308</v>
      </c>
      <c r="P83" s="15">
        <f t="shared" si="11"/>
        <v>8</v>
      </c>
      <c r="Q83" s="13" t="s">
        <v>1309</v>
      </c>
      <c r="R83" s="15">
        <f t="shared" si="12"/>
        <v>9</v>
      </c>
      <c r="S83" s="16">
        <f t="shared" si="32"/>
        <v>210</v>
      </c>
      <c r="T83" s="35">
        <f t="shared" si="36"/>
        <v>5.25</v>
      </c>
      <c r="U83" s="13">
        <v>247</v>
      </c>
      <c r="V83" s="16">
        <v>280</v>
      </c>
      <c r="W83" s="18">
        <v>278</v>
      </c>
      <c r="X83" s="18">
        <v>246</v>
      </c>
      <c r="Y83" s="18">
        <v>308</v>
      </c>
      <c r="Z83" s="19">
        <f t="shared" si="37"/>
        <v>6.5374999999999996</v>
      </c>
      <c r="AA83" s="54" t="s">
        <v>1186</v>
      </c>
    </row>
    <row r="84" spans="1:27" thickBot="1" x14ac:dyDescent="0.3">
      <c r="A84" s="26">
        <f t="shared" si="38"/>
        <v>77</v>
      </c>
      <c r="B84" s="28" t="s">
        <v>558</v>
      </c>
      <c r="C84" s="62" t="s">
        <v>1351</v>
      </c>
      <c r="D84" s="15" t="b">
        <f t="shared" si="6"/>
        <v>0</v>
      </c>
      <c r="E84" s="61" t="s">
        <v>1351</v>
      </c>
      <c r="F84" s="15" t="b">
        <f t="shared" si="7"/>
        <v>0</v>
      </c>
      <c r="G84" s="13" t="s">
        <v>1332</v>
      </c>
      <c r="H84" s="15">
        <f t="shared" si="8"/>
        <v>4</v>
      </c>
      <c r="I84" s="61" t="s">
        <v>1351</v>
      </c>
      <c r="J84" s="15" t="b">
        <f t="shared" si="9"/>
        <v>0</v>
      </c>
      <c r="K84" s="13" t="s">
        <v>1310</v>
      </c>
      <c r="L84" s="15">
        <f t="shared" si="35"/>
        <v>7</v>
      </c>
      <c r="M84" s="13" t="s">
        <v>1309</v>
      </c>
      <c r="N84" s="15">
        <f t="shared" si="10"/>
        <v>9</v>
      </c>
      <c r="O84" s="13" t="s">
        <v>1308</v>
      </c>
      <c r="P84" s="15">
        <f t="shared" si="11"/>
        <v>8</v>
      </c>
      <c r="Q84" s="13" t="s">
        <v>1311</v>
      </c>
      <c r="R84" s="15">
        <f t="shared" si="12"/>
        <v>10</v>
      </c>
      <c r="S84" s="16">
        <f t="shared" si="32"/>
        <v>142</v>
      </c>
      <c r="T84" s="35">
        <f t="shared" si="36"/>
        <v>3.55</v>
      </c>
      <c r="U84" s="13">
        <v>198</v>
      </c>
      <c r="V84" s="16">
        <v>216</v>
      </c>
      <c r="W84" s="18">
        <v>240</v>
      </c>
      <c r="X84" s="18">
        <v>244</v>
      </c>
      <c r="Y84" s="18">
        <v>264</v>
      </c>
      <c r="Z84" s="19">
        <f t="shared" si="37"/>
        <v>5.4333333333333336</v>
      </c>
      <c r="AA84" s="54" t="s">
        <v>1187</v>
      </c>
    </row>
    <row r="85" spans="1:27" thickBot="1" x14ac:dyDescent="0.3">
      <c r="A85" s="26">
        <f t="shared" si="38"/>
        <v>78</v>
      </c>
      <c r="B85" s="28" t="s">
        <v>559</v>
      </c>
      <c r="C85" s="14" t="s">
        <v>1336</v>
      </c>
      <c r="D85" s="15">
        <f t="shared" si="6"/>
        <v>5</v>
      </c>
      <c r="E85" s="13" t="s">
        <v>1328</v>
      </c>
      <c r="F85" s="15">
        <f t="shared" si="7"/>
        <v>6</v>
      </c>
      <c r="G85" s="13" t="s">
        <v>1328</v>
      </c>
      <c r="H85" s="15">
        <f t="shared" si="8"/>
        <v>6</v>
      </c>
      <c r="I85" s="13" t="s">
        <v>1328</v>
      </c>
      <c r="J85" s="15">
        <f t="shared" si="9"/>
        <v>6</v>
      </c>
      <c r="K85" s="13" t="s">
        <v>1310</v>
      </c>
      <c r="L85" s="15">
        <f t="shared" si="35"/>
        <v>7</v>
      </c>
      <c r="M85" s="13" t="s">
        <v>1310</v>
      </c>
      <c r="N85" s="15">
        <f t="shared" si="10"/>
        <v>7</v>
      </c>
      <c r="O85" s="13" t="s">
        <v>1308</v>
      </c>
      <c r="P85" s="15">
        <f t="shared" si="11"/>
        <v>8</v>
      </c>
      <c r="Q85" s="13" t="s">
        <v>1308</v>
      </c>
      <c r="R85" s="15">
        <f t="shared" si="12"/>
        <v>8</v>
      </c>
      <c r="S85" s="16">
        <f t="shared" si="32"/>
        <v>252</v>
      </c>
      <c r="T85" s="35">
        <f t="shared" si="36"/>
        <v>6.3</v>
      </c>
      <c r="U85" s="13">
        <v>205</v>
      </c>
      <c r="V85" s="16">
        <v>272</v>
      </c>
      <c r="W85" s="18">
        <v>286</v>
      </c>
      <c r="X85" s="18">
        <v>234</v>
      </c>
      <c r="Y85" s="18">
        <v>266</v>
      </c>
      <c r="Z85" s="19">
        <f t="shared" si="37"/>
        <v>6.3125</v>
      </c>
      <c r="AA85" s="54" t="s">
        <v>1188</v>
      </c>
    </row>
    <row r="86" spans="1:27" thickBot="1" x14ac:dyDescent="0.3">
      <c r="A86" s="26">
        <f t="shared" si="38"/>
        <v>79</v>
      </c>
      <c r="B86" s="28" t="s">
        <v>560</v>
      </c>
      <c r="C86" s="14" t="s">
        <v>1332</v>
      </c>
      <c r="D86" s="15">
        <f t="shared" si="6"/>
        <v>4</v>
      </c>
      <c r="E86" s="13" t="s">
        <v>1336</v>
      </c>
      <c r="F86" s="15">
        <f t="shared" si="7"/>
        <v>5</v>
      </c>
      <c r="G86" s="13" t="s">
        <v>635</v>
      </c>
      <c r="H86" s="15">
        <f t="shared" si="8"/>
        <v>0</v>
      </c>
      <c r="I86" s="13" t="s">
        <v>1310</v>
      </c>
      <c r="J86" s="15">
        <f t="shared" si="9"/>
        <v>7</v>
      </c>
      <c r="K86" s="13" t="s">
        <v>1332</v>
      </c>
      <c r="L86" s="15">
        <f t="shared" si="35"/>
        <v>4</v>
      </c>
      <c r="M86" s="13" t="s">
        <v>1308</v>
      </c>
      <c r="N86" s="15">
        <f t="shared" si="10"/>
        <v>8</v>
      </c>
      <c r="O86" s="13" t="s">
        <v>1309</v>
      </c>
      <c r="P86" s="15">
        <f t="shared" si="11"/>
        <v>9</v>
      </c>
      <c r="Q86" s="13" t="s">
        <v>1309</v>
      </c>
      <c r="R86" s="15">
        <f t="shared" si="12"/>
        <v>9</v>
      </c>
      <c r="S86" s="16">
        <f t="shared" si="32"/>
        <v>180</v>
      </c>
      <c r="T86" s="35">
        <f t="shared" si="36"/>
        <v>4.5</v>
      </c>
      <c r="U86" s="13">
        <v>190</v>
      </c>
      <c r="V86" s="16">
        <v>222</v>
      </c>
      <c r="W86" s="18">
        <v>200</v>
      </c>
      <c r="X86" s="18">
        <v>142</v>
      </c>
      <c r="Y86" s="18">
        <v>252</v>
      </c>
      <c r="Z86" s="19">
        <f t="shared" si="37"/>
        <v>4.9416666666666664</v>
      </c>
      <c r="AA86" s="54" t="s">
        <v>1189</v>
      </c>
    </row>
    <row r="87" spans="1:27" thickBot="1" x14ac:dyDescent="0.3">
      <c r="A87" s="26">
        <f t="shared" si="38"/>
        <v>80</v>
      </c>
      <c r="B87" s="28" t="s">
        <v>561</v>
      </c>
      <c r="C87" s="14" t="s">
        <v>635</v>
      </c>
      <c r="D87" s="15">
        <f t="shared" ref="D87:D106" si="39">IF(C87="AA",10, IF(C87="AB",9, IF(C87="BB",8, IF(C87="BC",7,IF(C87="CC",6, IF(C87="CD",5, IF(C87="DD",4,IF(C87="F",0))))))))</f>
        <v>0</v>
      </c>
      <c r="E87" s="13" t="s">
        <v>635</v>
      </c>
      <c r="F87" s="15">
        <f t="shared" ref="F87:F106" si="40">IF(E87="AA",10, IF(E87="AB",9, IF(E87="BB",8, IF(E87="BC",7,IF(E87="CC",6, IF(E87="CD",5, IF(E87="DD",4,IF(E87="F",0))))))))</f>
        <v>0</v>
      </c>
      <c r="G87" s="13" t="s">
        <v>635</v>
      </c>
      <c r="H87" s="15">
        <f t="shared" ref="H87:H105" si="41">IF(G87="AA",10, IF(G87="AB",9, IF(G87="BB",8, IF(G87="BC",7,IF(G87="CC",6, IF(G87="CD",5, IF(G87="DD",4,IF(G87="F",0))))))))</f>
        <v>0</v>
      </c>
      <c r="I87" s="13" t="s">
        <v>635</v>
      </c>
      <c r="J87" s="15">
        <f t="shared" ref="J87:J106" si="42">IF(I87="AA",10, IF(I87="AB",9, IF(I87="BB",8, IF(I87="BC",7,IF(I87="CC",6, IF(I87="CD",5, IF(I87="DD",4,IF(I87="F",0))))))))</f>
        <v>0</v>
      </c>
      <c r="K87" s="13" t="s">
        <v>1328</v>
      </c>
      <c r="L87" s="15">
        <f t="shared" si="35"/>
        <v>6</v>
      </c>
      <c r="M87" s="13" t="s">
        <v>1310</v>
      </c>
      <c r="N87" s="15">
        <f t="shared" ref="N87:N106" si="43">IF(M87="AA",10, IF(M87="AB",9, IF(M87="BB",8, IF(M87="BC",7,IF(M87="CC",6, IF(M87="CD",5, IF(M87="DD",4,IF(M87="F",0))))))))</f>
        <v>7</v>
      </c>
      <c r="O87" s="13" t="s">
        <v>1310</v>
      </c>
      <c r="P87" s="15">
        <f t="shared" ref="P87:P106" si="44">IF(O87="AA",10, IF(O87="AB",9, IF(O87="BB",8, IF(O87="BC",7,IF(O87="CC",6, IF(O87="CD",5, IF(O87="DD",4,IF(O87="F",0))))))))</f>
        <v>7</v>
      </c>
      <c r="Q87" s="13" t="s">
        <v>1308</v>
      </c>
      <c r="R87" s="15">
        <f t="shared" si="12"/>
        <v>8</v>
      </c>
      <c r="S87" s="16">
        <f t="shared" si="32"/>
        <v>92</v>
      </c>
      <c r="T87" s="35">
        <f t="shared" si="36"/>
        <v>2.2999999999999998</v>
      </c>
      <c r="U87" s="16">
        <v>115</v>
      </c>
      <c r="V87" s="16">
        <v>152</v>
      </c>
      <c r="W87" s="18">
        <v>134</v>
      </c>
      <c r="X87" s="18">
        <v>64</v>
      </c>
      <c r="Y87" s="171">
        <v>130</v>
      </c>
      <c r="Z87" s="19">
        <f t="shared" si="37"/>
        <v>2.8624999999999998</v>
      </c>
      <c r="AA87" s="58" t="s">
        <v>1190</v>
      </c>
    </row>
    <row r="88" spans="1:27" thickBot="1" x14ac:dyDescent="0.3">
      <c r="A88" s="26">
        <f t="shared" si="38"/>
        <v>81</v>
      </c>
      <c r="B88" s="28" t="s">
        <v>562</v>
      </c>
      <c r="C88" s="14" t="s">
        <v>635</v>
      </c>
      <c r="D88" s="15">
        <f t="shared" si="39"/>
        <v>0</v>
      </c>
      <c r="E88" s="13" t="s">
        <v>635</v>
      </c>
      <c r="F88" s="15">
        <f t="shared" si="40"/>
        <v>0</v>
      </c>
      <c r="G88" s="13" t="s">
        <v>635</v>
      </c>
      <c r="H88" s="15">
        <f t="shared" si="41"/>
        <v>0</v>
      </c>
      <c r="I88" s="13" t="s">
        <v>635</v>
      </c>
      <c r="J88" s="15">
        <f t="shared" si="42"/>
        <v>0</v>
      </c>
      <c r="K88" s="13" t="s">
        <v>1332</v>
      </c>
      <c r="L88" s="15">
        <f t="shared" si="35"/>
        <v>4</v>
      </c>
      <c r="M88" s="13" t="s">
        <v>1310</v>
      </c>
      <c r="N88" s="15">
        <f t="shared" si="43"/>
        <v>7</v>
      </c>
      <c r="O88" s="13" t="s">
        <v>1310</v>
      </c>
      <c r="P88" s="15">
        <f t="shared" si="44"/>
        <v>7</v>
      </c>
      <c r="Q88" s="13" t="s">
        <v>1309</v>
      </c>
      <c r="R88" s="15">
        <f t="shared" ref="R88:R106" si="45">IF(Q88="AA",10, IF(Q88="AB",9, IF(Q88="BB",8, IF(Q88="BC",7,IF(Q88="CC",6, IF(Q88="CD",5, IF(Q88="DD",4,IF(Q88="F",0))))))))</f>
        <v>9</v>
      </c>
      <c r="S88" s="16">
        <f t="shared" si="32"/>
        <v>78</v>
      </c>
      <c r="T88" s="35">
        <f t="shared" si="36"/>
        <v>1.95</v>
      </c>
      <c r="U88" s="36">
        <v>88</v>
      </c>
      <c r="V88" s="16">
        <v>162</v>
      </c>
      <c r="W88" s="171">
        <v>86</v>
      </c>
      <c r="X88" s="18">
        <v>92</v>
      </c>
      <c r="Y88" s="18">
        <v>126</v>
      </c>
      <c r="Z88" s="19">
        <f t="shared" si="37"/>
        <v>2.6333333333333333</v>
      </c>
      <c r="AA88" s="54" t="s">
        <v>1191</v>
      </c>
    </row>
    <row r="89" spans="1:27" thickBot="1" x14ac:dyDescent="0.3">
      <c r="A89" s="26">
        <f t="shared" si="38"/>
        <v>82</v>
      </c>
      <c r="B89" s="28" t="s">
        <v>563</v>
      </c>
      <c r="C89" s="14" t="s">
        <v>1328</v>
      </c>
      <c r="D89" s="15">
        <f t="shared" si="39"/>
        <v>6</v>
      </c>
      <c r="E89" s="13" t="s">
        <v>1310</v>
      </c>
      <c r="F89" s="15">
        <f t="shared" si="40"/>
        <v>7</v>
      </c>
      <c r="G89" s="13" t="s">
        <v>1332</v>
      </c>
      <c r="H89" s="15">
        <f t="shared" si="41"/>
        <v>4</v>
      </c>
      <c r="I89" s="13" t="s">
        <v>1332</v>
      </c>
      <c r="J89" s="15">
        <f t="shared" si="42"/>
        <v>4</v>
      </c>
      <c r="K89" s="13" t="s">
        <v>1310</v>
      </c>
      <c r="L89" s="15">
        <f t="shared" si="35"/>
        <v>7</v>
      </c>
      <c r="M89" s="13" t="s">
        <v>1308</v>
      </c>
      <c r="N89" s="15">
        <f t="shared" si="43"/>
        <v>8</v>
      </c>
      <c r="O89" s="13" t="s">
        <v>1308</v>
      </c>
      <c r="P89" s="15">
        <f t="shared" si="44"/>
        <v>8</v>
      </c>
      <c r="Q89" s="13" t="s">
        <v>1311</v>
      </c>
      <c r="R89" s="15">
        <f t="shared" si="45"/>
        <v>10</v>
      </c>
      <c r="S89" s="16">
        <f t="shared" si="32"/>
        <v>242</v>
      </c>
      <c r="T89" s="35">
        <f t="shared" si="36"/>
        <v>6.05</v>
      </c>
      <c r="U89" s="36">
        <v>204</v>
      </c>
      <c r="V89" s="16">
        <v>210</v>
      </c>
      <c r="W89" s="18">
        <v>204</v>
      </c>
      <c r="X89" s="18">
        <v>220</v>
      </c>
      <c r="Y89" s="18">
        <v>266</v>
      </c>
      <c r="Z89" s="19">
        <f t="shared" si="37"/>
        <v>5.6083333333333334</v>
      </c>
      <c r="AA89" s="54" t="s">
        <v>1192</v>
      </c>
    </row>
    <row r="90" spans="1:27" thickBot="1" x14ac:dyDescent="0.3">
      <c r="A90" s="26">
        <f t="shared" si="38"/>
        <v>83</v>
      </c>
      <c r="B90" s="28" t="s">
        <v>564</v>
      </c>
      <c r="C90" s="14" t="s">
        <v>1336</v>
      </c>
      <c r="D90" s="15">
        <f t="shared" si="39"/>
        <v>5</v>
      </c>
      <c r="E90" s="13" t="s">
        <v>1310</v>
      </c>
      <c r="F90" s="15">
        <f t="shared" si="40"/>
        <v>7</v>
      </c>
      <c r="G90" s="13" t="s">
        <v>1328</v>
      </c>
      <c r="H90" s="15">
        <f t="shared" si="41"/>
        <v>6</v>
      </c>
      <c r="I90" s="13" t="s">
        <v>1336</v>
      </c>
      <c r="J90" s="15">
        <f t="shared" si="42"/>
        <v>5</v>
      </c>
      <c r="K90" s="13" t="s">
        <v>1310</v>
      </c>
      <c r="L90" s="15">
        <f t="shared" si="35"/>
        <v>7</v>
      </c>
      <c r="M90" s="13" t="s">
        <v>1310</v>
      </c>
      <c r="N90" s="15">
        <f t="shared" si="43"/>
        <v>7</v>
      </c>
      <c r="O90" s="13" t="s">
        <v>1308</v>
      </c>
      <c r="P90" s="15">
        <f t="shared" si="44"/>
        <v>8</v>
      </c>
      <c r="Q90" s="13" t="s">
        <v>1309</v>
      </c>
      <c r="R90" s="15">
        <f t="shared" si="45"/>
        <v>9</v>
      </c>
      <c r="S90" s="16">
        <f t="shared" si="32"/>
        <v>254</v>
      </c>
      <c r="T90" s="35">
        <f t="shared" si="36"/>
        <v>6.35</v>
      </c>
      <c r="U90" s="36">
        <v>218</v>
      </c>
      <c r="V90" s="16">
        <v>222</v>
      </c>
      <c r="W90" s="18">
        <v>256</v>
      </c>
      <c r="X90" s="18">
        <v>238</v>
      </c>
      <c r="Y90" s="18">
        <v>246</v>
      </c>
      <c r="Z90" s="19">
        <f t="shared" si="37"/>
        <v>5.9749999999999996</v>
      </c>
      <c r="AA90" s="54" t="s">
        <v>1193</v>
      </c>
    </row>
    <row r="91" spans="1:27" thickBot="1" x14ac:dyDescent="0.3">
      <c r="A91" s="26">
        <f t="shared" si="38"/>
        <v>84</v>
      </c>
      <c r="B91" s="28" t="s">
        <v>565</v>
      </c>
      <c r="C91" s="14" t="s">
        <v>1332</v>
      </c>
      <c r="D91" s="15">
        <f t="shared" si="39"/>
        <v>4</v>
      </c>
      <c r="E91" s="13" t="s">
        <v>1332</v>
      </c>
      <c r="F91" s="15">
        <f t="shared" si="40"/>
        <v>4</v>
      </c>
      <c r="G91" s="13" t="s">
        <v>635</v>
      </c>
      <c r="H91" s="15">
        <f t="shared" si="41"/>
        <v>0</v>
      </c>
      <c r="I91" s="13" t="s">
        <v>1336</v>
      </c>
      <c r="J91" s="15">
        <f t="shared" si="42"/>
        <v>5</v>
      </c>
      <c r="K91" s="13" t="s">
        <v>1310</v>
      </c>
      <c r="L91" s="15">
        <f t="shared" si="35"/>
        <v>7</v>
      </c>
      <c r="M91" s="13" t="s">
        <v>1308</v>
      </c>
      <c r="N91" s="15">
        <f t="shared" si="43"/>
        <v>8</v>
      </c>
      <c r="O91" s="13" t="s">
        <v>1308</v>
      </c>
      <c r="P91" s="15">
        <f t="shared" si="44"/>
        <v>8</v>
      </c>
      <c r="Q91" s="13" t="s">
        <v>1309</v>
      </c>
      <c r="R91" s="15">
        <f t="shared" si="45"/>
        <v>9</v>
      </c>
      <c r="S91" s="16">
        <f t="shared" si="32"/>
        <v>184</v>
      </c>
      <c r="T91" s="35">
        <f t="shared" si="36"/>
        <v>4.5999999999999996</v>
      </c>
      <c r="U91" s="36">
        <v>204</v>
      </c>
      <c r="V91" s="16">
        <v>208</v>
      </c>
      <c r="W91" s="18">
        <v>188</v>
      </c>
      <c r="X91" s="18">
        <v>130</v>
      </c>
      <c r="Y91" s="171">
        <v>204</v>
      </c>
      <c r="Z91" s="19">
        <f t="shared" si="37"/>
        <v>4.6583333333333332</v>
      </c>
      <c r="AA91" s="54" t="s">
        <v>1194</v>
      </c>
    </row>
    <row r="92" spans="1:27" thickBot="1" x14ac:dyDescent="0.3">
      <c r="A92" s="26">
        <f>A91+1</f>
        <v>85</v>
      </c>
      <c r="B92" s="28" t="s">
        <v>566</v>
      </c>
      <c r="C92" s="14" t="s">
        <v>1310</v>
      </c>
      <c r="D92" s="15">
        <f>IF(C92="AA",10, IF(C92="AB",9, IF(C92="BB",8, IF(C92="BC",7,IF(C92="CC",6, IF(C92="CD",5, IF(C92="DD",4,IF(C92="F",0))))))))</f>
        <v>7</v>
      </c>
      <c r="E92" s="13" t="s">
        <v>1308</v>
      </c>
      <c r="F92" s="15">
        <f>IF(E92="AA",10, IF(E92="AB",9, IF(E92="BB",8, IF(E92="BC",7,IF(E92="CC",6, IF(E92="CD",5, IF(E92="DD",4,IF(E92="F",0))))))))</f>
        <v>8</v>
      </c>
      <c r="G92" s="13" t="s">
        <v>1308</v>
      </c>
      <c r="H92" s="15">
        <f>IF(G92="AA",10, IF(G92="AB",9, IF(G92="BB",8, IF(G92="BC",7,IF(G92="CC",6, IF(G92="CD",5, IF(G92="DD",4,IF(G92="F",0))))))))</f>
        <v>8</v>
      </c>
      <c r="I92" s="13" t="s">
        <v>1308</v>
      </c>
      <c r="J92" s="15">
        <f>IF(I92="AA",10, IF(I92="AB",9, IF(I92="BB",8, IF(I92="BC",7,IF(I92="CC",6, IF(I92="CD",5, IF(I92="DD",4,IF(I92="F",0))))))))</f>
        <v>8</v>
      </c>
      <c r="K92" s="13" t="s">
        <v>1309</v>
      </c>
      <c r="L92" s="15">
        <f t="shared" si="35"/>
        <v>9</v>
      </c>
      <c r="M92" s="13" t="s">
        <v>1309</v>
      </c>
      <c r="N92" s="15">
        <f>IF(M92="AA",10, IF(M92="AB",9, IF(M92="BB",8, IF(M92="BC",7,IF(M92="CC",6, IF(M92="CD",5, IF(M92="DD",4,IF(M92="F",0))))))))</f>
        <v>9</v>
      </c>
      <c r="O92" s="13" t="s">
        <v>1309</v>
      </c>
      <c r="P92" s="15">
        <f>IF(O92="AA",10, IF(O92="AB",9, IF(O92="BB",8, IF(O92="BC",7,IF(O92="CC",6, IF(O92="CD",5, IF(O92="DD",4,IF(O92="F",0))))))))</f>
        <v>9</v>
      </c>
      <c r="Q92" s="13" t="s">
        <v>1309</v>
      </c>
      <c r="R92" s="15">
        <f t="shared" si="45"/>
        <v>9</v>
      </c>
      <c r="S92" s="16">
        <f t="shared" si="32"/>
        <v>328</v>
      </c>
      <c r="T92" s="35">
        <f t="shared" si="36"/>
        <v>8.1999999999999993</v>
      </c>
      <c r="U92" s="36">
        <v>295</v>
      </c>
      <c r="V92" s="16">
        <v>366</v>
      </c>
      <c r="W92" s="18">
        <v>348</v>
      </c>
      <c r="X92" s="18">
        <v>342</v>
      </c>
      <c r="Y92" s="18">
        <v>300</v>
      </c>
      <c r="Z92" s="19">
        <f t="shared" si="37"/>
        <v>8.2458333333333336</v>
      </c>
      <c r="AA92" s="54" t="s">
        <v>1195</v>
      </c>
    </row>
    <row r="93" spans="1:27" ht="19.5" customHeight="1" x14ac:dyDescent="0.25">
      <c r="A93" s="223" t="s">
        <v>128</v>
      </c>
      <c r="B93" s="223" t="s">
        <v>0</v>
      </c>
      <c r="C93" s="204" t="s">
        <v>1369</v>
      </c>
      <c r="D93" s="205"/>
      <c r="E93" s="210" t="s">
        <v>1373</v>
      </c>
      <c r="F93" s="211"/>
      <c r="G93" s="210" t="s">
        <v>1374</v>
      </c>
      <c r="H93" s="211"/>
      <c r="I93" s="210" t="s">
        <v>1375</v>
      </c>
      <c r="J93" s="211"/>
      <c r="K93" s="210" t="s">
        <v>1377</v>
      </c>
      <c r="L93" s="211"/>
      <c r="M93" s="204" t="s">
        <v>1379</v>
      </c>
      <c r="N93" s="205"/>
      <c r="O93" s="204" t="s">
        <v>1381</v>
      </c>
      <c r="P93" s="205"/>
      <c r="Q93" s="204" t="s">
        <v>1383</v>
      </c>
      <c r="R93" s="225"/>
      <c r="S93" s="210" t="s">
        <v>1261</v>
      </c>
      <c r="T93" s="211"/>
      <c r="U93" s="172" t="s">
        <v>1</v>
      </c>
      <c r="V93" s="172" t="s">
        <v>2</v>
      </c>
      <c r="W93" s="172" t="s">
        <v>3</v>
      </c>
      <c r="X93" s="172" t="s">
        <v>125</v>
      </c>
      <c r="Y93" s="172" t="s">
        <v>1260</v>
      </c>
      <c r="Z93" s="8" t="s">
        <v>1262</v>
      </c>
    </row>
    <row r="94" spans="1:27" ht="57.75" customHeight="1" x14ac:dyDescent="0.25">
      <c r="A94" s="224"/>
      <c r="B94" s="224"/>
      <c r="C94" s="208" t="s">
        <v>1370</v>
      </c>
      <c r="D94" s="208"/>
      <c r="E94" s="208" t="s">
        <v>1371</v>
      </c>
      <c r="F94" s="208"/>
      <c r="G94" s="208" t="s">
        <v>1372</v>
      </c>
      <c r="H94" s="208"/>
      <c r="I94" s="208" t="s">
        <v>1376</v>
      </c>
      <c r="J94" s="208"/>
      <c r="K94" s="208" t="s">
        <v>1378</v>
      </c>
      <c r="L94" s="208"/>
      <c r="M94" s="208" t="s">
        <v>1380</v>
      </c>
      <c r="N94" s="208"/>
      <c r="O94" s="208" t="s">
        <v>1382</v>
      </c>
      <c r="P94" s="208"/>
      <c r="Q94" s="210" t="s">
        <v>1384</v>
      </c>
      <c r="R94" s="211"/>
      <c r="S94" s="172" t="s">
        <v>4</v>
      </c>
      <c r="T94" s="178" t="s">
        <v>5</v>
      </c>
      <c r="U94" s="172" t="s">
        <v>6</v>
      </c>
      <c r="V94" s="179" t="s">
        <v>7</v>
      </c>
      <c r="W94" s="179" t="s">
        <v>4</v>
      </c>
      <c r="X94" s="179" t="s">
        <v>4</v>
      </c>
      <c r="Y94" s="179" t="s">
        <v>4</v>
      </c>
      <c r="Z94" s="8" t="s">
        <v>8</v>
      </c>
    </row>
    <row r="95" spans="1:27" thickBot="1" x14ac:dyDescent="0.3">
      <c r="A95" s="26">
        <v>86</v>
      </c>
      <c r="B95" s="28" t="s">
        <v>567</v>
      </c>
      <c r="C95" s="14" t="s">
        <v>1328</v>
      </c>
      <c r="D95" s="15">
        <f t="shared" ref="D95" si="46">IF(C95="AA",10, IF(C95="AB",9, IF(C95="BB",8, IF(C95="BC",7,IF(C95="CC",6, IF(C95="CD",5, IF(C95="DD",4,IF(C95="F",0))))))))</f>
        <v>6</v>
      </c>
      <c r="E95" s="13" t="s">
        <v>1336</v>
      </c>
      <c r="F95" s="15">
        <f t="shared" ref="F95" si="47">IF(E95="AA",10, IF(E95="AB",9, IF(E95="BB",8, IF(E95="BC",7,IF(E95="CC",6, IF(E95="CD",5, IF(E95="DD",4,IF(E95="F",0))))))))</f>
        <v>5</v>
      </c>
      <c r="G95" s="13" t="s">
        <v>1336</v>
      </c>
      <c r="H95" s="15">
        <f t="shared" ref="H95" si="48">IF(G95="AA",10, IF(G95="AB",9, IF(G95="BB",8, IF(G95="BC",7,IF(G95="CC",6, IF(G95="CD",5, IF(G95="DD",4,IF(G95="F",0))))))))</f>
        <v>5</v>
      </c>
      <c r="I95" s="13" t="s">
        <v>1310</v>
      </c>
      <c r="J95" s="15">
        <f t="shared" ref="J95" si="49">IF(I95="AA",10, IF(I95="AB",9, IF(I95="BB",8, IF(I95="BC",7,IF(I95="CC",6, IF(I95="CD",5, IF(I95="DD",4,IF(I95="F",0))))))))</f>
        <v>7</v>
      </c>
      <c r="K95" s="13" t="s">
        <v>1308</v>
      </c>
      <c r="L95" s="15">
        <f t="shared" ref="L95" si="50">IF(K95="AA",10, IF(K95="AB",9, IF(K95="BB",8, IF(K95="BC",7,IF(K95="CC",6, IF(K95="CD",5, IF(K95="DD",4,IF(K95="F",0))))))))</f>
        <v>8</v>
      </c>
      <c r="M95" s="13" t="s">
        <v>1310</v>
      </c>
      <c r="N95" s="15">
        <f t="shared" ref="N95" si="51">IF(M95="AA",10, IF(M95="AB",9, IF(M95="BB",8, IF(M95="BC",7,IF(M95="CC",6, IF(M95="CD",5, IF(M95="DD",4,IF(M95="F",0))))))))</f>
        <v>7</v>
      </c>
      <c r="O95" s="13" t="s">
        <v>1309</v>
      </c>
      <c r="P95" s="15">
        <f t="shared" ref="P95" si="52">IF(O95="AA",10, IF(O95="AB",9, IF(O95="BB",8, IF(O95="BC",7,IF(O95="CC",6, IF(O95="CD",5, IF(O95="DD",4,IF(O95="F",0))))))))</f>
        <v>9</v>
      </c>
      <c r="Q95" s="13" t="s">
        <v>1309</v>
      </c>
      <c r="R95" s="15">
        <f t="shared" ref="R95" si="53">IF(Q95="AA",10, IF(Q95="AB",9, IF(Q95="BB",8, IF(Q95="BC",7,IF(Q95="CC",6, IF(Q95="CD",5, IF(Q95="DD",4,IF(Q95="F",0))))))))</f>
        <v>9</v>
      </c>
      <c r="S95" s="16">
        <f t="shared" ref="S95:S106" si="54">(D95*6+F95*6+H95*8+J95*6+L95*8+N95*2+P95*2+R95*2)</f>
        <v>262</v>
      </c>
      <c r="T95" s="35">
        <f t="shared" ref="T95" si="55">S95/40</f>
        <v>6.55</v>
      </c>
      <c r="U95" s="36">
        <v>214</v>
      </c>
      <c r="V95" s="16">
        <v>226</v>
      </c>
      <c r="W95" s="18">
        <v>266</v>
      </c>
      <c r="X95" s="18">
        <v>230</v>
      </c>
      <c r="Y95" s="18">
        <v>312</v>
      </c>
      <c r="Z95" s="19">
        <f t="shared" ref="Z95" si="56">(S95+U95+V95+W95+X95+Y95)/240</f>
        <v>6.291666666666667</v>
      </c>
      <c r="AA95" s="54" t="s">
        <v>1196</v>
      </c>
    </row>
    <row r="96" spans="1:27" thickBot="1" x14ac:dyDescent="0.3">
      <c r="A96" s="26">
        <v>87</v>
      </c>
      <c r="B96" s="28" t="s">
        <v>568</v>
      </c>
      <c r="C96" s="14" t="s">
        <v>1328</v>
      </c>
      <c r="D96" s="15">
        <f t="shared" ref="D96:D100" si="57">IF(C96="AA",10, IF(C96="AB",9, IF(C96="BB",8, IF(C96="BC",7,IF(C96="CC",6, IF(C96="CD",5, IF(C96="DD",4,IF(C96="F",0))))))))</f>
        <v>6</v>
      </c>
      <c r="E96" s="13" t="s">
        <v>1310</v>
      </c>
      <c r="F96" s="15">
        <f t="shared" ref="F96:F100" si="58">IF(E96="AA",10, IF(E96="AB",9, IF(E96="BB",8, IF(E96="BC",7,IF(E96="CC",6, IF(E96="CD",5, IF(E96="DD",4,IF(E96="F",0))))))))</f>
        <v>7</v>
      </c>
      <c r="G96" s="13" t="s">
        <v>1336</v>
      </c>
      <c r="H96" s="15">
        <f t="shared" ref="H96:H100" si="59">IF(G96="AA",10, IF(G96="AB",9, IF(G96="BB",8, IF(G96="BC",7,IF(G96="CC",6, IF(G96="CD",5, IF(G96="DD",4,IF(G96="F",0))))))))</f>
        <v>5</v>
      </c>
      <c r="I96" s="13" t="s">
        <v>1328</v>
      </c>
      <c r="J96" s="15">
        <f t="shared" ref="J96:J100" si="60">IF(I96="AA",10, IF(I96="AB",9, IF(I96="BB",8, IF(I96="BC",7,IF(I96="CC",6, IF(I96="CD",5, IF(I96="DD",4,IF(I96="F",0))))))))</f>
        <v>6</v>
      </c>
      <c r="K96" s="13" t="s">
        <v>1310</v>
      </c>
      <c r="L96" s="15">
        <f t="shared" si="35"/>
        <v>7</v>
      </c>
      <c r="M96" s="13" t="s">
        <v>1308</v>
      </c>
      <c r="N96" s="15">
        <f t="shared" ref="N96:N100" si="61">IF(M96="AA",10, IF(M96="AB",9, IF(M96="BB",8, IF(M96="BC",7,IF(M96="CC",6, IF(M96="CD",5, IF(M96="DD",4,IF(M96="F",0))))))))</f>
        <v>8</v>
      </c>
      <c r="O96" s="13" t="s">
        <v>1309</v>
      </c>
      <c r="P96" s="15">
        <f t="shared" ref="P96:P100" si="62">IF(O96="AA",10, IF(O96="AB",9, IF(O96="BB",8, IF(O96="BC",7,IF(O96="CC",6, IF(O96="CD",5, IF(O96="DD",4,IF(O96="F",0))))))))</f>
        <v>9</v>
      </c>
      <c r="Q96" s="13" t="s">
        <v>1309</v>
      </c>
      <c r="R96" s="15">
        <f t="shared" si="45"/>
        <v>9</v>
      </c>
      <c r="S96" s="16">
        <f t="shared" si="54"/>
        <v>262</v>
      </c>
      <c r="T96" s="35">
        <f t="shared" si="36"/>
        <v>6.55</v>
      </c>
      <c r="U96" s="36">
        <v>269</v>
      </c>
      <c r="V96" s="16">
        <v>332</v>
      </c>
      <c r="W96" s="18">
        <v>354</v>
      </c>
      <c r="X96" s="18">
        <v>310</v>
      </c>
      <c r="Y96" s="18">
        <v>330</v>
      </c>
      <c r="Z96" s="19">
        <f t="shared" si="37"/>
        <v>7.7374999999999998</v>
      </c>
      <c r="AA96" s="54" t="s">
        <v>1197</v>
      </c>
    </row>
    <row r="97" spans="1:27" thickBot="1" x14ac:dyDescent="0.3">
      <c r="A97" s="26">
        <v>88</v>
      </c>
      <c r="B97" s="28" t="s">
        <v>569</v>
      </c>
      <c r="C97" s="14" t="s">
        <v>635</v>
      </c>
      <c r="D97" s="15">
        <f t="shared" si="57"/>
        <v>0</v>
      </c>
      <c r="E97" s="13" t="s">
        <v>635</v>
      </c>
      <c r="F97" s="15">
        <f t="shared" si="58"/>
        <v>0</v>
      </c>
      <c r="G97" s="13" t="s">
        <v>635</v>
      </c>
      <c r="H97" s="15">
        <f t="shared" si="59"/>
        <v>0</v>
      </c>
      <c r="I97" s="13" t="s">
        <v>635</v>
      </c>
      <c r="J97" s="15">
        <f t="shared" si="60"/>
        <v>0</v>
      </c>
      <c r="K97" s="13" t="s">
        <v>1328</v>
      </c>
      <c r="L97" s="15">
        <f t="shared" si="35"/>
        <v>6</v>
      </c>
      <c r="M97" s="13" t="s">
        <v>1328</v>
      </c>
      <c r="N97" s="15">
        <f t="shared" si="61"/>
        <v>6</v>
      </c>
      <c r="O97" s="13" t="s">
        <v>1310</v>
      </c>
      <c r="P97" s="15">
        <f t="shared" si="62"/>
        <v>7</v>
      </c>
      <c r="Q97" s="13" t="s">
        <v>1308</v>
      </c>
      <c r="R97" s="15">
        <f t="shared" si="45"/>
        <v>8</v>
      </c>
      <c r="S97" s="16">
        <f t="shared" si="54"/>
        <v>90</v>
      </c>
      <c r="T97" s="35">
        <f t="shared" si="36"/>
        <v>2.25</v>
      </c>
      <c r="U97" s="16">
        <v>193</v>
      </c>
      <c r="V97" s="16">
        <v>172</v>
      </c>
      <c r="W97" s="18">
        <v>236</v>
      </c>
      <c r="X97" s="18">
        <v>172</v>
      </c>
      <c r="Y97" s="18">
        <v>244</v>
      </c>
      <c r="Z97" s="19">
        <f t="shared" si="37"/>
        <v>4.6124999999999998</v>
      </c>
      <c r="AA97" s="54" t="s">
        <v>1198</v>
      </c>
    </row>
    <row r="98" spans="1:27" thickBot="1" x14ac:dyDescent="0.3">
      <c r="A98" s="26">
        <v>89</v>
      </c>
      <c r="B98" s="28" t="s">
        <v>570</v>
      </c>
      <c r="C98" s="14" t="s">
        <v>635</v>
      </c>
      <c r="D98" s="15">
        <f t="shared" si="57"/>
        <v>0</v>
      </c>
      <c r="E98" s="13" t="s">
        <v>635</v>
      </c>
      <c r="F98" s="15">
        <f t="shared" si="58"/>
        <v>0</v>
      </c>
      <c r="G98" s="13" t="s">
        <v>1336</v>
      </c>
      <c r="H98" s="15">
        <f t="shared" si="59"/>
        <v>5</v>
      </c>
      <c r="I98" s="13" t="s">
        <v>1332</v>
      </c>
      <c r="J98" s="15">
        <f t="shared" si="60"/>
        <v>4</v>
      </c>
      <c r="K98" s="13" t="s">
        <v>1310</v>
      </c>
      <c r="L98" s="15">
        <f t="shared" si="35"/>
        <v>7</v>
      </c>
      <c r="M98" s="13" t="s">
        <v>1308</v>
      </c>
      <c r="N98" s="15">
        <f t="shared" si="61"/>
        <v>8</v>
      </c>
      <c r="O98" s="13" t="s">
        <v>1308</v>
      </c>
      <c r="P98" s="15">
        <f t="shared" si="62"/>
        <v>8</v>
      </c>
      <c r="Q98" s="13" t="s">
        <v>1308</v>
      </c>
      <c r="R98" s="15">
        <f t="shared" si="45"/>
        <v>8</v>
      </c>
      <c r="S98" s="16">
        <f t="shared" si="54"/>
        <v>168</v>
      </c>
      <c r="T98" s="35">
        <f t="shared" si="36"/>
        <v>4.2</v>
      </c>
      <c r="U98" s="16">
        <v>208</v>
      </c>
      <c r="V98" s="16">
        <v>252</v>
      </c>
      <c r="W98" s="18">
        <v>216</v>
      </c>
      <c r="X98" s="18">
        <v>208</v>
      </c>
      <c r="Y98" s="18">
        <v>184</v>
      </c>
      <c r="Z98" s="19">
        <f t="shared" si="37"/>
        <v>5.15</v>
      </c>
      <c r="AA98" s="54" t="s">
        <v>1199</v>
      </c>
    </row>
    <row r="99" spans="1:27" thickBot="1" x14ac:dyDescent="0.3">
      <c r="A99" s="26">
        <v>90</v>
      </c>
      <c r="B99" s="28" t="s">
        <v>571</v>
      </c>
      <c r="C99" s="14" t="s">
        <v>1332</v>
      </c>
      <c r="D99" s="15">
        <f t="shared" si="57"/>
        <v>4</v>
      </c>
      <c r="E99" s="13" t="s">
        <v>1328</v>
      </c>
      <c r="F99" s="15">
        <f t="shared" si="58"/>
        <v>6</v>
      </c>
      <c r="G99" s="13" t="s">
        <v>1336</v>
      </c>
      <c r="H99" s="15">
        <f t="shared" si="59"/>
        <v>5</v>
      </c>
      <c r="I99" s="13" t="s">
        <v>1336</v>
      </c>
      <c r="J99" s="15">
        <f t="shared" si="60"/>
        <v>5</v>
      </c>
      <c r="K99" s="13" t="s">
        <v>1328</v>
      </c>
      <c r="L99" s="15">
        <f t="shared" si="35"/>
        <v>6</v>
      </c>
      <c r="M99" s="13" t="s">
        <v>1308</v>
      </c>
      <c r="N99" s="15">
        <f t="shared" si="61"/>
        <v>8</v>
      </c>
      <c r="O99" s="13" t="s">
        <v>1308</v>
      </c>
      <c r="P99" s="15">
        <f t="shared" si="62"/>
        <v>8</v>
      </c>
      <c r="Q99" s="13" t="s">
        <v>1308</v>
      </c>
      <c r="R99" s="15">
        <f t="shared" si="45"/>
        <v>8</v>
      </c>
      <c r="S99" s="16">
        <f t="shared" si="54"/>
        <v>226</v>
      </c>
      <c r="T99" s="35">
        <f t="shared" si="36"/>
        <v>5.65</v>
      </c>
      <c r="U99" s="36">
        <v>198</v>
      </c>
      <c r="V99" s="16">
        <v>212</v>
      </c>
      <c r="W99" s="18">
        <v>228</v>
      </c>
      <c r="X99" s="18">
        <v>240</v>
      </c>
      <c r="Y99" s="18">
        <v>256</v>
      </c>
      <c r="Z99" s="19">
        <f t="shared" si="37"/>
        <v>5.666666666666667</v>
      </c>
      <c r="AA99" s="54" t="s">
        <v>1200</v>
      </c>
    </row>
    <row r="100" spans="1:27" thickBot="1" x14ac:dyDescent="0.3">
      <c r="A100" s="26">
        <v>91</v>
      </c>
      <c r="B100" s="167" t="s">
        <v>572</v>
      </c>
      <c r="C100" s="14" t="s">
        <v>635</v>
      </c>
      <c r="D100" s="15">
        <f t="shared" si="57"/>
        <v>0</v>
      </c>
      <c r="E100" s="13" t="s">
        <v>1332</v>
      </c>
      <c r="F100" s="15">
        <f t="shared" si="58"/>
        <v>4</v>
      </c>
      <c r="G100" s="13" t="s">
        <v>1328</v>
      </c>
      <c r="H100" s="15">
        <f t="shared" si="59"/>
        <v>6</v>
      </c>
      <c r="I100" s="13" t="s">
        <v>1336</v>
      </c>
      <c r="J100" s="15">
        <f t="shared" si="60"/>
        <v>5</v>
      </c>
      <c r="K100" s="13" t="s">
        <v>1310</v>
      </c>
      <c r="L100" s="15">
        <f t="shared" si="35"/>
        <v>7</v>
      </c>
      <c r="M100" s="13" t="s">
        <v>1308</v>
      </c>
      <c r="N100" s="15">
        <f t="shared" si="61"/>
        <v>8</v>
      </c>
      <c r="O100" s="13" t="s">
        <v>1308</v>
      </c>
      <c r="P100" s="15">
        <f t="shared" si="62"/>
        <v>8</v>
      </c>
      <c r="Q100" s="13" t="s">
        <v>1311</v>
      </c>
      <c r="R100" s="15">
        <f t="shared" si="45"/>
        <v>10</v>
      </c>
      <c r="S100" s="16">
        <f t="shared" si="54"/>
        <v>210</v>
      </c>
      <c r="T100" s="35">
        <f t="shared" si="36"/>
        <v>5.25</v>
      </c>
      <c r="U100" s="16">
        <v>195</v>
      </c>
      <c r="V100" s="16">
        <v>222</v>
      </c>
      <c r="W100" s="18">
        <v>238</v>
      </c>
      <c r="X100" s="18">
        <v>250</v>
      </c>
      <c r="Y100" s="18">
        <v>230</v>
      </c>
      <c r="Z100" s="19">
        <f t="shared" si="37"/>
        <v>5.604166666666667</v>
      </c>
      <c r="AA100" s="54" t="s">
        <v>1201</v>
      </c>
    </row>
    <row r="101" spans="1:27" thickBot="1" x14ac:dyDescent="0.3">
      <c r="A101" s="26">
        <v>92</v>
      </c>
      <c r="B101" s="28" t="s">
        <v>573</v>
      </c>
      <c r="C101" s="14" t="s">
        <v>1309</v>
      </c>
      <c r="D101" s="15">
        <f t="shared" si="39"/>
        <v>9</v>
      </c>
      <c r="E101" s="13" t="s">
        <v>1309</v>
      </c>
      <c r="F101" s="15">
        <f t="shared" si="40"/>
        <v>9</v>
      </c>
      <c r="G101" s="13" t="s">
        <v>1309</v>
      </c>
      <c r="H101" s="15">
        <f t="shared" si="41"/>
        <v>9</v>
      </c>
      <c r="I101" s="13" t="s">
        <v>1311</v>
      </c>
      <c r="J101" s="15">
        <f t="shared" si="42"/>
        <v>10</v>
      </c>
      <c r="K101" s="13" t="s">
        <v>1309</v>
      </c>
      <c r="L101" s="15">
        <f t="shared" si="35"/>
        <v>9</v>
      </c>
      <c r="M101" s="13" t="s">
        <v>1311</v>
      </c>
      <c r="N101" s="15">
        <f t="shared" si="43"/>
        <v>10</v>
      </c>
      <c r="O101" s="13" t="s">
        <v>1311</v>
      </c>
      <c r="P101" s="15">
        <f t="shared" si="44"/>
        <v>10</v>
      </c>
      <c r="Q101" s="13" t="s">
        <v>1311</v>
      </c>
      <c r="R101" s="15">
        <f t="shared" si="45"/>
        <v>10</v>
      </c>
      <c r="S101" s="16">
        <f t="shared" si="54"/>
        <v>372</v>
      </c>
      <c r="T101" s="35">
        <f t="shared" si="36"/>
        <v>9.3000000000000007</v>
      </c>
      <c r="U101" s="16">
        <v>368</v>
      </c>
      <c r="V101" s="16">
        <v>408</v>
      </c>
      <c r="W101" s="18">
        <v>378</v>
      </c>
      <c r="X101" s="18">
        <v>390</v>
      </c>
      <c r="Y101" s="18">
        <v>370</v>
      </c>
      <c r="Z101" s="19">
        <f t="shared" si="37"/>
        <v>9.5250000000000004</v>
      </c>
      <c r="AA101" s="59" t="s">
        <v>1202</v>
      </c>
    </row>
    <row r="102" spans="1:27" thickBot="1" x14ac:dyDescent="0.3">
      <c r="A102" s="26">
        <v>93</v>
      </c>
      <c r="B102" s="28" t="s">
        <v>574</v>
      </c>
      <c r="C102" s="14" t="s">
        <v>1311</v>
      </c>
      <c r="D102" s="15">
        <f t="shared" si="39"/>
        <v>10</v>
      </c>
      <c r="E102" s="13" t="s">
        <v>1309</v>
      </c>
      <c r="F102" s="15">
        <f t="shared" si="40"/>
        <v>9</v>
      </c>
      <c r="G102" s="13" t="s">
        <v>1308</v>
      </c>
      <c r="H102" s="15">
        <f t="shared" si="41"/>
        <v>8</v>
      </c>
      <c r="I102" s="13" t="s">
        <v>1309</v>
      </c>
      <c r="J102" s="15">
        <f t="shared" si="42"/>
        <v>9</v>
      </c>
      <c r="K102" s="13" t="s">
        <v>1309</v>
      </c>
      <c r="L102" s="15">
        <f t="shared" si="35"/>
        <v>9</v>
      </c>
      <c r="M102" s="13" t="s">
        <v>1309</v>
      </c>
      <c r="N102" s="15">
        <f t="shared" si="43"/>
        <v>9</v>
      </c>
      <c r="O102" s="13" t="s">
        <v>1311</v>
      </c>
      <c r="P102" s="15">
        <f t="shared" si="44"/>
        <v>10</v>
      </c>
      <c r="Q102" s="13" t="s">
        <v>1311</v>
      </c>
      <c r="R102" s="15">
        <f t="shared" si="45"/>
        <v>10</v>
      </c>
      <c r="S102" s="16">
        <f t="shared" si="54"/>
        <v>362</v>
      </c>
      <c r="T102" s="35">
        <f t="shared" si="36"/>
        <v>9.0500000000000007</v>
      </c>
      <c r="U102" s="16">
        <v>319</v>
      </c>
      <c r="V102" s="16">
        <v>382</v>
      </c>
      <c r="W102" s="18">
        <v>338</v>
      </c>
      <c r="X102" s="18">
        <v>340</v>
      </c>
      <c r="Y102" s="18">
        <v>356</v>
      </c>
      <c r="Z102" s="19">
        <f t="shared" si="37"/>
        <v>8.7375000000000007</v>
      </c>
      <c r="AA102" s="59" t="s">
        <v>1203</v>
      </c>
    </row>
    <row r="103" spans="1:27" thickBot="1" x14ac:dyDescent="0.3">
      <c r="A103" s="26">
        <v>94</v>
      </c>
      <c r="B103" s="28" t="s">
        <v>575</v>
      </c>
      <c r="C103" s="14" t="s">
        <v>1309</v>
      </c>
      <c r="D103" s="15">
        <f t="shared" si="39"/>
        <v>9</v>
      </c>
      <c r="E103" s="13" t="s">
        <v>1311</v>
      </c>
      <c r="F103" s="15">
        <f t="shared" si="40"/>
        <v>10</v>
      </c>
      <c r="G103" s="13" t="s">
        <v>1309</v>
      </c>
      <c r="H103" s="15">
        <f t="shared" si="41"/>
        <v>9</v>
      </c>
      <c r="I103" s="13" t="s">
        <v>1311</v>
      </c>
      <c r="J103" s="15">
        <f t="shared" si="42"/>
        <v>10</v>
      </c>
      <c r="K103" s="13" t="s">
        <v>1309</v>
      </c>
      <c r="L103" s="15">
        <f t="shared" si="35"/>
        <v>9</v>
      </c>
      <c r="M103" s="13" t="s">
        <v>1309</v>
      </c>
      <c r="N103" s="15">
        <f t="shared" si="43"/>
        <v>9</v>
      </c>
      <c r="O103" s="13" t="s">
        <v>1311</v>
      </c>
      <c r="P103" s="15">
        <f t="shared" si="44"/>
        <v>10</v>
      </c>
      <c r="Q103" s="13" t="s">
        <v>1311</v>
      </c>
      <c r="R103" s="15">
        <f t="shared" si="45"/>
        <v>10</v>
      </c>
      <c r="S103" s="16">
        <f t="shared" si="54"/>
        <v>376</v>
      </c>
      <c r="T103" s="35">
        <f t="shared" si="36"/>
        <v>9.4</v>
      </c>
      <c r="U103" s="16">
        <v>344</v>
      </c>
      <c r="V103" s="16">
        <v>354</v>
      </c>
      <c r="W103" s="18">
        <v>376</v>
      </c>
      <c r="X103" s="18">
        <v>372</v>
      </c>
      <c r="Y103" s="18">
        <v>364</v>
      </c>
      <c r="Z103" s="19">
        <f t="shared" si="37"/>
        <v>9.1083333333333325</v>
      </c>
      <c r="AA103" s="59" t="s">
        <v>1204</v>
      </c>
    </row>
    <row r="104" spans="1:27" thickBot="1" x14ac:dyDescent="0.3">
      <c r="A104" s="26">
        <v>95</v>
      </c>
      <c r="B104" s="28" t="s">
        <v>576</v>
      </c>
      <c r="C104" s="14" t="s">
        <v>1328</v>
      </c>
      <c r="D104" s="15">
        <f t="shared" si="39"/>
        <v>6</v>
      </c>
      <c r="E104" s="13" t="s">
        <v>1310</v>
      </c>
      <c r="F104" s="15">
        <f t="shared" si="40"/>
        <v>7</v>
      </c>
      <c r="G104" s="13" t="s">
        <v>1328</v>
      </c>
      <c r="H104" s="15">
        <f>IF(G104="AA",10, IF(G104="AB",9, IF(G104="BB",8, IF(G104="BC",7,IF(G104="CC",6, IF(G104="CD",5, IF(G104="DD",4,IF(G104="F",0))))))))</f>
        <v>6</v>
      </c>
      <c r="I104" s="13" t="s">
        <v>1310</v>
      </c>
      <c r="J104" s="15">
        <f t="shared" si="42"/>
        <v>7</v>
      </c>
      <c r="K104" s="13" t="s">
        <v>1308</v>
      </c>
      <c r="L104" s="15">
        <f t="shared" si="35"/>
        <v>8</v>
      </c>
      <c r="M104" s="13" t="s">
        <v>1328</v>
      </c>
      <c r="N104" s="15">
        <f t="shared" si="43"/>
        <v>6</v>
      </c>
      <c r="O104" s="13" t="s">
        <v>1309</v>
      </c>
      <c r="P104" s="15">
        <f t="shared" si="44"/>
        <v>9</v>
      </c>
      <c r="Q104" s="13" t="s">
        <v>1311</v>
      </c>
      <c r="R104" s="15">
        <f t="shared" si="45"/>
        <v>10</v>
      </c>
      <c r="S104" s="16">
        <f t="shared" si="54"/>
        <v>282</v>
      </c>
      <c r="T104" s="35">
        <f t="shared" si="36"/>
        <v>7.05</v>
      </c>
      <c r="U104" s="16">
        <v>310</v>
      </c>
      <c r="V104" s="16">
        <v>380</v>
      </c>
      <c r="W104" s="18">
        <v>302</v>
      </c>
      <c r="X104" s="18">
        <v>358</v>
      </c>
      <c r="Y104" s="18">
        <v>256</v>
      </c>
      <c r="Z104" s="19">
        <f t="shared" si="37"/>
        <v>7.8666666666666663</v>
      </c>
      <c r="AA104" s="59" t="s">
        <v>1205</v>
      </c>
    </row>
    <row r="105" spans="1:27" thickBot="1" x14ac:dyDescent="0.3">
      <c r="A105" s="26">
        <v>96</v>
      </c>
      <c r="B105" s="28" t="s">
        <v>577</v>
      </c>
      <c r="C105" s="14" t="s">
        <v>1310</v>
      </c>
      <c r="D105" s="15">
        <f t="shared" si="39"/>
        <v>7</v>
      </c>
      <c r="E105" s="13" t="s">
        <v>1309</v>
      </c>
      <c r="F105" s="15">
        <f t="shared" si="40"/>
        <v>9</v>
      </c>
      <c r="G105" s="13" t="s">
        <v>1308</v>
      </c>
      <c r="H105" s="15">
        <f t="shared" si="41"/>
        <v>8</v>
      </c>
      <c r="I105" s="13" t="s">
        <v>1309</v>
      </c>
      <c r="J105" s="15">
        <f t="shared" si="42"/>
        <v>9</v>
      </c>
      <c r="K105" s="13" t="s">
        <v>1309</v>
      </c>
      <c r="L105" s="15">
        <f t="shared" ref="L105:L106" si="63">IF(K105="AA",10, IF(K105="AB",9, IF(K105="BB",8, IF(K105="BC",7,IF(K105="CC",6, IF(K105="CD",5, IF(K105="DD",4,IF(K105="F",0))))))))</f>
        <v>9</v>
      </c>
      <c r="M105" s="13" t="s">
        <v>1311</v>
      </c>
      <c r="N105" s="15">
        <f t="shared" si="43"/>
        <v>10</v>
      </c>
      <c r="O105" s="13" t="s">
        <v>1311</v>
      </c>
      <c r="P105" s="15">
        <f t="shared" si="44"/>
        <v>10</v>
      </c>
      <c r="Q105" s="13" t="s">
        <v>1311</v>
      </c>
      <c r="R105" s="15">
        <f t="shared" si="45"/>
        <v>10</v>
      </c>
      <c r="S105" s="16">
        <f t="shared" si="54"/>
        <v>346</v>
      </c>
      <c r="T105" s="35">
        <f t="shared" si="36"/>
        <v>8.65</v>
      </c>
      <c r="U105" s="16">
        <v>308</v>
      </c>
      <c r="V105" s="16">
        <v>374</v>
      </c>
      <c r="W105" s="18">
        <v>362</v>
      </c>
      <c r="X105" s="18">
        <v>378</v>
      </c>
      <c r="Y105" s="18">
        <v>356</v>
      </c>
      <c r="Z105" s="19">
        <f t="shared" si="37"/>
        <v>8.85</v>
      </c>
      <c r="AA105" s="59" t="s">
        <v>1206</v>
      </c>
    </row>
    <row r="106" spans="1:27" thickBot="1" x14ac:dyDescent="0.3">
      <c r="A106" s="26">
        <v>97</v>
      </c>
      <c r="B106" s="28" t="s">
        <v>578</v>
      </c>
      <c r="C106" s="14" t="s">
        <v>1328</v>
      </c>
      <c r="D106" s="15">
        <f t="shared" si="39"/>
        <v>6</v>
      </c>
      <c r="E106" s="13" t="s">
        <v>1310</v>
      </c>
      <c r="F106" s="15">
        <f t="shared" si="40"/>
        <v>7</v>
      </c>
      <c r="G106" s="13" t="s">
        <v>1309</v>
      </c>
      <c r="H106" s="15">
        <f>IF(G106="AA",10, IF(G106="AB",9, IF(G106="BB",8, IF(G106="BC",7,IF(G106="CC",6, IF(G106="CD",5, IF(G106="DD",4,IF(G106="F",0))))))))</f>
        <v>9</v>
      </c>
      <c r="I106" s="13" t="s">
        <v>1310</v>
      </c>
      <c r="J106" s="15">
        <f t="shared" si="42"/>
        <v>7</v>
      </c>
      <c r="K106" s="13" t="s">
        <v>1308</v>
      </c>
      <c r="L106" s="15">
        <f t="shared" si="63"/>
        <v>8</v>
      </c>
      <c r="M106" s="13" t="s">
        <v>1310</v>
      </c>
      <c r="N106" s="15">
        <f t="shared" si="43"/>
        <v>7</v>
      </c>
      <c r="O106" s="13" t="s">
        <v>1311</v>
      </c>
      <c r="P106" s="15">
        <f t="shared" si="44"/>
        <v>10</v>
      </c>
      <c r="Q106" s="13" t="s">
        <v>1308</v>
      </c>
      <c r="R106" s="15">
        <f t="shared" si="45"/>
        <v>8</v>
      </c>
      <c r="S106" s="16">
        <f t="shared" si="54"/>
        <v>306</v>
      </c>
      <c r="T106" s="35">
        <f t="shared" si="36"/>
        <v>7.65</v>
      </c>
      <c r="U106" s="16">
        <v>316</v>
      </c>
      <c r="V106" s="16">
        <v>350</v>
      </c>
      <c r="W106" s="18">
        <v>322</v>
      </c>
      <c r="X106" s="18">
        <v>250</v>
      </c>
      <c r="Y106" s="18">
        <v>172</v>
      </c>
      <c r="Z106" s="19">
        <f t="shared" si="37"/>
        <v>7.15</v>
      </c>
      <c r="AA106" s="59" t="s">
        <v>1207</v>
      </c>
    </row>
    <row r="107" spans="1:27" x14ac:dyDescent="0.35">
      <c r="A107" s="12"/>
      <c r="C107" s="12"/>
      <c r="D107" s="12"/>
      <c r="E107" s="12"/>
      <c r="F107" s="12"/>
      <c r="G107" s="12"/>
      <c r="H107" s="12"/>
      <c r="I107" s="37" t="s">
        <v>638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7" x14ac:dyDescent="0.35">
      <c r="A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7" x14ac:dyDescent="0.35">
      <c r="A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7" x14ac:dyDescent="0.35">
      <c r="A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T110" s="12"/>
      <c r="U110" s="12"/>
      <c r="V110" s="12"/>
      <c r="W110" s="12"/>
      <c r="X110" s="12"/>
      <c r="Y110" s="12"/>
      <c r="Z110" s="12"/>
    </row>
    <row r="111" spans="1:27" x14ac:dyDescent="0.35">
      <c r="A111" s="12"/>
    </row>
  </sheetData>
  <mergeCells count="76">
    <mergeCell ref="S93:T93"/>
    <mergeCell ref="C94:D94"/>
    <mergeCell ref="E94:F94"/>
    <mergeCell ref="G94:H94"/>
    <mergeCell ref="I94:J94"/>
    <mergeCell ref="K94:L94"/>
    <mergeCell ref="M94:N94"/>
    <mergeCell ref="O94:P94"/>
    <mergeCell ref="Q94:R94"/>
    <mergeCell ref="I93:J93"/>
    <mergeCell ref="K93:L93"/>
    <mergeCell ref="M93:N93"/>
    <mergeCell ref="O93:P93"/>
    <mergeCell ref="Q93:R93"/>
    <mergeCell ref="A93:A94"/>
    <mergeCell ref="B93:B94"/>
    <mergeCell ref="C93:D93"/>
    <mergeCell ref="E93:F93"/>
    <mergeCell ref="G93:H93"/>
    <mergeCell ref="S62:T62"/>
    <mergeCell ref="C63:D63"/>
    <mergeCell ref="E63:F63"/>
    <mergeCell ref="G63:H63"/>
    <mergeCell ref="I63:J63"/>
    <mergeCell ref="K63:L63"/>
    <mergeCell ref="M63:N63"/>
    <mergeCell ref="O63:P63"/>
    <mergeCell ref="Q63:R63"/>
    <mergeCell ref="I62:J62"/>
    <mergeCell ref="K62:L62"/>
    <mergeCell ref="M62:N62"/>
    <mergeCell ref="O62:P62"/>
    <mergeCell ref="Q62:R62"/>
    <mergeCell ref="A62:A63"/>
    <mergeCell ref="B62:B63"/>
    <mergeCell ref="C62:D62"/>
    <mergeCell ref="E62:F62"/>
    <mergeCell ref="G62:H62"/>
    <mergeCell ref="S32:T32"/>
    <mergeCell ref="C33:D33"/>
    <mergeCell ref="E33:F33"/>
    <mergeCell ref="G33:H33"/>
    <mergeCell ref="I33:J33"/>
    <mergeCell ref="K33:L33"/>
    <mergeCell ref="M33:N33"/>
    <mergeCell ref="O33:P33"/>
    <mergeCell ref="Q33:R33"/>
    <mergeCell ref="I32:J32"/>
    <mergeCell ref="K32:L32"/>
    <mergeCell ref="M32:N32"/>
    <mergeCell ref="O32:P32"/>
    <mergeCell ref="Q32:R32"/>
    <mergeCell ref="K2:L2"/>
    <mergeCell ref="M2:N2"/>
    <mergeCell ref="O2:P2"/>
    <mergeCell ref="A32:A33"/>
    <mergeCell ref="B32:B33"/>
    <mergeCell ref="C32:D32"/>
    <mergeCell ref="E32:F32"/>
    <mergeCell ref="G32:H32"/>
    <mergeCell ref="S2:T2"/>
    <mergeCell ref="A2:A3"/>
    <mergeCell ref="B2:B3"/>
    <mergeCell ref="C2:D2"/>
    <mergeCell ref="E2:F2"/>
    <mergeCell ref="G2:H2"/>
    <mergeCell ref="I2:J2"/>
    <mergeCell ref="O3:P3"/>
    <mergeCell ref="C3:D3"/>
    <mergeCell ref="E3:F3"/>
    <mergeCell ref="G3:H3"/>
    <mergeCell ref="I3:J3"/>
    <mergeCell ref="K3:L3"/>
    <mergeCell ref="Q2:R2"/>
    <mergeCell ref="Q3:R3"/>
    <mergeCell ref="M3:N3"/>
  </mergeCells>
  <dataValidations disablePrompts="1" count="1">
    <dataValidation type="textLength" operator="greaterThan" showInputMessage="1" showErrorMessage="1" errorTitle="Grade Point" error="Dont Change." promptTitle="Grade Point" prompt="This is Grade Point obtained" sqref="L95:L106 N95:N106 F95:F106 D95:D106 H95:H106 R95:R106 P95:P106 H4:H31 D4:D31 F4:F31 N4:N31 L4:L31 J4:J31 P4:P31 R4:R31 R34:R61 H34:H61 D34:D61 F34:F61 N34:N61 L34:L61 J34:J61 P34:P61 P64:P92 R64:R92 H64:H92 D64:D92 F64:F92 N64:N92 L64:L92 J64:J92 J95:J106">
      <formula1>10</formula1>
    </dataValidation>
  </dataValidations>
  <pageMargins left="0.70866141732283472" right="1.5" top="0.74803149606299213" bottom="0.74803149606299213" header="0.31496062992125984" footer="0.31496062992125984"/>
  <pageSetup paperSize="5" scale="73" orientation="landscape" r:id="rId1"/>
  <headerFooter>
    <oddHeader xml:space="preserve">&amp;C&amp;"Bookman Old Style,Bold"&amp;14NATIONAL INSTITUTE OF TECHNOLOGY: SILCHAR                       
Provisional B.Tech 6th Semester End Sem CSE Tabulation Sheet May - 2017 (REVISED)                     
</oddHeader>
    <oddFooter>&amp;L&amp;"-,Bold"&amp;12 1ST TABULATOR&amp;C&amp;"-,Bold"&amp;12 2ND TABULATOR                                              ASSTT. REGISTRAR, (ACAD)&amp;R&amp;"-,Bold"&amp;12REGISTRAR                                                          DEAN, (ACAD)</oddFooter>
  </headerFooter>
  <rowBreaks count="3" manualBreakCount="3">
    <brk id="31" max="25" man="1"/>
    <brk id="61" max="25" man="1"/>
    <brk id="92" max="2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8"/>
  <sheetViews>
    <sheetView view="pageLayout" zoomScale="68" zoomScaleNormal="62" zoomScalePageLayoutView="68" workbookViewId="0">
      <selection activeCell="S1" sqref="S1"/>
    </sheetView>
  </sheetViews>
  <sheetFormatPr defaultRowHeight="15" x14ac:dyDescent="0.25"/>
  <cols>
    <col min="1" max="1" width="6.5703125" customWidth="1"/>
    <col min="2" max="2" width="15" customWidth="1"/>
    <col min="4" max="4" width="10.140625" bestFit="1" customWidth="1"/>
    <col min="5" max="5" width="12" customWidth="1"/>
    <col min="6" max="6" width="10.140625" bestFit="1" customWidth="1"/>
    <col min="8" max="8" width="10.140625" bestFit="1" customWidth="1"/>
    <col min="9" max="9" width="12.85546875" customWidth="1"/>
    <col min="10" max="10" width="10.140625" bestFit="1" customWidth="1"/>
    <col min="11" max="12" width="10.140625" customWidth="1"/>
    <col min="14" max="14" width="9.28515625" bestFit="1" customWidth="1"/>
    <col min="16" max="16" width="9.28515625" bestFit="1" customWidth="1"/>
    <col min="18" max="18" width="10.140625" bestFit="1" customWidth="1"/>
    <col min="19" max="24" width="9.28515625" bestFit="1" customWidth="1"/>
    <col min="25" max="25" width="9.28515625" customWidth="1"/>
    <col min="26" max="26" width="9.28515625" bestFit="1" customWidth="1"/>
    <col min="27" max="27" width="40.140625" customWidth="1"/>
    <col min="28" max="28" width="10.28515625" customWidth="1"/>
  </cols>
  <sheetData>
    <row r="2" spans="1:27" ht="26.25" customHeight="1" x14ac:dyDescent="0.25">
      <c r="A2" s="226" t="s">
        <v>579</v>
      </c>
      <c r="B2" s="226" t="s">
        <v>0</v>
      </c>
      <c r="C2" s="231" t="s">
        <v>1352</v>
      </c>
      <c r="D2" s="232"/>
      <c r="E2" s="228" t="s">
        <v>1353</v>
      </c>
      <c r="F2" s="229"/>
      <c r="G2" s="231" t="s">
        <v>1354</v>
      </c>
      <c r="H2" s="232"/>
      <c r="I2" s="228" t="s">
        <v>1355</v>
      </c>
      <c r="J2" s="229"/>
      <c r="K2" s="231" t="s">
        <v>1356</v>
      </c>
      <c r="L2" s="232"/>
      <c r="M2" s="231" t="s">
        <v>1357</v>
      </c>
      <c r="N2" s="232"/>
      <c r="O2" s="231" t="s">
        <v>1358</v>
      </c>
      <c r="P2" s="232"/>
      <c r="Q2" s="231" t="s">
        <v>1359</v>
      </c>
      <c r="R2" s="232"/>
      <c r="S2" s="228" t="s">
        <v>1307</v>
      </c>
      <c r="T2" s="229"/>
      <c r="U2" s="4" t="s">
        <v>1</v>
      </c>
      <c r="V2" s="1" t="s">
        <v>2</v>
      </c>
      <c r="W2" s="4" t="s">
        <v>580</v>
      </c>
      <c r="X2" s="4" t="s">
        <v>125</v>
      </c>
      <c r="Y2" s="133" t="s">
        <v>1260</v>
      </c>
      <c r="Z2" s="3" t="s">
        <v>1262</v>
      </c>
    </row>
    <row r="3" spans="1:27" ht="26.25" customHeight="1" x14ac:dyDescent="0.35">
      <c r="A3" s="227"/>
      <c r="B3" s="227"/>
      <c r="C3" s="230" t="s">
        <v>1361</v>
      </c>
      <c r="D3" s="230"/>
      <c r="E3" s="230" t="s">
        <v>1360</v>
      </c>
      <c r="F3" s="230"/>
      <c r="G3" s="230" t="s">
        <v>1362</v>
      </c>
      <c r="H3" s="230"/>
      <c r="I3" s="230" t="s">
        <v>1363</v>
      </c>
      <c r="J3" s="230"/>
      <c r="K3" s="230" t="s">
        <v>1364</v>
      </c>
      <c r="L3" s="230"/>
      <c r="M3" s="230" t="s">
        <v>1365</v>
      </c>
      <c r="N3" s="230"/>
      <c r="O3" s="230" t="s">
        <v>1366</v>
      </c>
      <c r="P3" s="230"/>
      <c r="Q3" s="228" t="s">
        <v>1367</v>
      </c>
      <c r="R3" s="229"/>
      <c r="S3" s="155" t="s">
        <v>1368</v>
      </c>
      <c r="T3" s="4" t="s">
        <v>5</v>
      </c>
      <c r="U3" s="4" t="s">
        <v>6</v>
      </c>
      <c r="V3" s="5" t="s">
        <v>7</v>
      </c>
      <c r="W3" s="6" t="s">
        <v>4</v>
      </c>
      <c r="X3" s="6" t="s">
        <v>634</v>
      </c>
      <c r="Y3" s="4" t="s">
        <v>4</v>
      </c>
      <c r="Z3" s="3" t="s">
        <v>8</v>
      </c>
    </row>
    <row r="4" spans="1:27" ht="26.25" customHeight="1" x14ac:dyDescent="0.25">
      <c r="A4" s="2">
        <v>1</v>
      </c>
      <c r="B4" s="13" t="s">
        <v>581</v>
      </c>
      <c r="C4" s="14" t="s">
        <v>1328</v>
      </c>
      <c r="D4" s="15">
        <f t="shared" ref="D4:R20" si="0">IF(C4="AA",10, IF(C4="AB",9, IF(C4="BB",8, IF(C4="BC",7,IF(C4="CC",6, IF(C4="CD",5, IF(C4="DD",4,IF(C4="F",0))))))))</f>
        <v>6</v>
      </c>
      <c r="E4" s="13" t="s">
        <v>1309</v>
      </c>
      <c r="F4" s="15">
        <f t="shared" si="0"/>
        <v>9</v>
      </c>
      <c r="G4" s="13" t="s">
        <v>1308</v>
      </c>
      <c r="H4" s="15">
        <f t="shared" si="0"/>
        <v>8</v>
      </c>
      <c r="I4" s="13" t="s">
        <v>1336</v>
      </c>
      <c r="J4" s="15">
        <f t="shared" si="0"/>
        <v>5</v>
      </c>
      <c r="K4" s="13" t="s">
        <v>1308</v>
      </c>
      <c r="L4" s="15">
        <f t="shared" ref="L4:L20" si="1">IF(K4="AA",10, IF(K4="AB",9, IF(K4="BB",8, IF(K4="BC",7,IF(K4="CC",6, IF(K4="CD",5, IF(K4="DD",4,IF(K4="F",0))))))))</f>
        <v>8</v>
      </c>
      <c r="M4" s="13" t="s">
        <v>1309</v>
      </c>
      <c r="N4" s="15">
        <f t="shared" si="0"/>
        <v>9</v>
      </c>
      <c r="O4" s="13" t="s">
        <v>1308</v>
      </c>
      <c r="P4" s="15">
        <f t="shared" si="0"/>
        <v>8</v>
      </c>
      <c r="Q4" s="13" t="s">
        <v>1308</v>
      </c>
      <c r="R4" s="15">
        <f t="shared" ref="R4:R12" si="2">IF(Q4="AA",10, IF(Q4="AB",9, IF(Q4="BB",8, IF(Q4="BC",7,IF(Q4="CC",6, IF(Q4="CD",5, IF(Q4="DD",4,IF(Q4="F",0))))))))</f>
        <v>8</v>
      </c>
      <c r="S4" s="16">
        <f>(D4*8+F4*6+H4*6+J4*8+L4*6+N4*2+P4*2+R4*2)</f>
        <v>288</v>
      </c>
      <c r="T4" s="17">
        <f>S4/40</f>
        <v>7.2</v>
      </c>
      <c r="U4" s="13">
        <v>228</v>
      </c>
      <c r="V4" s="16">
        <v>244</v>
      </c>
      <c r="W4" s="18">
        <v>304</v>
      </c>
      <c r="X4" s="171">
        <v>210</v>
      </c>
      <c r="Y4" s="18">
        <v>294</v>
      </c>
      <c r="Z4" s="180">
        <f t="shared" ref="Z4:Z35" si="3">(S4+U4+V4+W4+X4+Y4)/240</f>
        <v>6.5333333333333332</v>
      </c>
    </row>
    <row r="5" spans="1:27" ht="26.25" customHeight="1" thickBot="1" x14ac:dyDescent="0.3">
      <c r="A5" s="2">
        <v>2</v>
      </c>
      <c r="B5" s="13" t="s">
        <v>582</v>
      </c>
      <c r="C5" s="14" t="s">
        <v>1310</v>
      </c>
      <c r="D5" s="15">
        <f t="shared" si="0"/>
        <v>7</v>
      </c>
      <c r="E5" s="13" t="s">
        <v>1308</v>
      </c>
      <c r="F5" s="15">
        <f t="shared" si="0"/>
        <v>8</v>
      </c>
      <c r="G5" s="13" t="s">
        <v>1310</v>
      </c>
      <c r="H5" s="15">
        <f t="shared" si="0"/>
        <v>7</v>
      </c>
      <c r="I5" s="13" t="s">
        <v>1332</v>
      </c>
      <c r="J5" s="15">
        <f t="shared" si="0"/>
        <v>4</v>
      </c>
      <c r="K5" s="13" t="s">
        <v>1309</v>
      </c>
      <c r="L5" s="15">
        <f t="shared" si="1"/>
        <v>9</v>
      </c>
      <c r="M5" s="13" t="s">
        <v>1309</v>
      </c>
      <c r="N5" s="15">
        <f t="shared" si="0"/>
        <v>9</v>
      </c>
      <c r="O5" s="13" t="s">
        <v>1309</v>
      </c>
      <c r="P5" s="15">
        <f t="shared" si="0"/>
        <v>9</v>
      </c>
      <c r="Q5" s="13" t="s">
        <v>1308</v>
      </c>
      <c r="R5" s="15">
        <f t="shared" si="2"/>
        <v>8</v>
      </c>
      <c r="S5" s="16">
        <f t="shared" ref="S5:S33" si="4">(D5*8+F5*6+H5*6+J5*8+L5*6+N5*2+P5*2+R5*2)</f>
        <v>284</v>
      </c>
      <c r="T5" s="17">
        <f t="shared" ref="T5:T56" si="5">S5/40</f>
        <v>7.1</v>
      </c>
      <c r="U5" s="13">
        <v>259</v>
      </c>
      <c r="V5" s="16">
        <v>274</v>
      </c>
      <c r="W5" s="18">
        <v>308</v>
      </c>
      <c r="X5" s="18">
        <v>262</v>
      </c>
      <c r="Y5" s="18">
        <v>300</v>
      </c>
      <c r="Z5" s="180">
        <f t="shared" si="3"/>
        <v>7.0291666666666668</v>
      </c>
    </row>
    <row r="6" spans="1:27" ht="26.25" customHeight="1" thickBot="1" x14ac:dyDescent="0.3">
      <c r="A6" s="2">
        <v>3</v>
      </c>
      <c r="B6" s="13" t="s">
        <v>583</v>
      </c>
      <c r="C6" s="14" t="s">
        <v>1310</v>
      </c>
      <c r="D6" s="15">
        <f t="shared" si="0"/>
        <v>7</v>
      </c>
      <c r="E6" s="13" t="s">
        <v>1309</v>
      </c>
      <c r="F6" s="15">
        <f t="shared" si="0"/>
        <v>9</v>
      </c>
      <c r="G6" s="13" t="s">
        <v>1310</v>
      </c>
      <c r="H6" s="15">
        <f t="shared" si="0"/>
        <v>7</v>
      </c>
      <c r="I6" s="13" t="s">
        <v>1328</v>
      </c>
      <c r="J6" s="15">
        <f t="shared" si="0"/>
        <v>6</v>
      </c>
      <c r="K6" s="13" t="s">
        <v>1309</v>
      </c>
      <c r="L6" s="15">
        <f t="shared" si="1"/>
        <v>9</v>
      </c>
      <c r="M6" s="13" t="s">
        <v>1309</v>
      </c>
      <c r="N6" s="15">
        <f t="shared" si="0"/>
        <v>9</v>
      </c>
      <c r="O6" s="13" t="s">
        <v>1309</v>
      </c>
      <c r="P6" s="15">
        <f t="shared" si="0"/>
        <v>9</v>
      </c>
      <c r="Q6" s="13" t="s">
        <v>1310</v>
      </c>
      <c r="R6" s="15">
        <f t="shared" si="2"/>
        <v>7</v>
      </c>
      <c r="S6" s="16">
        <f t="shared" si="4"/>
        <v>304</v>
      </c>
      <c r="T6" s="17">
        <f t="shared" si="5"/>
        <v>7.6</v>
      </c>
      <c r="U6" s="13">
        <v>271</v>
      </c>
      <c r="V6" s="16">
        <v>318</v>
      </c>
      <c r="W6" s="18">
        <v>354</v>
      </c>
      <c r="X6" s="18">
        <v>322</v>
      </c>
      <c r="Y6" s="18">
        <v>318</v>
      </c>
      <c r="Z6" s="180">
        <f t="shared" si="3"/>
        <v>7.8624999999999998</v>
      </c>
      <c r="AA6" s="60" t="s">
        <v>1208</v>
      </c>
    </row>
    <row r="7" spans="1:27" ht="26.25" customHeight="1" thickBot="1" x14ac:dyDescent="0.3">
      <c r="A7" s="2">
        <v>4</v>
      </c>
      <c r="B7" s="13" t="s">
        <v>584</v>
      </c>
      <c r="C7" s="14" t="s">
        <v>1310</v>
      </c>
      <c r="D7" s="15">
        <f t="shared" si="0"/>
        <v>7</v>
      </c>
      <c r="E7" s="11" t="s">
        <v>1311</v>
      </c>
      <c r="F7" s="15">
        <f t="shared" si="0"/>
        <v>10</v>
      </c>
      <c r="G7" s="13" t="s">
        <v>1309</v>
      </c>
      <c r="H7" s="15">
        <f t="shared" si="0"/>
        <v>9</v>
      </c>
      <c r="I7" s="13" t="s">
        <v>1309</v>
      </c>
      <c r="J7" s="15">
        <f t="shared" si="0"/>
        <v>9</v>
      </c>
      <c r="K7" s="13" t="s">
        <v>1311</v>
      </c>
      <c r="L7" s="15">
        <f t="shared" si="1"/>
        <v>10</v>
      </c>
      <c r="M7" s="13" t="s">
        <v>1309</v>
      </c>
      <c r="N7" s="15">
        <f t="shared" si="0"/>
        <v>9</v>
      </c>
      <c r="O7" s="13" t="s">
        <v>1311</v>
      </c>
      <c r="P7" s="15">
        <f t="shared" si="0"/>
        <v>10</v>
      </c>
      <c r="Q7" s="13" t="s">
        <v>1308</v>
      </c>
      <c r="R7" s="15">
        <f t="shared" si="2"/>
        <v>8</v>
      </c>
      <c r="S7" s="16">
        <f t="shared" si="4"/>
        <v>356</v>
      </c>
      <c r="T7" s="17">
        <f t="shared" si="5"/>
        <v>8.9</v>
      </c>
      <c r="U7" s="13">
        <v>330</v>
      </c>
      <c r="V7" s="16">
        <v>328</v>
      </c>
      <c r="W7" s="18">
        <v>352</v>
      </c>
      <c r="X7" s="18">
        <v>362</v>
      </c>
      <c r="Y7" s="18">
        <v>376</v>
      </c>
      <c r="Z7" s="180">
        <f t="shared" si="3"/>
        <v>8.7666666666666675</v>
      </c>
      <c r="AA7" s="39" t="s">
        <v>1209</v>
      </c>
    </row>
    <row r="8" spans="1:27" ht="26.25" customHeight="1" thickBot="1" x14ac:dyDescent="0.3">
      <c r="A8" s="2">
        <v>5</v>
      </c>
      <c r="B8" s="13" t="s">
        <v>585</v>
      </c>
      <c r="C8" s="14" t="s">
        <v>1308</v>
      </c>
      <c r="D8" s="15">
        <f t="shared" si="0"/>
        <v>8</v>
      </c>
      <c r="E8" s="13" t="s">
        <v>1309</v>
      </c>
      <c r="F8" s="15">
        <f t="shared" si="0"/>
        <v>9</v>
      </c>
      <c r="G8" s="13" t="s">
        <v>1308</v>
      </c>
      <c r="H8" s="15">
        <f t="shared" si="0"/>
        <v>8</v>
      </c>
      <c r="I8" s="13" t="s">
        <v>1309</v>
      </c>
      <c r="J8" s="15">
        <f t="shared" si="0"/>
        <v>9</v>
      </c>
      <c r="K8" s="13" t="s">
        <v>1308</v>
      </c>
      <c r="L8" s="15">
        <f t="shared" si="1"/>
        <v>8</v>
      </c>
      <c r="M8" s="13" t="s">
        <v>1308</v>
      </c>
      <c r="N8" s="15">
        <f t="shared" si="0"/>
        <v>8</v>
      </c>
      <c r="O8" s="13" t="s">
        <v>1308</v>
      </c>
      <c r="P8" s="15">
        <f t="shared" si="0"/>
        <v>8</v>
      </c>
      <c r="Q8" s="13" t="s">
        <v>1309</v>
      </c>
      <c r="R8" s="15">
        <f t="shared" si="2"/>
        <v>9</v>
      </c>
      <c r="S8" s="16">
        <f t="shared" si="4"/>
        <v>336</v>
      </c>
      <c r="T8" s="17">
        <f t="shared" si="5"/>
        <v>8.4</v>
      </c>
      <c r="U8" s="13">
        <v>318</v>
      </c>
      <c r="V8" s="16">
        <v>342</v>
      </c>
      <c r="W8" s="18">
        <v>318</v>
      </c>
      <c r="X8" s="18">
        <v>322</v>
      </c>
      <c r="Y8" s="18">
        <v>340</v>
      </c>
      <c r="Z8" s="180">
        <f t="shared" si="3"/>
        <v>8.2333333333333325</v>
      </c>
      <c r="AA8" s="39" t="s">
        <v>1210</v>
      </c>
    </row>
    <row r="9" spans="1:27" ht="26.25" customHeight="1" thickBot="1" x14ac:dyDescent="0.3">
      <c r="A9" s="2">
        <v>6</v>
      </c>
      <c r="B9" s="13" t="s">
        <v>586</v>
      </c>
      <c r="C9" s="14" t="s">
        <v>1310</v>
      </c>
      <c r="D9" s="15">
        <f t="shared" si="0"/>
        <v>7</v>
      </c>
      <c r="E9" s="11" t="s">
        <v>1309</v>
      </c>
      <c r="F9" s="15">
        <f t="shared" si="0"/>
        <v>9</v>
      </c>
      <c r="G9" s="13" t="s">
        <v>1309</v>
      </c>
      <c r="H9" s="15">
        <f t="shared" si="0"/>
        <v>9</v>
      </c>
      <c r="I9" s="13" t="s">
        <v>1309</v>
      </c>
      <c r="J9" s="15">
        <f t="shared" si="0"/>
        <v>9</v>
      </c>
      <c r="K9" s="13" t="s">
        <v>1309</v>
      </c>
      <c r="L9" s="15">
        <f t="shared" si="1"/>
        <v>9</v>
      </c>
      <c r="M9" s="13" t="s">
        <v>1308</v>
      </c>
      <c r="N9" s="15">
        <f t="shared" si="0"/>
        <v>8</v>
      </c>
      <c r="O9" s="13" t="s">
        <v>1309</v>
      </c>
      <c r="P9" s="15">
        <f t="shared" si="0"/>
        <v>9</v>
      </c>
      <c r="Q9" s="13" t="s">
        <v>1308</v>
      </c>
      <c r="R9" s="15">
        <f t="shared" si="2"/>
        <v>8</v>
      </c>
      <c r="S9" s="16">
        <f t="shared" si="4"/>
        <v>340</v>
      </c>
      <c r="T9" s="17">
        <f t="shared" si="5"/>
        <v>8.5</v>
      </c>
      <c r="U9" s="13">
        <v>247</v>
      </c>
      <c r="V9" s="16">
        <v>296</v>
      </c>
      <c r="W9" s="18">
        <v>344</v>
      </c>
      <c r="X9" s="18">
        <v>324</v>
      </c>
      <c r="Y9" s="18">
        <v>348</v>
      </c>
      <c r="Z9" s="180">
        <f t="shared" si="3"/>
        <v>7.9124999999999996</v>
      </c>
      <c r="AA9" s="39" t="s">
        <v>1211</v>
      </c>
    </row>
    <row r="10" spans="1:27" ht="26.25" customHeight="1" thickBot="1" x14ac:dyDescent="0.3">
      <c r="A10" s="2">
        <v>7</v>
      </c>
      <c r="B10" s="13" t="s">
        <v>587</v>
      </c>
      <c r="C10" s="14" t="s">
        <v>1328</v>
      </c>
      <c r="D10" s="15">
        <f t="shared" si="0"/>
        <v>6</v>
      </c>
      <c r="E10" s="13" t="s">
        <v>1332</v>
      </c>
      <c r="F10" s="15">
        <f t="shared" si="0"/>
        <v>4</v>
      </c>
      <c r="G10" s="13" t="s">
        <v>1328</v>
      </c>
      <c r="H10" s="15">
        <f t="shared" si="0"/>
        <v>6</v>
      </c>
      <c r="I10" s="13" t="s">
        <v>1336</v>
      </c>
      <c r="J10" s="15">
        <f t="shared" si="0"/>
        <v>5</v>
      </c>
      <c r="K10" s="13" t="s">
        <v>1308</v>
      </c>
      <c r="L10" s="15">
        <f t="shared" si="1"/>
        <v>8</v>
      </c>
      <c r="M10" s="13" t="s">
        <v>1332</v>
      </c>
      <c r="N10" s="15">
        <f t="shared" si="0"/>
        <v>4</v>
      </c>
      <c r="O10" s="13" t="s">
        <v>1328</v>
      </c>
      <c r="P10" s="15">
        <f t="shared" si="0"/>
        <v>6</v>
      </c>
      <c r="Q10" s="13" t="s">
        <v>1328</v>
      </c>
      <c r="R10" s="15">
        <f t="shared" si="2"/>
        <v>6</v>
      </c>
      <c r="S10" s="16">
        <f t="shared" si="4"/>
        <v>228</v>
      </c>
      <c r="T10" s="17">
        <f t="shared" si="5"/>
        <v>5.7</v>
      </c>
      <c r="U10" s="13">
        <v>260</v>
      </c>
      <c r="V10" s="16">
        <v>234</v>
      </c>
      <c r="W10" s="18">
        <v>312</v>
      </c>
      <c r="X10" s="181">
        <v>256</v>
      </c>
      <c r="Y10" s="181">
        <v>262</v>
      </c>
      <c r="Z10" s="180">
        <f t="shared" si="3"/>
        <v>6.4666666666666668</v>
      </c>
      <c r="AA10" s="39" t="s">
        <v>1212</v>
      </c>
    </row>
    <row r="11" spans="1:27" ht="26.25" customHeight="1" thickBot="1" x14ac:dyDescent="0.3">
      <c r="A11" s="2">
        <v>8</v>
      </c>
      <c r="B11" s="13" t="s">
        <v>588</v>
      </c>
      <c r="C11" s="14" t="s">
        <v>1328</v>
      </c>
      <c r="D11" s="15">
        <f t="shared" si="0"/>
        <v>6</v>
      </c>
      <c r="E11" s="13" t="s">
        <v>1310</v>
      </c>
      <c r="F11" s="15">
        <f t="shared" si="0"/>
        <v>7</v>
      </c>
      <c r="G11" s="13" t="s">
        <v>1310</v>
      </c>
      <c r="H11" s="15">
        <f t="shared" si="0"/>
        <v>7</v>
      </c>
      <c r="I11" s="13" t="s">
        <v>1336</v>
      </c>
      <c r="J11" s="15">
        <f t="shared" si="0"/>
        <v>5</v>
      </c>
      <c r="K11" s="13" t="s">
        <v>1308</v>
      </c>
      <c r="L11" s="15">
        <f t="shared" si="1"/>
        <v>8</v>
      </c>
      <c r="M11" s="13" t="s">
        <v>1308</v>
      </c>
      <c r="N11" s="15">
        <f t="shared" si="0"/>
        <v>8</v>
      </c>
      <c r="O11" s="13" t="s">
        <v>1309</v>
      </c>
      <c r="P11" s="15">
        <f t="shared" si="0"/>
        <v>9</v>
      </c>
      <c r="Q11" s="13" t="s">
        <v>1308</v>
      </c>
      <c r="R11" s="15">
        <f t="shared" si="2"/>
        <v>8</v>
      </c>
      <c r="S11" s="16">
        <f t="shared" si="4"/>
        <v>270</v>
      </c>
      <c r="T11" s="17">
        <f t="shared" si="5"/>
        <v>6.75</v>
      </c>
      <c r="U11" s="13">
        <v>282</v>
      </c>
      <c r="V11" s="16">
        <v>292</v>
      </c>
      <c r="W11" s="18">
        <v>340</v>
      </c>
      <c r="X11" s="18">
        <v>322</v>
      </c>
      <c r="Y11" s="18">
        <v>320</v>
      </c>
      <c r="Z11" s="180">
        <f t="shared" si="3"/>
        <v>7.6083333333333334</v>
      </c>
      <c r="AA11" s="39" t="s">
        <v>1213</v>
      </c>
    </row>
    <row r="12" spans="1:27" ht="26.25" customHeight="1" thickBot="1" x14ac:dyDescent="0.3">
      <c r="A12" s="2">
        <v>9</v>
      </c>
      <c r="B12" s="13" t="s">
        <v>589</v>
      </c>
      <c r="C12" s="14" t="s">
        <v>1328</v>
      </c>
      <c r="D12" s="15">
        <f t="shared" si="0"/>
        <v>6</v>
      </c>
      <c r="E12" s="13" t="s">
        <v>1308</v>
      </c>
      <c r="F12" s="15">
        <f t="shared" si="0"/>
        <v>8</v>
      </c>
      <c r="G12" s="13" t="s">
        <v>1310</v>
      </c>
      <c r="H12" s="15">
        <f t="shared" si="0"/>
        <v>7</v>
      </c>
      <c r="I12" s="13" t="s">
        <v>1328</v>
      </c>
      <c r="J12" s="15">
        <f t="shared" si="0"/>
        <v>6</v>
      </c>
      <c r="K12" s="13" t="s">
        <v>1310</v>
      </c>
      <c r="L12" s="15">
        <f t="shared" si="1"/>
        <v>7</v>
      </c>
      <c r="M12" s="13" t="s">
        <v>1336</v>
      </c>
      <c r="N12" s="15">
        <f t="shared" si="0"/>
        <v>5</v>
      </c>
      <c r="O12" s="13" t="s">
        <v>1310</v>
      </c>
      <c r="P12" s="15">
        <f t="shared" si="0"/>
        <v>7</v>
      </c>
      <c r="Q12" s="13" t="s">
        <v>1310</v>
      </c>
      <c r="R12" s="15">
        <f t="shared" si="2"/>
        <v>7</v>
      </c>
      <c r="S12" s="16">
        <f t="shared" si="4"/>
        <v>266</v>
      </c>
      <c r="T12" s="17">
        <f t="shared" si="5"/>
        <v>6.65</v>
      </c>
      <c r="U12" s="13">
        <v>304</v>
      </c>
      <c r="V12" s="16">
        <v>270</v>
      </c>
      <c r="W12" s="18">
        <v>352</v>
      </c>
      <c r="X12" s="18">
        <v>306</v>
      </c>
      <c r="Y12" s="18">
        <v>308</v>
      </c>
      <c r="Z12" s="180">
        <f t="shared" si="3"/>
        <v>7.5250000000000004</v>
      </c>
      <c r="AA12" s="39" t="s">
        <v>1214</v>
      </c>
    </row>
    <row r="13" spans="1:27" ht="26.25" customHeight="1" thickBot="1" x14ac:dyDescent="0.3">
      <c r="A13" s="2">
        <v>10</v>
      </c>
      <c r="B13" s="13" t="s">
        <v>590</v>
      </c>
      <c r="C13" s="14" t="s">
        <v>1308</v>
      </c>
      <c r="D13" s="15">
        <f t="shared" si="0"/>
        <v>8</v>
      </c>
      <c r="E13" s="13" t="s">
        <v>1308</v>
      </c>
      <c r="F13" s="15">
        <f t="shared" si="0"/>
        <v>8</v>
      </c>
      <c r="G13" s="13" t="s">
        <v>1310</v>
      </c>
      <c r="H13" s="15">
        <f t="shared" si="0"/>
        <v>7</v>
      </c>
      <c r="I13" s="13" t="s">
        <v>1332</v>
      </c>
      <c r="J13" s="15">
        <f t="shared" si="0"/>
        <v>4</v>
      </c>
      <c r="K13" s="13" t="s">
        <v>1308</v>
      </c>
      <c r="L13" s="15">
        <f t="shared" si="1"/>
        <v>8</v>
      </c>
      <c r="M13" s="13" t="s">
        <v>1308</v>
      </c>
      <c r="N13" s="15">
        <f t="shared" si="0"/>
        <v>8</v>
      </c>
      <c r="O13" s="13" t="s">
        <v>1309</v>
      </c>
      <c r="P13" s="15">
        <f t="shared" si="0"/>
        <v>9</v>
      </c>
      <c r="Q13" s="13" t="s">
        <v>1308</v>
      </c>
      <c r="R13" s="15">
        <f t="shared" si="0"/>
        <v>8</v>
      </c>
      <c r="S13" s="16">
        <f t="shared" si="4"/>
        <v>284</v>
      </c>
      <c r="T13" s="17">
        <f t="shared" si="5"/>
        <v>7.1</v>
      </c>
      <c r="U13" s="13">
        <v>275</v>
      </c>
      <c r="V13" s="16">
        <v>294</v>
      </c>
      <c r="W13" s="18">
        <v>310</v>
      </c>
      <c r="X13" s="18">
        <v>286</v>
      </c>
      <c r="Y13" s="18">
        <v>298</v>
      </c>
      <c r="Z13" s="180">
        <f t="shared" si="3"/>
        <v>7.2791666666666668</v>
      </c>
      <c r="AA13" s="39" t="s">
        <v>1215</v>
      </c>
    </row>
    <row r="14" spans="1:27" ht="26.25" customHeight="1" thickBot="1" x14ac:dyDescent="0.3">
      <c r="A14" s="2">
        <v>11</v>
      </c>
      <c r="B14" s="13" t="s">
        <v>591</v>
      </c>
      <c r="C14" s="14" t="s">
        <v>1328</v>
      </c>
      <c r="D14" s="15">
        <f t="shared" si="0"/>
        <v>6</v>
      </c>
      <c r="E14" s="13" t="s">
        <v>1328</v>
      </c>
      <c r="F14" s="15">
        <f t="shared" si="0"/>
        <v>6</v>
      </c>
      <c r="G14" s="13" t="s">
        <v>1310</v>
      </c>
      <c r="H14" s="15">
        <f t="shared" si="0"/>
        <v>7</v>
      </c>
      <c r="I14" s="13" t="s">
        <v>1336</v>
      </c>
      <c r="J14" s="15">
        <f t="shared" si="0"/>
        <v>5</v>
      </c>
      <c r="K14" s="13" t="s">
        <v>1308</v>
      </c>
      <c r="L14" s="15">
        <f t="shared" si="1"/>
        <v>8</v>
      </c>
      <c r="M14" s="13" t="s">
        <v>1336</v>
      </c>
      <c r="N14" s="15">
        <f t="shared" si="0"/>
        <v>5</v>
      </c>
      <c r="O14" s="13" t="s">
        <v>1310</v>
      </c>
      <c r="P14" s="15">
        <f t="shared" si="0"/>
        <v>7</v>
      </c>
      <c r="Q14" s="13" t="s">
        <v>1328</v>
      </c>
      <c r="R14" s="15">
        <f t="shared" si="0"/>
        <v>6</v>
      </c>
      <c r="S14" s="16">
        <f t="shared" si="4"/>
        <v>250</v>
      </c>
      <c r="T14" s="17">
        <f t="shared" si="5"/>
        <v>6.25</v>
      </c>
      <c r="U14" s="13">
        <v>216</v>
      </c>
      <c r="V14" s="16">
        <v>310</v>
      </c>
      <c r="W14" s="18">
        <v>296</v>
      </c>
      <c r="X14" s="18">
        <v>248</v>
      </c>
      <c r="Y14" s="18">
        <v>224</v>
      </c>
      <c r="Z14" s="180">
        <f t="shared" si="3"/>
        <v>6.4333333333333336</v>
      </c>
      <c r="AA14" s="39" t="s">
        <v>1216</v>
      </c>
    </row>
    <row r="15" spans="1:27" ht="26.25" customHeight="1" thickBot="1" x14ac:dyDescent="0.3">
      <c r="A15" s="2">
        <v>12</v>
      </c>
      <c r="B15" s="13" t="s">
        <v>592</v>
      </c>
      <c r="C15" s="14" t="s">
        <v>1328</v>
      </c>
      <c r="D15" s="15">
        <f t="shared" si="0"/>
        <v>6</v>
      </c>
      <c r="E15" s="13" t="s">
        <v>1310</v>
      </c>
      <c r="F15" s="15">
        <f t="shared" si="0"/>
        <v>7</v>
      </c>
      <c r="G15" s="13" t="s">
        <v>1308</v>
      </c>
      <c r="H15" s="15">
        <f t="shared" si="0"/>
        <v>8</v>
      </c>
      <c r="I15" s="13" t="s">
        <v>1332</v>
      </c>
      <c r="J15" s="15">
        <f t="shared" si="0"/>
        <v>4</v>
      </c>
      <c r="K15" s="13" t="s">
        <v>1308</v>
      </c>
      <c r="L15" s="15">
        <f t="shared" si="1"/>
        <v>8</v>
      </c>
      <c r="M15" s="13" t="s">
        <v>1336</v>
      </c>
      <c r="N15" s="15">
        <f t="shared" si="0"/>
        <v>5</v>
      </c>
      <c r="O15" s="13" t="s">
        <v>1309</v>
      </c>
      <c r="P15" s="15">
        <f t="shared" si="0"/>
        <v>9</v>
      </c>
      <c r="Q15" s="13" t="s">
        <v>1310</v>
      </c>
      <c r="R15" s="15">
        <f t="shared" si="0"/>
        <v>7</v>
      </c>
      <c r="S15" s="16">
        <f t="shared" si="4"/>
        <v>260</v>
      </c>
      <c r="T15" s="17">
        <f t="shared" si="5"/>
        <v>6.5</v>
      </c>
      <c r="U15" s="13">
        <v>221</v>
      </c>
      <c r="V15" s="16">
        <v>222</v>
      </c>
      <c r="W15" s="18">
        <v>280</v>
      </c>
      <c r="X15" s="171">
        <v>250</v>
      </c>
      <c r="Y15" s="18">
        <v>268</v>
      </c>
      <c r="Z15" s="180">
        <f t="shared" si="3"/>
        <v>6.2541666666666664</v>
      </c>
      <c r="AA15" s="39" t="s">
        <v>1217</v>
      </c>
    </row>
    <row r="16" spans="1:27" ht="26.25" customHeight="1" thickBot="1" x14ac:dyDescent="0.3">
      <c r="A16" s="2">
        <v>13</v>
      </c>
      <c r="B16" s="13" t="s">
        <v>593</v>
      </c>
      <c r="C16" s="14" t="s">
        <v>1308</v>
      </c>
      <c r="D16" s="15">
        <f t="shared" si="0"/>
        <v>8</v>
      </c>
      <c r="E16" s="13" t="s">
        <v>1308</v>
      </c>
      <c r="F16" s="15">
        <f t="shared" si="0"/>
        <v>8</v>
      </c>
      <c r="G16" s="13" t="s">
        <v>1309</v>
      </c>
      <c r="H16" s="15">
        <f t="shared" si="0"/>
        <v>9</v>
      </c>
      <c r="I16" s="13" t="s">
        <v>1308</v>
      </c>
      <c r="J16" s="15">
        <f t="shared" si="0"/>
        <v>8</v>
      </c>
      <c r="K16" s="13" t="s">
        <v>1311</v>
      </c>
      <c r="L16" s="15">
        <f t="shared" si="1"/>
        <v>10</v>
      </c>
      <c r="M16" s="13" t="s">
        <v>1310</v>
      </c>
      <c r="N16" s="15">
        <f t="shared" si="0"/>
        <v>7</v>
      </c>
      <c r="O16" s="13" t="s">
        <v>1309</v>
      </c>
      <c r="P16" s="15">
        <f t="shared" si="0"/>
        <v>9</v>
      </c>
      <c r="Q16" s="13" t="s">
        <v>1308</v>
      </c>
      <c r="R16" s="15">
        <f t="shared" si="0"/>
        <v>8</v>
      </c>
      <c r="S16" s="16">
        <f t="shared" si="4"/>
        <v>338</v>
      </c>
      <c r="T16" s="17">
        <f t="shared" si="5"/>
        <v>8.4499999999999993</v>
      </c>
      <c r="U16" s="13">
        <v>310</v>
      </c>
      <c r="V16" s="16">
        <v>264</v>
      </c>
      <c r="W16" s="18">
        <v>350</v>
      </c>
      <c r="X16" s="18">
        <v>370</v>
      </c>
      <c r="Y16" s="18">
        <v>366</v>
      </c>
      <c r="Z16" s="180">
        <f t="shared" si="3"/>
        <v>8.3249999999999993</v>
      </c>
      <c r="AA16" s="39" t="s">
        <v>1218</v>
      </c>
    </row>
    <row r="17" spans="1:27" ht="26.25" customHeight="1" thickBot="1" x14ac:dyDescent="0.3">
      <c r="A17" s="2">
        <v>14</v>
      </c>
      <c r="B17" s="13" t="s">
        <v>594</v>
      </c>
      <c r="C17" s="14" t="s">
        <v>1309</v>
      </c>
      <c r="D17" s="15">
        <f t="shared" si="0"/>
        <v>9</v>
      </c>
      <c r="E17" s="13" t="s">
        <v>1311</v>
      </c>
      <c r="F17" s="15">
        <f t="shared" si="0"/>
        <v>10</v>
      </c>
      <c r="G17" s="13" t="s">
        <v>1309</v>
      </c>
      <c r="H17" s="15">
        <f t="shared" si="0"/>
        <v>9</v>
      </c>
      <c r="I17" s="13" t="s">
        <v>1308</v>
      </c>
      <c r="J17" s="15">
        <f t="shared" si="0"/>
        <v>8</v>
      </c>
      <c r="K17" s="13" t="s">
        <v>1308</v>
      </c>
      <c r="L17" s="15">
        <f t="shared" si="1"/>
        <v>8</v>
      </c>
      <c r="M17" s="13" t="s">
        <v>1310</v>
      </c>
      <c r="N17" s="15">
        <f t="shared" si="0"/>
        <v>7</v>
      </c>
      <c r="O17" s="13" t="s">
        <v>1309</v>
      </c>
      <c r="P17" s="15">
        <f t="shared" si="0"/>
        <v>9</v>
      </c>
      <c r="Q17" s="13" t="s">
        <v>1308</v>
      </c>
      <c r="R17" s="15">
        <f t="shared" si="0"/>
        <v>8</v>
      </c>
      <c r="S17" s="16">
        <f t="shared" si="4"/>
        <v>346</v>
      </c>
      <c r="T17" s="17">
        <f t="shared" si="5"/>
        <v>8.65</v>
      </c>
      <c r="U17" s="13">
        <v>266</v>
      </c>
      <c r="V17" s="16">
        <v>296</v>
      </c>
      <c r="W17" s="18">
        <v>370</v>
      </c>
      <c r="X17" s="18">
        <v>346</v>
      </c>
      <c r="Y17" s="18">
        <v>328</v>
      </c>
      <c r="Z17" s="180">
        <f t="shared" si="3"/>
        <v>8.1333333333333329</v>
      </c>
      <c r="AA17" s="39" t="s">
        <v>1219</v>
      </c>
    </row>
    <row r="18" spans="1:27" ht="26.25" customHeight="1" thickBot="1" x14ac:dyDescent="0.3">
      <c r="A18" s="2">
        <v>15</v>
      </c>
      <c r="B18" s="13" t="s">
        <v>595</v>
      </c>
      <c r="C18" s="14" t="s">
        <v>1328</v>
      </c>
      <c r="D18" s="15">
        <f t="shared" si="0"/>
        <v>6</v>
      </c>
      <c r="E18" s="13" t="s">
        <v>1336</v>
      </c>
      <c r="F18" s="15">
        <f t="shared" si="0"/>
        <v>5</v>
      </c>
      <c r="G18" s="13" t="s">
        <v>1308</v>
      </c>
      <c r="H18" s="15">
        <f t="shared" si="0"/>
        <v>8</v>
      </c>
      <c r="I18" s="13" t="s">
        <v>1336</v>
      </c>
      <c r="J18" s="15">
        <f t="shared" si="0"/>
        <v>5</v>
      </c>
      <c r="K18" s="13" t="s">
        <v>1308</v>
      </c>
      <c r="L18" s="15">
        <f t="shared" si="1"/>
        <v>8</v>
      </c>
      <c r="M18" s="13" t="s">
        <v>1336</v>
      </c>
      <c r="N18" s="15">
        <f t="shared" si="0"/>
        <v>5</v>
      </c>
      <c r="O18" s="13" t="s">
        <v>1309</v>
      </c>
      <c r="P18" s="15">
        <f t="shared" si="0"/>
        <v>9</v>
      </c>
      <c r="Q18" s="13" t="s">
        <v>1328</v>
      </c>
      <c r="R18" s="15">
        <f t="shared" si="0"/>
        <v>6</v>
      </c>
      <c r="S18" s="16">
        <f t="shared" si="4"/>
        <v>254</v>
      </c>
      <c r="T18" s="17">
        <f t="shared" si="5"/>
        <v>6.35</v>
      </c>
      <c r="U18" s="13">
        <v>170</v>
      </c>
      <c r="V18" s="16">
        <v>198</v>
      </c>
      <c r="W18" s="18">
        <v>234</v>
      </c>
      <c r="X18" s="9">
        <v>212</v>
      </c>
      <c r="Y18" s="9">
        <v>226</v>
      </c>
      <c r="Z18" s="180">
        <f t="shared" si="3"/>
        <v>5.3916666666666666</v>
      </c>
      <c r="AA18" s="39" t="s">
        <v>1220</v>
      </c>
    </row>
    <row r="19" spans="1:27" ht="26.25" customHeight="1" thickBot="1" x14ac:dyDescent="0.3">
      <c r="A19" s="2">
        <v>16</v>
      </c>
      <c r="B19" s="13" t="s">
        <v>596</v>
      </c>
      <c r="C19" s="14" t="s">
        <v>1310</v>
      </c>
      <c r="D19" s="15">
        <f t="shared" si="0"/>
        <v>7</v>
      </c>
      <c r="E19" s="13" t="s">
        <v>1308</v>
      </c>
      <c r="F19" s="15">
        <f t="shared" si="0"/>
        <v>8</v>
      </c>
      <c r="G19" s="13" t="s">
        <v>1308</v>
      </c>
      <c r="H19" s="15">
        <f t="shared" si="0"/>
        <v>8</v>
      </c>
      <c r="I19" s="13" t="s">
        <v>1336</v>
      </c>
      <c r="J19" s="15">
        <f t="shared" si="0"/>
        <v>5</v>
      </c>
      <c r="K19" s="13" t="s">
        <v>1311</v>
      </c>
      <c r="L19" s="15">
        <f t="shared" si="1"/>
        <v>10</v>
      </c>
      <c r="M19" s="13" t="s">
        <v>1309</v>
      </c>
      <c r="N19" s="15">
        <f t="shared" si="0"/>
        <v>9</v>
      </c>
      <c r="O19" s="13" t="s">
        <v>1308</v>
      </c>
      <c r="P19" s="15">
        <f t="shared" si="0"/>
        <v>8</v>
      </c>
      <c r="Q19" s="13" t="s">
        <v>1308</v>
      </c>
      <c r="R19" s="15">
        <f t="shared" si="0"/>
        <v>8</v>
      </c>
      <c r="S19" s="16">
        <f t="shared" si="4"/>
        <v>302</v>
      </c>
      <c r="T19" s="17">
        <f t="shared" si="5"/>
        <v>7.55</v>
      </c>
      <c r="U19" s="13">
        <v>273</v>
      </c>
      <c r="V19" s="16">
        <v>300</v>
      </c>
      <c r="W19" s="18">
        <v>324</v>
      </c>
      <c r="X19" s="18">
        <v>318</v>
      </c>
      <c r="Y19" s="18">
        <v>302</v>
      </c>
      <c r="Z19" s="180">
        <f t="shared" si="3"/>
        <v>7.5791666666666666</v>
      </c>
      <c r="AA19" s="39" t="s">
        <v>1221</v>
      </c>
    </row>
    <row r="20" spans="1:27" ht="26.25" customHeight="1" thickBot="1" x14ac:dyDescent="0.3">
      <c r="A20" s="2">
        <v>17</v>
      </c>
      <c r="B20" s="13" t="s">
        <v>597</v>
      </c>
      <c r="C20" s="14" t="s">
        <v>1328</v>
      </c>
      <c r="D20" s="15">
        <f t="shared" si="0"/>
        <v>6</v>
      </c>
      <c r="E20" s="13" t="s">
        <v>1332</v>
      </c>
      <c r="F20" s="15">
        <f t="shared" si="0"/>
        <v>4</v>
      </c>
      <c r="G20" s="13" t="s">
        <v>1328</v>
      </c>
      <c r="H20" s="15">
        <f t="shared" si="0"/>
        <v>6</v>
      </c>
      <c r="I20" s="13" t="s">
        <v>1332</v>
      </c>
      <c r="J20" s="15">
        <f t="shared" si="0"/>
        <v>4</v>
      </c>
      <c r="K20" s="13" t="s">
        <v>1310</v>
      </c>
      <c r="L20" s="15">
        <f t="shared" si="1"/>
        <v>7</v>
      </c>
      <c r="M20" s="13" t="s">
        <v>1308</v>
      </c>
      <c r="N20" s="15">
        <f t="shared" si="0"/>
        <v>8</v>
      </c>
      <c r="O20" s="13" t="s">
        <v>1310</v>
      </c>
      <c r="P20" s="15">
        <f t="shared" si="0"/>
        <v>7</v>
      </c>
      <c r="Q20" s="13" t="s">
        <v>1328</v>
      </c>
      <c r="R20" s="15">
        <f t="shared" si="0"/>
        <v>6</v>
      </c>
      <c r="S20" s="16">
        <f t="shared" si="4"/>
        <v>224</v>
      </c>
      <c r="T20" s="17">
        <f t="shared" si="5"/>
        <v>5.6</v>
      </c>
      <c r="U20" s="13">
        <v>231</v>
      </c>
      <c r="V20" s="16">
        <v>214</v>
      </c>
      <c r="W20" s="18">
        <v>226</v>
      </c>
      <c r="X20" s="9">
        <v>216</v>
      </c>
      <c r="Y20" s="9">
        <v>240</v>
      </c>
      <c r="Z20" s="180">
        <f t="shared" si="3"/>
        <v>5.6291666666666664</v>
      </c>
      <c r="AA20" s="39" t="s">
        <v>1222</v>
      </c>
    </row>
    <row r="21" spans="1:27" ht="26.25" customHeight="1" thickBot="1" x14ac:dyDescent="0.3">
      <c r="A21" s="2">
        <v>18</v>
      </c>
      <c r="B21" s="13" t="s">
        <v>598</v>
      </c>
      <c r="C21" s="14" t="s">
        <v>1309</v>
      </c>
      <c r="D21" s="15">
        <f t="shared" ref="D21:D56" si="6">IF(C21="AA",10, IF(C21="AB",9, IF(C21="BB",8, IF(C21="BC",7,IF(C21="CC",6, IF(C21="CD",5, IF(C21="DD",4,IF(C21="F",0))))))))</f>
        <v>9</v>
      </c>
      <c r="E21" s="13" t="s">
        <v>1311</v>
      </c>
      <c r="F21" s="15">
        <f t="shared" ref="F21:F56" si="7">IF(E21="AA",10, IF(E21="AB",9, IF(E21="BB",8, IF(E21="BC",7,IF(E21="CC",6, IF(E21="CD",5, IF(E21="DD",4,IF(E21="F",0))))))))</f>
        <v>10</v>
      </c>
      <c r="G21" s="13" t="s">
        <v>1308</v>
      </c>
      <c r="H21" s="15">
        <f t="shared" ref="H21:H56" si="8">IF(G21="AA",10, IF(G21="AB",9, IF(G21="BB",8, IF(G21="BC",7,IF(G21="CC",6, IF(G21="CD",5, IF(G21="DD",4,IF(G21="F",0))))))))</f>
        <v>8</v>
      </c>
      <c r="I21" s="13" t="s">
        <v>1310</v>
      </c>
      <c r="J21" s="15">
        <f t="shared" ref="J21:J56" si="9">IF(I21="AA",10, IF(I21="AB",9, IF(I21="BB",8, IF(I21="BC",7,IF(I21="CC",6, IF(I21="CD",5, IF(I21="DD",4,IF(I21="F",0))))))))</f>
        <v>7</v>
      </c>
      <c r="K21" s="13" t="s">
        <v>1309</v>
      </c>
      <c r="L21" s="15">
        <f t="shared" ref="L21:L56" si="10">IF(K21="AA",10, IF(K21="AB",9, IF(K21="BB",8, IF(K21="BC",7,IF(K21="CC",6, IF(K21="CD",5, IF(K21="DD",4,IF(K21="F",0))))))))</f>
        <v>9</v>
      </c>
      <c r="M21" s="13" t="s">
        <v>1309</v>
      </c>
      <c r="N21" s="15">
        <f t="shared" ref="N21:N56" si="11">IF(M21="AA",10, IF(M21="AB",9, IF(M21="BB",8, IF(M21="BC",7,IF(M21="CC",6, IF(M21="CD",5, IF(M21="DD",4,IF(M21="F",0))))))))</f>
        <v>9</v>
      </c>
      <c r="O21" s="13" t="s">
        <v>1309</v>
      </c>
      <c r="P21" s="15">
        <f t="shared" ref="P21:R56" si="12">IF(O21="AA",10, IF(O21="AB",9, IF(O21="BB",8, IF(O21="BC",7,IF(O21="CC",6, IF(O21="CD",5, IF(O21="DD",4,IF(O21="F",0))))))))</f>
        <v>9</v>
      </c>
      <c r="Q21" s="13" t="s">
        <v>1308</v>
      </c>
      <c r="R21" s="15">
        <f t="shared" si="12"/>
        <v>8</v>
      </c>
      <c r="S21" s="16">
        <f t="shared" si="4"/>
        <v>342</v>
      </c>
      <c r="T21" s="17">
        <f t="shared" si="5"/>
        <v>8.5500000000000007</v>
      </c>
      <c r="U21" s="13">
        <v>264</v>
      </c>
      <c r="V21" s="16">
        <v>256</v>
      </c>
      <c r="W21" s="18">
        <v>332</v>
      </c>
      <c r="X21" s="18">
        <v>308</v>
      </c>
      <c r="Y21" s="18">
        <v>340</v>
      </c>
      <c r="Z21" s="180">
        <f t="shared" si="3"/>
        <v>7.6749999999999998</v>
      </c>
      <c r="AA21" s="39" t="s">
        <v>1223</v>
      </c>
    </row>
    <row r="22" spans="1:27" ht="26.25" customHeight="1" thickBot="1" x14ac:dyDescent="0.3">
      <c r="A22" s="2">
        <v>19</v>
      </c>
      <c r="B22" s="13" t="s">
        <v>599</v>
      </c>
      <c r="C22" s="14" t="s">
        <v>1328</v>
      </c>
      <c r="D22" s="15">
        <f t="shared" si="6"/>
        <v>6</v>
      </c>
      <c r="E22" s="13" t="s">
        <v>1308</v>
      </c>
      <c r="F22" s="15">
        <f t="shared" si="7"/>
        <v>8</v>
      </c>
      <c r="G22" s="13" t="s">
        <v>1310</v>
      </c>
      <c r="H22" s="15">
        <f t="shared" si="8"/>
        <v>7</v>
      </c>
      <c r="I22" s="13" t="s">
        <v>1336</v>
      </c>
      <c r="J22" s="15">
        <f t="shared" si="9"/>
        <v>5</v>
      </c>
      <c r="K22" s="13" t="s">
        <v>1310</v>
      </c>
      <c r="L22" s="15">
        <f t="shared" si="10"/>
        <v>7</v>
      </c>
      <c r="M22" s="13" t="s">
        <v>1336</v>
      </c>
      <c r="N22" s="15">
        <f t="shared" si="11"/>
        <v>5</v>
      </c>
      <c r="O22" s="13" t="s">
        <v>1308</v>
      </c>
      <c r="P22" s="15">
        <f t="shared" si="12"/>
        <v>8</v>
      </c>
      <c r="Q22" s="13" t="s">
        <v>1310</v>
      </c>
      <c r="R22" s="15">
        <f t="shared" si="12"/>
        <v>7</v>
      </c>
      <c r="S22" s="16">
        <f t="shared" si="4"/>
        <v>260</v>
      </c>
      <c r="T22" s="17">
        <f t="shared" si="5"/>
        <v>6.5</v>
      </c>
      <c r="U22" s="13">
        <v>201</v>
      </c>
      <c r="V22" s="16">
        <v>238</v>
      </c>
      <c r="W22" s="18">
        <v>272</v>
      </c>
      <c r="X22" s="18">
        <v>244</v>
      </c>
      <c r="Y22" s="18">
        <v>272</v>
      </c>
      <c r="Z22" s="180">
        <f t="shared" si="3"/>
        <v>6.1958333333333337</v>
      </c>
      <c r="AA22" s="39" t="s">
        <v>1224</v>
      </c>
    </row>
    <row r="23" spans="1:27" ht="26.25" customHeight="1" thickBot="1" x14ac:dyDescent="0.3">
      <c r="A23" s="2">
        <v>20</v>
      </c>
      <c r="B23" s="13" t="s">
        <v>600</v>
      </c>
      <c r="C23" s="14" t="s">
        <v>1310</v>
      </c>
      <c r="D23" s="15">
        <f t="shared" si="6"/>
        <v>7</v>
      </c>
      <c r="E23" s="13" t="s">
        <v>1328</v>
      </c>
      <c r="F23" s="15">
        <f t="shared" si="7"/>
        <v>6</v>
      </c>
      <c r="G23" s="13" t="s">
        <v>1328</v>
      </c>
      <c r="H23" s="15">
        <f t="shared" si="8"/>
        <v>6</v>
      </c>
      <c r="I23" s="13" t="s">
        <v>1336</v>
      </c>
      <c r="J23" s="15">
        <f t="shared" si="9"/>
        <v>5</v>
      </c>
      <c r="K23" s="13" t="s">
        <v>1308</v>
      </c>
      <c r="L23" s="15">
        <f t="shared" si="10"/>
        <v>8</v>
      </c>
      <c r="M23" s="13" t="s">
        <v>1336</v>
      </c>
      <c r="N23" s="15">
        <f t="shared" si="11"/>
        <v>5</v>
      </c>
      <c r="O23" s="13" t="s">
        <v>1308</v>
      </c>
      <c r="P23" s="15">
        <f t="shared" si="12"/>
        <v>8</v>
      </c>
      <c r="Q23" s="13" t="s">
        <v>1310</v>
      </c>
      <c r="R23" s="15">
        <f t="shared" si="12"/>
        <v>7</v>
      </c>
      <c r="S23" s="16">
        <f t="shared" si="4"/>
        <v>256</v>
      </c>
      <c r="T23" s="17">
        <f t="shared" si="5"/>
        <v>6.4</v>
      </c>
      <c r="U23" s="13">
        <v>255</v>
      </c>
      <c r="V23" s="16">
        <v>220</v>
      </c>
      <c r="W23" s="18">
        <v>286</v>
      </c>
      <c r="X23" s="18">
        <v>246</v>
      </c>
      <c r="Y23" s="18">
        <v>264</v>
      </c>
      <c r="Z23" s="180">
        <f t="shared" si="3"/>
        <v>6.3624999999999998</v>
      </c>
      <c r="AA23" s="39" t="s">
        <v>1225</v>
      </c>
    </row>
    <row r="24" spans="1:27" ht="26.25" customHeight="1" thickBot="1" x14ac:dyDescent="0.3">
      <c r="A24" s="2">
        <v>21</v>
      </c>
      <c r="B24" s="13" t="s">
        <v>601</v>
      </c>
      <c r="C24" s="14" t="s">
        <v>1328</v>
      </c>
      <c r="D24" s="15">
        <f t="shared" si="6"/>
        <v>6</v>
      </c>
      <c r="E24" s="13" t="s">
        <v>1328</v>
      </c>
      <c r="F24" s="15">
        <f t="shared" si="7"/>
        <v>6</v>
      </c>
      <c r="G24" s="13" t="s">
        <v>1310</v>
      </c>
      <c r="H24" s="15">
        <f t="shared" si="8"/>
        <v>7</v>
      </c>
      <c r="I24" s="13" t="s">
        <v>1328</v>
      </c>
      <c r="J24" s="15">
        <f t="shared" si="9"/>
        <v>6</v>
      </c>
      <c r="K24" s="13" t="s">
        <v>1308</v>
      </c>
      <c r="L24" s="15">
        <f t="shared" si="10"/>
        <v>8</v>
      </c>
      <c r="M24" s="13" t="s">
        <v>1336</v>
      </c>
      <c r="N24" s="15">
        <f t="shared" si="11"/>
        <v>5</v>
      </c>
      <c r="O24" s="13" t="s">
        <v>1308</v>
      </c>
      <c r="P24" s="15">
        <f t="shared" si="12"/>
        <v>8</v>
      </c>
      <c r="Q24" s="13" t="s">
        <v>1308</v>
      </c>
      <c r="R24" s="15">
        <f t="shared" si="12"/>
        <v>8</v>
      </c>
      <c r="S24" s="16">
        <f t="shared" si="4"/>
        <v>264</v>
      </c>
      <c r="T24" s="17">
        <f t="shared" si="5"/>
        <v>6.6</v>
      </c>
      <c r="U24" s="13">
        <v>192</v>
      </c>
      <c r="V24" s="16">
        <v>194</v>
      </c>
      <c r="W24" s="18">
        <v>258</v>
      </c>
      <c r="X24" s="171">
        <v>238</v>
      </c>
      <c r="Y24" s="18">
        <v>278</v>
      </c>
      <c r="Z24" s="180">
        <f t="shared" si="3"/>
        <v>5.9333333333333336</v>
      </c>
      <c r="AA24" s="39" t="s">
        <v>1226</v>
      </c>
    </row>
    <row r="25" spans="1:27" ht="26.25" customHeight="1" thickBot="1" x14ac:dyDescent="0.3">
      <c r="A25" s="2">
        <v>22</v>
      </c>
      <c r="B25" s="13" t="s">
        <v>602</v>
      </c>
      <c r="C25" s="14" t="s">
        <v>1308</v>
      </c>
      <c r="D25" s="15">
        <f t="shared" si="6"/>
        <v>8</v>
      </c>
      <c r="E25" s="13" t="s">
        <v>1308</v>
      </c>
      <c r="F25" s="15">
        <f t="shared" si="7"/>
        <v>8</v>
      </c>
      <c r="G25" s="13" t="s">
        <v>1328</v>
      </c>
      <c r="H25" s="15">
        <f t="shared" si="8"/>
        <v>6</v>
      </c>
      <c r="I25" s="13" t="s">
        <v>1336</v>
      </c>
      <c r="J25" s="15">
        <f t="shared" si="9"/>
        <v>5</v>
      </c>
      <c r="K25" s="13" t="s">
        <v>1308</v>
      </c>
      <c r="L25" s="15">
        <f t="shared" si="10"/>
        <v>8</v>
      </c>
      <c r="M25" s="13" t="s">
        <v>1308</v>
      </c>
      <c r="N25" s="15">
        <f t="shared" si="11"/>
        <v>8</v>
      </c>
      <c r="O25" s="13" t="s">
        <v>1308</v>
      </c>
      <c r="P25" s="15">
        <f t="shared" si="12"/>
        <v>8</v>
      </c>
      <c r="Q25" s="13" t="s">
        <v>1308</v>
      </c>
      <c r="R25" s="15">
        <f t="shared" si="12"/>
        <v>8</v>
      </c>
      <c r="S25" s="16">
        <f t="shared" si="4"/>
        <v>284</v>
      </c>
      <c r="T25" s="17">
        <f t="shared" si="5"/>
        <v>7.1</v>
      </c>
      <c r="U25" s="13">
        <v>213</v>
      </c>
      <c r="V25" s="16">
        <v>216</v>
      </c>
      <c r="W25" s="18">
        <v>326</v>
      </c>
      <c r="X25" s="18">
        <v>288</v>
      </c>
      <c r="Y25" s="18">
        <v>280</v>
      </c>
      <c r="Z25" s="180">
        <f t="shared" si="3"/>
        <v>6.6958333333333337</v>
      </c>
      <c r="AA25" s="39" t="s">
        <v>1227</v>
      </c>
    </row>
    <row r="26" spans="1:27" ht="26.25" customHeight="1" thickBot="1" x14ac:dyDescent="0.3">
      <c r="A26" s="2">
        <v>23</v>
      </c>
      <c r="B26" s="13" t="s">
        <v>603</v>
      </c>
      <c r="C26" s="14" t="s">
        <v>1308</v>
      </c>
      <c r="D26" s="15">
        <f t="shared" si="6"/>
        <v>8</v>
      </c>
      <c r="E26" s="13" t="s">
        <v>1308</v>
      </c>
      <c r="F26" s="15">
        <f t="shared" si="7"/>
        <v>8</v>
      </c>
      <c r="G26" s="13" t="s">
        <v>1308</v>
      </c>
      <c r="H26" s="15">
        <f t="shared" si="8"/>
        <v>8</v>
      </c>
      <c r="I26" s="13" t="s">
        <v>1328</v>
      </c>
      <c r="J26" s="15">
        <f t="shared" si="9"/>
        <v>6</v>
      </c>
      <c r="K26" s="13" t="s">
        <v>1311</v>
      </c>
      <c r="L26" s="15">
        <f t="shared" si="10"/>
        <v>10</v>
      </c>
      <c r="M26" s="13" t="s">
        <v>1328</v>
      </c>
      <c r="N26" s="15">
        <f t="shared" si="11"/>
        <v>6</v>
      </c>
      <c r="O26" s="13" t="s">
        <v>1309</v>
      </c>
      <c r="P26" s="15">
        <f t="shared" si="12"/>
        <v>9</v>
      </c>
      <c r="Q26" s="13" t="s">
        <v>1308</v>
      </c>
      <c r="R26" s="15">
        <f t="shared" si="12"/>
        <v>8</v>
      </c>
      <c r="S26" s="16">
        <f t="shared" si="4"/>
        <v>314</v>
      </c>
      <c r="T26" s="17">
        <f t="shared" si="5"/>
        <v>7.85</v>
      </c>
      <c r="U26" s="13">
        <v>301</v>
      </c>
      <c r="V26" s="16">
        <v>360</v>
      </c>
      <c r="W26" s="18">
        <v>342</v>
      </c>
      <c r="X26" s="18">
        <v>310</v>
      </c>
      <c r="Y26" s="18">
        <v>348</v>
      </c>
      <c r="Z26" s="180">
        <f t="shared" si="3"/>
        <v>8.2291666666666661</v>
      </c>
      <c r="AA26" s="39" t="s">
        <v>1228</v>
      </c>
    </row>
    <row r="27" spans="1:27" ht="26.25" customHeight="1" thickBot="1" x14ac:dyDescent="0.3">
      <c r="A27" s="2">
        <v>24</v>
      </c>
      <c r="B27" s="13" t="s">
        <v>604</v>
      </c>
      <c r="C27" s="14" t="s">
        <v>1332</v>
      </c>
      <c r="D27" s="15">
        <f t="shared" si="6"/>
        <v>4</v>
      </c>
      <c r="E27" s="13" t="s">
        <v>1328</v>
      </c>
      <c r="F27" s="15">
        <f t="shared" si="7"/>
        <v>6</v>
      </c>
      <c r="G27" s="13" t="s">
        <v>1328</v>
      </c>
      <c r="H27" s="15">
        <f t="shared" si="8"/>
        <v>6</v>
      </c>
      <c r="I27" s="13" t="s">
        <v>1336</v>
      </c>
      <c r="J27" s="15">
        <f t="shared" si="9"/>
        <v>5</v>
      </c>
      <c r="K27" s="13" t="s">
        <v>1309</v>
      </c>
      <c r="L27" s="15">
        <f t="shared" si="10"/>
        <v>9</v>
      </c>
      <c r="M27" s="13" t="s">
        <v>1328</v>
      </c>
      <c r="N27" s="15">
        <f t="shared" si="11"/>
        <v>6</v>
      </c>
      <c r="O27" s="13" t="s">
        <v>1309</v>
      </c>
      <c r="P27" s="15">
        <f t="shared" si="12"/>
        <v>9</v>
      </c>
      <c r="Q27" s="13" t="s">
        <v>1328</v>
      </c>
      <c r="R27" s="15">
        <f t="shared" si="12"/>
        <v>6</v>
      </c>
      <c r="S27" s="16">
        <f t="shared" si="4"/>
        <v>240</v>
      </c>
      <c r="T27" s="17">
        <f t="shared" si="5"/>
        <v>6</v>
      </c>
      <c r="U27" s="13">
        <v>287</v>
      </c>
      <c r="V27" s="16">
        <v>254</v>
      </c>
      <c r="W27" s="18">
        <v>286</v>
      </c>
      <c r="X27" s="18">
        <v>224</v>
      </c>
      <c r="Y27" s="171">
        <v>236</v>
      </c>
      <c r="Z27" s="180">
        <f t="shared" si="3"/>
        <v>6.3624999999999998</v>
      </c>
      <c r="AA27" s="41" t="s">
        <v>1229</v>
      </c>
    </row>
    <row r="28" spans="1:27" ht="26.25" customHeight="1" thickBot="1" x14ac:dyDescent="0.3">
      <c r="A28" s="2">
        <v>25</v>
      </c>
      <c r="B28" s="13" t="s">
        <v>605</v>
      </c>
      <c r="C28" s="14" t="s">
        <v>635</v>
      </c>
      <c r="D28" s="15">
        <f t="shared" si="6"/>
        <v>0</v>
      </c>
      <c r="E28" s="187" t="s">
        <v>1351</v>
      </c>
      <c r="F28" s="15" t="b">
        <f t="shared" si="7"/>
        <v>0</v>
      </c>
      <c r="G28" s="187" t="s">
        <v>1351</v>
      </c>
      <c r="H28" s="15" t="b">
        <f t="shared" si="8"/>
        <v>0</v>
      </c>
      <c r="I28" s="187" t="s">
        <v>1351</v>
      </c>
      <c r="J28" s="15" t="b">
        <f t="shared" si="9"/>
        <v>0</v>
      </c>
      <c r="K28" s="13" t="s">
        <v>1310</v>
      </c>
      <c r="L28" s="15">
        <f t="shared" si="10"/>
        <v>7</v>
      </c>
      <c r="M28" s="13" t="s">
        <v>635</v>
      </c>
      <c r="N28" s="15">
        <f t="shared" si="11"/>
        <v>0</v>
      </c>
      <c r="O28" s="13" t="s">
        <v>1309</v>
      </c>
      <c r="P28" s="15">
        <f t="shared" si="12"/>
        <v>9</v>
      </c>
      <c r="Q28" s="13" t="s">
        <v>1310</v>
      </c>
      <c r="R28" s="15">
        <f t="shared" si="12"/>
        <v>7</v>
      </c>
      <c r="S28" s="16">
        <f t="shared" si="4"/>
        <v>74</v>
      </c>
      <c r="T28" s="17">
        <f t="shared" si="5"/>
        <v>1.85</v>
      </c>
      <c r="U28" s="13">
        <v>242</v>
      </c>
      <c r="V28" s="16">
        <v>262</v>
      </c>
      <c r="W28" s="18">
        <v>260</v>
      </c>
      <c r="X28" s="9">
        <v>240</v>
      </c>
      <c r="Y28" s="9">
        <v>276</v>
      </c>
      <c r="Z28" s="180">
        <f t="shared" si="3"/>
        <v>5.6416666666666666</v>
      </c>
      <c r="AA28" s="41" t="s">
        <v>1230</v>
      </c>
    </row>
    <row r="29" spans="1:27" ht="26.25" customHeight="1" thickBot="1" x14ac:dyDescent="0.3">
      <c r="A29" s="2">
        <v>26</v>
      </c>
      <c r="B29" s="13" t="s">
        <v>606</v>
      </c>
      <c r="C29" s="14" t="s">
        <v>1328</v>
      </c>
      <c r="D29" s="15">
        <f t="shared" si="6"/>
        <v>6</v>
      </c>
      <c r="E29" s="13" t="s">
        <v>1309</v>
      </c>
      <c r="F29" s="15">
        <f t="shared" si="7"/>
        <v>9</v>
      </c>
      <c r="G29" s="13" t="s">
        <v>1310</v>
      </c>
      <c r="H29" s="15">
        <f t="shared" si="8"/>
        <v>7</v>
      </c>
      <c r="I29" s="13" t="s">
        <v>1336</v>
      </c>
      <c r="J29" s="15">
        <f t="shared" si="9"/>
        <v>5</v>
      </c>
      <c r="K29" s="13" t="s">
        <v>1308</v>
      </c>
      <c r="L29" s="15">
        <f t="shared" si="10"/>
        <v>8</v>
      </c>
      <c r="M29" s="13" t="s">
        <v>1310</v>
      </c>
      <c r="N29" s="15">
        <f t="shared" si="11"/>
        <v>7</v>
      </c>
      <c r="O29" s="13" t="s">
        <v>1308</v>
      </c>
      <c r="P29" s="15">
        <f t="shared" si="12"/>
        <v>8</v>
      </c>
      <c r="Q29" s="13" t="s">
        <v>1310</v>
      </c>
      <c r="R29" s="15">
        <f t="shared" si="12"/>
        <v>7</v>
      </c>
      <c r="S29" s="16">
        <f t="shared" si="4"/>
        <v>276</v>
      </c>
      <c r="T29" s="17">
        <f t="shared" si="5"/>
        <v>6.9</v>
      </c>
      <c r="U29" s="13">
        <v>276</v>
      </c>
      <c r="V29" s="16">
        <v>290</v>
      </c>
      <c r="W29" s="18">
        <v>330</v>
      </c>
      <c r="X29" s="18">
        <v>254</v>
      </c>
      <c r="Y29" s="18">
        <v>294</v>
      </c>
      <c r="Z29" s="180">
        <f t="shared" si="3"/>
        <v>7.166666666666667</v>
      </c>
      <c r="AA29" s="41" t="s">
        <v>1231</v>
      </c>
    </row>
    <row r="30" spans="1:27" ht="26.25" customHeight="1" thickBot="1" x14ac:dyDescent="0.3">
      <c r="A30" s="2">
        <v>27</v>
      </c>
      <c r="B30" s="13" t="s">
        <v>607</v>
      </c>
      <c r="C30" s="14" t="s">
        <v>1310</v>
      </c>
      <c r="D30" s="15">
        <f t="shared" si="6"/>
        <v>7</v>
      </c>
      <c r="E30" s="13" t="s">
        <v>1309</v>
      </c>
      <c r="F30" s="15">
        <f t="shared" si="7"/>
        <v>9</v>
      </c>
      <c r="G30" s="13" t="s">
        <v>1308</v>
      </c>
      <c r="H30" s="15">
        <f t="shared" si="8"/>
        <v>8</v>
      </c>
      <c r="I30" s="13" t="s">
        <v>1310</v>
      </c>
      <c r="J30" s="15">
        <f t="shared" si="9"/>
        <v>7</v>
      </c>
      <c r="K30" s="13" t="s">
        <v>1309</v>
      </c>
      <c r="L30" s="15">
        <f t="shared" si="10"/>
        <v>9</v>
      </c>
      <c r="M30" s="13" t="s">
        <v>1309</v>
      </c>
      <c r="N30" s="15">
        <f t="shared" si="11"/>
        <v>9</v>
      </c>
      <c r="O30" s="13" t="s">
        <v>1309</v>
      </c>
      <c r="P30" s="15">
        <f t="shared" si="12"/>
        <v>9</v>
      </c>
      <c r="Q30" s="13" t="s">
        <v>1308</v>
      </c>
      <c r="R30" s="15">
        <f t="shared" si="12"/>
        <v>8</v>
      </c>
      <c r="S30" s="16">
        <f t="shared" si="4"/>
        <v>320</v>
      </c>
      <c r="T30" s="17">
        <f t="shared" si="5"/>
        <v>8</v>
      </c>
      <c r="U30" s="13">
        <v>197</v>
      </c>
      <c r="V30" s="16">
        <v>236</v>
      </c>
      <c r="W30" s="18">
        <v>284</v>
      </c>
      <c r="X30" s="18">
        <v>284</v>
      </c>
      <c r="Y30" s="18">
        <v>310</v>
      </c>
      <c r="Z30" s="180">
        <f t="shared" si="3"/>
        <v>6.7958333333333334</v>
      </c>
      <c r="AA30" s="41" t="s">
        <v>1232</v>
      </c>
    </row>
    <row r="31" spans="1:27" ht="26.25" customHeight="1" thickBot="1" x14ac:dyDescent="0.3">
      <c r="A31" s="2">
        <v>28</v>
      </c>
      <c r="B31" s="13" t="s">
        <v>608</v>
      </c>
      <c r="C31" s="14" t="s">
        <v>1311</v>
      </c>
      <c r="D31" s="15">
        <f t="shared" si="6"/>
        <v>10</v>
      </c>
      <c r="E31" s="13" t="s">
        <v>1311</v>
      </c>
      <c r="F31" s="15">
        <f t="shared" si="7"/>
        <v>10</v>
      </c>
      <c r="G31" s="13" t="s">
        <v>1311</v>
      </c>
      <c r="H31" s="15">
        <f t="shared" si="8"/>
        <v>10</v>
      </c>
      <c r="I31" s="13" t="s">
        <v>1311</v>
      </c>
      <c r="J31" s="15">
        <f t="shared" si="9"/>
        <v>10</v>
      </c>
      <c r="K31" s="13" t="s">
        <v>1311</v>
      </c>
      <c r="L31" s="15">
        <f t="shared" si="10"/>
        <v>10</v>
      </c>
      <c r="M31" s="13" t="s">
        <v>1311</v>
      </c>
      <c r="N31" s="15">
        <f t="shared" si="11"/>
        <v>10</v>
      </c>
      <c r="O31" s="13" t="s">
        <v>1309</v>
      </c>
      <c r="P31" s="15">
        <f t="shared" si="12"/>
        <v>9</v>
      </c>
      <c r="Q31" s="13" t="s">
        <v>1311</v>
      </c>
      <c r="R31" s="15">
        <f t="shared" si="12"/>
        <v>10</v>
      </c>
      <c r="S31" s="16">
        <f t="shared" si="4"/>
        <v>398</v>
      </c>
      <c r="T31" s="17">
        <f t="shared" si="5"/>
        <v>9.9499999999999993</v>
      </c>
      <c r="U31" s="13">
        <v>296</v>
      </c>
      <c r="V31" s="16">
        <v>298</v>
      </c>
      <c r="W31" s="18">
        <v>368</v>
      </c>
      <c r="X31" s="18">
        <v>382</v>
      </c>
      <c r="Y31" s="18">
        <v>390</v>
      </c>
      <c r="Z31" s="180">
        <f t="shared" si="3"/>
        <v>8.8833333333333329</v>
      </c>
      <c r="AA31" s="41" t="s">
        <v>1233</v>
      </c>
    </row>
    <row r="32" spans="1:27" ht="26.25" customHeight="1" thickBot="1" x14ac:dyDescent="0.3">
      <c r="A32" s="2">
        <v>29</v>
      </c>
      <c r="B32" s="13" t="s">
        <v>609</v>
      </c>
      <c r="C32" s="14" t="s">
        <v>1310</v>
      </c>
      <c r="D32" s="15">
        <f t="shared" si="6"/>
        <v>7</v>
      </c>
      <c r="E32" s="13" t="s">
        <v>1336</v>
      </c>
      <c r="F32" s="15">
        <f t="shared" si="7"/>
        <v>5</v>
      </c>
      <c r="G32" s="13" t="s">
        <v>1310</v>
      </c>
      <c r="H32" s="15">
        <f t="shared" si="8"/>
        <v>7</v>
      </c>
      <c r="I32" s="13" t="s">
        <v>1336</v>
      </c>
      <c r="J32" s="15">
        <f t="shared" si="9"/>
        <v>5</v>
      </c>
      <c r="K32" s="13" t="s">
        <v>1310</v>
      </c>
      <c r="L32" s="15">
        <f t="shared" si="10"/>
        <v>7</v>
      </c>
      <c r="M32" s="13" t="s">
        <v>1336</v>
      </c>
      <c r="N32" s="15">
        <f t="shared" si="11"/>
        <v>5</v>
      </c>
      <c r="O32" s="13" t="s">
        <v>1310</v>
      </c>
      <c r="P32" s="15">
        <f t="shared" si="12"/>
        <v>7</v>
      </c>
      <c r="Q32" s="13" t="s">
        <v>1308</v>
      </c>
      <c r="R32" s="15">
        <f t="shared" si="12"/>
        <v>8</v>
      </c>
      <c r="S32" s="16">
        <f t="shared" si="4"/>
        <v>250</v>
      </c>
      <c r="T32" s="17">
        <f t="shared" si="5"/>
        <v>6.25</v>
      </c>
      <c r="U32" s="13">
        <v>185</v>
      </c>
      <c r="V32" s="16">
        <v>190</v>
      </c>
      <c r="W32" s="18">
        <v>226</v>
      </c>
      <c r="X32" s="18">
        <v>214</v>
      </c>
      <c r="Y32" s="18">
        <v>240</v>
      </c>
      <c r="Z32" s="180">
        <f t="shared" si="3"/>
        <v>5.4375</v>
      </c>
      <c r="AA32" s="41" t="s">
        <v>1234</v>
      </c>
    </row>
    <row r="33" spans="1:27" ht="26.25" customHeight="1" thickBot="1" x14ac:dyDescent="0.3">
      <c r="A33" s="2">
        <v>30</v>
      </c>
      <c r="B33" s="13" t="s">
        <v>610</v>
      </c>
      <c r="C33" s="14" t="s">
        <v>1328</v>
      </c>
      <c r="D33" s="15">
        <f t="shared" si="6"/>
        <v>6</v>
      </c>
      <c r="E33" s="13" t="s">
        <v>1310</v>
      </c>
      <c r="F33" s="15">
        <f t="shared" si="7"/>
        <v>7</v>
      </c>
      <c r="G33" s="13" t="s">
        <v>1308</v>
      </c>
      <c r="H33" s="15">
        <f t="shared" si="8"/>
        <v>8</v>
      </c>
      <c r="I33" s="13" t="s">
        <v>1310</v>
      </c>
      <c r="J33" s="15">
        <f t="shared" si="9"/>
        <v>7</v>
      </c>
      <c r="K33" s="11" t="s">
        <v>1308</v>
      </c>
      <c r="L33" s="15">
        <f t="shared" si="10"/>
        <v>8</v>
      </c>
      <c r="M33" s="13" t="s">
        <v>1308</v>
      </c>
      <c r="N33" s="15">
        <f t="shared" si="11"/>
        <v>8</v>
      </c>
      <c r="O33" s="13" t="s">
        <v>1309</v>
      </c>
      <c r="P33" s="15">
        <f t="shared" si="12"/>
        <v>9</v>
      </c>
      <c r="Q33" s="13" t="s">
        <v>1309</v>
      </c>
      <c r="R33" s="15">
        <f t="shared" si="12"/>
        <v>9</v>
      </c>
      <c r="S33" s="16">
        <f t="shared" si="4"/>
        <v>294</v>
      </c>
      <c r="T33" s="17">
        <f t="shared" si="5"/>
        <v>7.35</v>
      </c>
      <c r="U33" s="13">
        <v>255</v>
      </c>
      <c r="V33" s="16">
        <v>260</v>
      </c>
      <c r="W33" s="18">
        <v>318</v>
      </c>
      <c r="X33" s="18">
        <v>292</v>
      </c>
      <c r="Y33" s="18">
        <v>328</v>
      </c>
      <c r="Z33" s="180">
        <f t="shared" si="3"/>
        <v>7.2791666666666668</v>
      </c>
      <c r="AA33" s="41" t="s">
        <v>1235</v>
      </c>
    </row>
    <row r="34" spans="1:27" ht="26.25" customHeight="1" thickBot="1" x14ac:dyDescent="0.3">
      <c r="A34" s="2">
        <v>31</v>
      </c>
      <c r="B34" s="13" t="s">
        <v>611</v>
      </c>
      <c r="C34" s="14" t="s">
        <v>1309</v>
      </c>
      <c r="D34" s="15">
        <f t="shared" si="6"/>
        <v>9</v>
      </c>
      <c r="E34" s="13" t="s">
        <v>1311</v>
      </c>
      <c r="F34" s="15">
        <f t="shared" si="7"/>
        <v>10</v>
      </c>
      <c r="G34" s="13" t="s">
        <v>1309</v>
      </c>
      <c r="H34" s="15">
        <f t="shared" si="8"/>
        <v>9</v>
      </c>
      <c r="I34" s="13" t="s">
        <v>1310</v>
      </c>
      <c r="J34" s="15">
        <f t="shared" si="9"/>
        <v>7</v>
      </c>
      <c r="K34" s="13" t="s">
        <v>1309</v>
      </c>
      <c r="L34" s="15">
        <f t="shared" si="10"/>
        <v>9</v>
      </c>
      <c r="M34" s="13" t="s">
        <v>1310</v>
      </c>
      <c r="N34" s="15">
        <f t="shared" si="11"/>
        <v>7</v>
      </c>
      <c r="O34" s="13" t="s">
        <v>1309</v>
      </c>
      <c r="P34" s="15">
        <f t="shared" si="12"/>
        <v>9</v>
      </c>
      <c r="Q34" s="13" t="s">
        <v>1309</v>
      </c>
      <c r="R34" s="15">
        <f t="shared" si="12"/>
        <v>9</v>
      </c>
      <c r="S34" s="16">
        <f t="shared" ref="S34:S56" si="13">(D34*6+F34*8+H34*6+J34*8+L34*6+N34*2+P34*2+R34*2)</f>
        <v>348</v>
      </c>
      <c r="T34" s="17">
        <f t="shared" si="5"/>
        <v>8.6999999999999993</v>
      </c>
      <c r="U34" s="13">
        <v>298</v>
      </c>
      <c r="V34" s="16">
        <v>316</v>
      </c>
      <c r="W34" s="18">
        <v>348</v>
      </c>
      <c r="X34" s="18">
        <v>346</v>
      </c>
      <c r="Y34" s="18">
        <v>364</v>
      </c>
      <c r="Z34" s="180">
        <f t="shared" si="3"/>
        <v>8.4166666666666661</v>
      </c>
      <c r="AA34" s="41" t="s">
        <v>1236</v>
      </c>
    </row>
    <row r="35" spans="1:27" ht="26.25" customHeight="1" thickBot="1" x14ac:dyDescent="0.3">
      <c r="A35" s="2">
        <v>32</v>
      </c>
      <c r="B35" s="13" t="s">
        <v>612</v>
      </c>
      <c r="C35" s="14" t="s">
        <v>1332</v>
      </c>
      <c r="D35" s="15">
        <f t="shared" si="6"/>
        <v>4</v>
      </c>
      <c r="E35" s="13" t="s">
        <v>1332</v>
      </c>
      <c r="F35" s="15">
        <f t="shared" si="7"/>
        <v>4</v>
      </c>
      <c r="G35" s="13" t="s">
        <v>1328</v>
      </c>
      <c r="H35" s="15">
        <f t="shared" si="8"/>
        <v>6</v>
      </c>
      <c r="I35" s="13" t="s">
        <v>1336</v>
      </c>
      <c r="J35" s="15">
        <f t="shared" si="9"/>
        <v>5</v>
      </c>
      <c r="K35" s="13" t="s">
        <v>1310</v>
      </c>
      <c r="L35" s="15">
        <f t="shared" si="10"/>
        <v>7</v>
      </c>
      <c r="M35" s="13" t="s">
        <v>1336</v>
      </c>
      <c r="N35" s="15">
        <f t="shared" si="11"/>
        <v>5</v>
      </c>
      <c r="O35" s="13" t="s">
        <v>1310</v>
      </c>
      <c r="P35" s="15">
        <f t="shared" si="12"/>
        <v>7</v>
      </c>
      <c r="Q35" s="13" t="s">
        <v>1328</v>
      </c>
      <c r="R35" s="15">
        <f t="shared" si="12"/>
        <v>6</v>
      </c>
      <c r="S35" s="16">
        <f t="shared" si="13"/>
        <v>210</v>
      </c>
      <c r="T35" s="17">
        <f t="shared" si="5"/>
        <v>5.25</v>
      </c>
      <c r="U35" s="13">
        <v>221</v>
      </c>
      <c r="V35" s="16">
        <v>216</v>
      </c>
      <c r="W35" s="18">
        <v>246</v>
      </c>
      <c r="X35" s="171">
        <v>222</v>
      </c>
      <c r="Y35" s="18">
        <v>260</v>
      </c>
      <c r="Z35" s="180">
        <f t="shared" si="3"/>
        <v>5.729166666666667</v>
      </c>
      <c r="AA35" s="41" t="s">
        <v>1237</v>
      </c>
    </row>
    <row r="36" spans="1:27" ht="26.25" customHeight="1" thickBot="1" x14ac:dyDescent="0.3">
      <c r="A36" s="2">
        <v>33</v>
      </c>
      <c r="B36" s="13" t="s">
        <v>613</v>
      </c>
      <c r="C36" s="14" t="s">
        <v>1310</v>
      </c>
      <c r="D36" s="15">
        <f t="shared" si="6"/>
        <v>7</v>
      </c>
      <c r="E36" s="13" t="s">
        <v>1310</v>
      </c>
      <c r="F36" s="15">
        <f t="shared" si="7"/>
        <v>7</v>
      </c>
      <c r="G36" s="13" t="s">
        <v>1308</v>
      </c>
      <c r="H36" s="15">
        <f t="shared" si="8"/>
        <v>8</v>
      </c>
      <c r="I36" s="13" t="s">
        <v>1310</v>
      </c>
      <c r="J36" s="15">
        <f t="shared" si="9"/>
        <v>7</v>
      </c>
      <c r="K36" s="13" t="s">
        <v>1309</v>
      </c>
      <c r="L36" s="15">
        <f t="shared" si="10"/>
        <v>9</v>
      </c>
      <c r="M36" s="13" t="s">
        <v>1310</v>
      </c>
      <c r="N36" s="15">
        <f t="shared" si="11"/>
        <v>7</v>
      </c>
      <c r="O36" s="13" t="s">
        <v>1308</v>
      </c>
      <c r="P36" s="15">
        <f t="shared" si="12"/>
        <v>8</v>
      </c>
      <c r="Q36" s="13" t="s">
        <v>1328</v>
      </c>
      <c r="R36" s="15">
        <f t="shared" si="12"/>
        <v>6</v>
      </c>
      <c r="S36" s="16">
        <f t="shared" si="13"/>
        <v>298</v>
      </c>
      <c r="T36" s="17">
        <f t="shared" si="5"/>
        <v>7.45</v>
      </c>
      <c r="U36" s="13">
        <v>222</v>
      </c>
      <c r="V36" s="16">
        <v>220</v>
      </c>
      <c r="W36" s="18">
        <v>288</v>
      </c>
      <c r="X36" s="18">
        <v>244</v>
      </c>
      <c r="Y36" s="18">
        <v>262</v>
      </c>
      <c r="Z36" s="180">
        <f t="shared" ref="Z36:Z56" si="14">(S36+U36+V36+W36+X36+Y36)/240</f>
        <v>6.3916666666666666</v>
      </c>
      <c r="AA36" s="41" t="s">
        <v>1238</v>
      </c>
    </row>
    <row r="37" spans="1:27" ht="26.25" customHeight="1" thickBot="1" x14ac:dyDescent="0.3">
      <c r="A37" s="2">
        <v>34</v>
      </c>
      <c r="B37" s="13" t="s">
        <v>614</v>
      </c>
      <c r="C37" s="14" t="s">
        <v>1311</v>
      </c>
      <c r="D37" s="15">
        <f t="shared" si="6"/>
        <v>10</v>
      </c>
      <c r="E37" s="13" t="s">
        <v>1311</v>
      </c>
      <c r="F37" s="15">
        <f t="shared" si="7"/>
        <v>10</v>
      </c>
      <c r="G37" s="13" t="s">
        <v>1311</v>
      </c>
      <c r="H37" s="15">
        <f t="shared" si="8"/>
        <v>10</v>
      </c>
      <c r="I37" s="13" t="s">
        <v>1311</v>
      </c>
      <c r="J37" s="15">
        <f t="shared" si="9"/>
        <v>10</v>
      </c>
      <c r="K37" s="13" t="s">
        <v>1311</v>
      </c>
      <c r="L37" s="15">
        <f t="shared" si="10"/>
        <v>10</v>
      </c>
      <c r="M37" s="13" t="s">
        <v>1311</v>
      </c>
      <c r="N37" s="15">
        <f t="shared" si="11"/>
        <v>10</v>
      </c>
      <c r="O37" s="13" t="s">
        <v>1309</v>
      </c>
      <c r="P37" s="15">
        <f t="shared" si="12"/>
        <v>9</v>
      </c>
      <c r="Q37" s="13" t="s">
        <v>1309</v>
      </c>
      <c r="R37" s="15">
        <f t="shared" si="12"/>
        <v>9</v>
      </c>
      <c r="S37" s="16">
        <f t="shared" si="13"/>
        <v>396</v>
      </c>
      <c r="T37" s="17">
        <f t="shared" si="5"/>
        <v>9.9</v>
      </c>
      <c r="U37" s="13">
        <v>319</v>
      </c>
      <c r="V37" s="16">
        <v>344</v>
      </c>
      <c r="W37" s="18">
        <v>382</v>
      </c>
      <c r="X37" s="18">
        <v>394</v>
      </c>
      <c r="Y37" s="18">
        <v>396</v>
      </c>
      <c r="Z37" s="180">
        <f t="shared" si="14"/>
        <v>9.2958333333333325</v>
      </c>
      <c r="AA37" s="41" t="s">
        <v>1239</v>
      </c>
    </row>
    <row r="38" spans="1:27" ht="26.25" customHeight="1" thickBot="1" x14ac:dyDescent="0.3">
      <c r="A38" s="2">
        <v>35</v>
      </c>
      <c r="B38" s="13" t="s">
        <v>615</v>
      </c>
      <c r="C38" s="14" t="s">
        <v>1328</v>
      </c>
      <c r="D38" s="15">
        <f t="shared" si="6"/>
        <v>6</v>
      </c>
      <c r="E38" s="13" t="s">
        <v>1328</v>
      </c>
      <c r="F38" s="15">
        <f t="shared" si="7"/>
        <v>6</v>
      </c>
      <c r="G38" s="13" t="s">
        <v>1308</v>
      </c>
      <c r="H38" s="15">
        <f t="shared" si="8"/>
        <v>8</v>
      </c>
      <c r="I38" s="13" t="s">
        <v>1328</v>
      </c>
      <c r="J38" s="15">
        <f t="shared" si="9"/>
        <v>6</v>
      </c>
      <c r="K38" s="13" t="s">
        <v>1308</v>
      </c>
      <c r="L38" s="15">
        <f t="shared" si="10"/>
        <v>8</v>
      </c>
      <c r="M38" s="13" t="s">
        <v>1308</v>
      </c>
      <c r="N38" s="15">
        <f t="shared" si="11"/>
        <v>8</v>
      </c>
      <c r="O38" s="13" t="s">
        <v>1308</v>
      </c>
      <c r="P38" s="15">
        <f t="shared" si="12"/>
        <v>8</v>
      </c>
      <c r="Q38" s="13" t="s">
        <v>1308</v>
      </c>
      <c r="R38" s="15">
        <f t="shared" si="12"/>
        <v>8</v>
      </c>
      <c r="S38" s="16">
        <f t="shared" si="13"/>
        <v>276</v>
      </c>
      <c r="T38" s="17">
        <f t="shared" si="5"/>
        <v>6.9</v>
      </c>
      <c r="U38" s="13">
        <v>224</v>
      </c>
      <c r="V38" s="16">
        <v>256</v>
      </c>
      <c r="W38" s="18">
        <v>306</v>
      </c>
      <c r="X38" s="9">
        <v>272</v>
      </c>
      <c r="Y38" s="9">
        <v>242</v>
      </c>
      <c r="Z38" s="180">
        <f t="shared" si="14"/>
        <v>6.5666666666666664</v>
      </c>
      <c r="AA38" s="41" t="s">
        <v>1240</v>
      </c>
    </row>
    <row r="39" spans="1:27" ht="26.25" customHeight="1" thickBot="1" x14ac:dyDescent="0.3">
      <c r="A39" s="2">
        <v>36</v>
      </c>
      <c r="B39" s="13" t="s">
        <v>616</v>
      </c>
      <c r="C39" s="14" t="s">
        <v>1309</v>
      </c>
      <c r="D39" s="15">
        <f t="shared" si="6"/>
        <v>9</v>
      </c>
      <c r="E39" s="13" t="s">
        <v>1311</v>
      </c>
      <c r="F39" s="15">
        <f t="shared" si="7"/>
        <v>10</v>
      </c>
      <c r="G39" s="13" t="s">
        <v>1311</v>
      </c>
      <c r="H39" s="15">
        <f t="shared" si="8"/>
        <v>10</v>
      </c>
      <c r="I39" s="13" t="s">
        <v>1309</v>
      </c>
      <c r="J39" s="15">
        <f t="shared" si="9"/>
        <v>9</v>
      </c>
      <c r="K39" s="13" t="s">
        <v>1311</v>
      </c>
      <c r="L39" s="15">
        <f t="shared" si="10"/>
        <v>10</v>
      </c>
      <c r="M39" s="13" t="s">
        <v>1311</v>
      </c>
      <c r="N39" s="15">
        <f t="shared" si="11"/>
        <v>10</v>
      </c>
      <c r="O39" s="13" t="s">
        <v>1311</v>
      </c>
      <c r="P39" s="15">
        <f t="shared" si="12"/>
        <v>10</v>
      </c>
      <c r="Q39" s="13" t="s">
        <v>1311</v>
      </c>
      <c r="R39" s="15">
        <f t="shared" si="12"/>
        <v>10</v>
      </c>
      <c r="S39" s="16">
        <f t="shared" si="13"/>
        <v>386</v>
      </c>
      <c r="T39" s="17">
        <f t="shared" si="5"/>
        <v>9.65</v>
      </c>
      <c r="U39" s="13">
        <v>278</v>
      </c>
      <c r="V39" s="16">
        <v>278</v>
      </c>
      <c r="W39" s="18">
        <v>336</v>
      </c>
      <c r="X39" s="18">
        <v>368</v>
      </c>
      <c r="Y39" s="18">
        <v>376</v>
      </c>
      <c r="Z39" s="180">
        <f t="shared" si="14"/>
        <v>8.4250000000000007</v>
      </c>
      <c r="AA39" s="41" t="s">
        <v>734</v>
      </c>
    </row>
    <row r="40" spans="1:27" ht="26.25" customHeight="1" thickBot="1" x14ac:dyDescent="0.3">
      <c r="A40" s="2">
        <v>37</v>
      </c>
      <c r="B40" s="13" t="s">
        <v>617</v>
      </c>
      <c r="C40" s="14" t="s">
        <v>1310</v>
      </c>
      <c r="D40" s="15">
        <f t="shared" si="6"/>
        <v>7</v>
      </c>
      <c r="E40" s="13" t="s">
        <v>1332</v>
      </c>
      <c r="F40" s="15">
        <f t="shared" si="7"/>
        <v>4</v>
      </c>
      <c r="G40" s="13" t="s">
        <v>1336</v>
      </c>
      <c r="H40" s="15">
        <f t="shared" si="8"/>
        <v>5</v>
      </c>
      <c r="I40" s="13" t="s">
        <v>1332</v>
      </c>
      <c r="J40" s="15">
        <f t="shared" si="9"/>
        <v>4</v>
      </c>
      <c r="K40" s="13" t="s">
        <v>1308</v>
      </c>
      <c r="L40" s="15">
        <f t="shared" si="10"/>
        <v>8</v>
      </c>
      <c r="M40" s="13" t="s">
        <v>635</v>
      </c>
      <c r="N40" s="15">
        <f t="shared" si="11"/>
        <v>0</v>
      </c>
      <c r="O40" s="13" t="s">
        <v>1310</v>
      </c>
      <c r="P40" s="15">
        <f t="shared" si="12"/>
        <v>7</v>
      </c>
      <c r="Q40" s="13" t="s">
        <v>1328</v>
      </c>
      <c r="R40" s="15">
        <f t="shared" si="12"/>
        <v>6</v>
      </c>
      <c r="S40" s="16">
        <f t="shared" si="13"/>
        <v>210</v>
      </c>
      <c r="T40" s="17">
        <f t="shared" si="5"/>
        <v>5.25</v>
      </c>
      <c r="U40" s="13">
        <v>236</v>
      </c>
      <c r="V40" s="16">
        <v>194</v>
      </c>
      <c r="W40" s="18">
        <v>274</v>
      </c>
      <c r="X40" s="171">
        <v>250</v>
      </c>
      <c r="Y40" s="18">
        <v>260</v>
      </c>
      <c r="Z40" s="180">
        <f t="shared" si="14"/>
        <v>5.9333333333333336</v>
      </c>
      <c r="AA40" s="41" t="s">
        <v>1241</v>
      </c>
    </row>
    <row r="41" spans="1:27" ht="26.25" customHeight="1" thickBot="1" x14ac:dyDescent="0.3">
      <c r="A41" s="2">
        <v>38</v>
      </c>
      <c r="B41" s="13" t="s">
        <v>618</v>
      </c>
      <c r="C41" s="14" t="s">
        <v>1310</v>
      </c>
      <c r="D41" s="15">
        <f t="shared" si="6"/>
        <v>7</v>
      </c>
      <c r="E41" s="13" t="s">
        <v>1308</v>
      </c>
      <c r="F41" s="15">
        <f t="shared" si="7"/>
        <v>8</v>
      </c>
      <c r="G41" s="13" t="s">
        <v>1310</v>
      </c>
      <c r="H41" s="15">
        <f t="shared" si="8"/>
        <v>7</v>
      </c>
      <c r="I41" s="13" t="s">
        <v>1336</v>
      </c>
      <c r="J41" s="15">
        <f t="shared" si="9"/>
        <v>5</v>
      </c>
      <c r="K41" s="13" t="s">
        <v>1309</v>
      </c>
      <c r="L41" s="15">
        <f t="shared" si="10"/>
        <v>9</v>
      </c>
      <c r="M41" s="13" t="s">
        <v>1336</v>
      </c>
      <c r="N41" s="15">
        <f t="shared" si="11"/>
        <v>5</v>
      </c>
      <c r="O41" s="13" t="s">
        <v>1308</v>
      </c>
      <c r="P41" s="15">
        <f t="shared" si="12"/>
        <v>8</v>
      </c>
      <c r="Q41" s="13" t="s">
        <v>1328</v>
      </c>
      <c r="R41" s="15">
        <f t="shared" si="12"/>
        <v>6</v>
      </c>
      <c r="S41" s="16">
        <f t="shared" si="13"/>
        <v>280</v>
      </c>
      <c r="T41" s="17">
        <f t="shared" si="5"/>
        <v>7</v>
      </c>
      <c r="U41" s="13">
        <v>239</v>
      </c>
      <c r="V41" s="16">
        <v>262</v>
      </c>
      <c r="W41" s="18">
        <v>306</v>
      </c>
      <c r="X41" s="18">
        <v>264</v>
      </c>
      <c r="Y41" s="18">
        <v>292</v>
      </c>
      <c r="Z41" s="180">
        <f t="shared" si="14"/>
        <v>6.8458333333333332</v>
      </c>
      <c r="AA41" s="41" t="s">
        <v>1242</v>
      </c>
    </row>
    <row r="42" spans="1:27" ht="26.25" customHeight="1" thickBot="1" x14ac:dyDescent="0.3">
      <c r="A42" s="2">
        <v>39</v>
      </c>
      <c r="B42" s="13" t="s">
        <v>619</v>
      </c>
      <c r="C42" s="14" t="s">
        <v>1310</v>
      </c>
      <c r="D42" s="15">
        <f t="shared" si="6"/>
        <v>7</v>
      </c>
      <c r="E42" s="13" t="s">
        <v>1308</v>
      </c>
      <c r="F42" s="15">
        <f t="shared" si="7"/>
        <v>8</v>
      </c>
      <c r="G42" s="13" t="s">
        <v>1308</v>
      </c>
      <c r="H42" s="15">
        <f t="shared" si="8"/>
        <v>8</v>
      </c>
      <c r="I42" s="13" t="s">
        <v>1336</v>
      </c>
      <c r="J42" s="15">
        <f t="shared" si="9"/>
        <v>5</v>
      </c>
      <c r="K42" s="13" t="s">
        <v>1309</v>
      </c>
      <c r="L42" s="15">
        <f t="shared" si="10"/>
        <v>9</v>
      </c>
      <c r="M42" s="13" t="s">
        <v>1336</v>
      </c>
      <c r="N42" s="15">
        <f t="shared" si="11"/>
        <v>5</v>
      </c>
      <c r="O42" s="13" t="s">
        <v>1309</v>
      </c>
      <c r="P42" s="15">
        <f t="shared" si="12"/>
        <v>9</v>
      </c>
      <c r="Q42" s="13" t="s">
        <v>1308</v>
      </c>
      <c r="R42" s="15">
        <f t="shared" si="12"/>
        <v>8</v>
      </c>
      <c r="S42" s="16">
        <f t="shared" si="13"/>
        <v>292</v>
      </c>
      <c r="T42" s="17">
        <f t="shared" si="5"/>
        <v>7.3</v>
      </c>
      <c r="U42" s="13">
        <v>227</v>
      </c>
      <c r="V42" s="16">
        <v>270</v>
      </c>
      <c r="W42" s="18">
        <v>340</v>
      </c>
      <c r="X42" s="18">
        <v>310</v>
      </c>
      <c r="Y42" s="18">
        <v>284</v>
      </c>
      <c r="Z42" s="180">
        <f t="shared" si="14"/>
        <v>7.1791666666666663</v>
      </c>
      <c r="AA42" s="41" t="s">
        <v>1243</v>
      </c>
    </row>
    <row r="43" spans="1:27" ht="26.25" customHeight="1" thickBot="1" x14ac:dyDescent="0.3">
      <c r="A43" s="2">
        <v>40</v>
      </c>
      <c r="B43" s="13" t="s">
        <v>620</v>
      </c>
      <c r="C43" s="14" t="s">
        <v>1328</v>
      </c>
      <c r="D43" s="15">
        <f t="shared" si="6"/>
        <v>6</v>
      </c>
      <c r="E43" s="13" t="s">
        <v>1328</v>
      </c>
      <c r="F43" s="15">
        <f t="shared" si="7"/>
        <v>6</v>
      </c>
      <c r="G43" s="13" t="s">
        <v>1328</v>
      </c>
      <c r="H43" s="15">
        <f t="shared" si="8"/>
        <v>6</v>
      </c>
      <c r="I43" s="13" t="s">
        <v>1336</v>
      </c>
      <c r="J43" s="15">
        <f t="shared" si="9"/>
        <v>5</v>
      </c>
      <c r="K43" s="13" t="s">
        <v>1310</v>
      </c>
      <c r="L43" s="15">
        <f t="shared" si="10"/>
        <v>7</v>
      </c>
      <c r="M43" s="13" t="s">
        <v>1332</v>
      </c>
      <c r="N43" s="15">
        <f t="shared" si="11"/>
        <v>4</v>
      </c>
      <c r="O43" s="13" t="s">
        <v>1308</v>
      </c>
      <c r="P43" s="15">
        <f t="shared" si="12"/>
        <v>8</v>
      </c>
      <c r="Q43" s="13" t="s">
        <v>1310</v>
      </c>
      <c r="R43" s="15">
        <f t="shared" si="12"/>
        <v>7</v>
      </c>
      <c r="S43" s="16">
        <f t="shared" si="13"/>
        <v>240</v>
      </c>
      <c r="T43" s="17">
        <f t="shared" si="5"/>
        <v>6</v>
      </c>
      <c r="U43" s="13">
        <v>188</v>
      </c>
      <c r="V43" s="16">
        <v>218</v>
      </c>
      <c r="W43" s="18">
        <v>264</v>
      </c>
      <c r="X43" s="18">
        <v>236</v>
      </c>
      <c r="Y43" s="18">
        <v>274</v>
      </c>
      <c r="Z43" s="180">
        <f t="shared" si="14"/>
        <v>5.916666666666667</v>
      </c>
      <c r="AA43" s="41" t="s">
        <v>1244</v>
      </c>
    </row>
    <row r="44" spans="1:27" ht="26.25" customHeight="1" thickBot="1" x14ac:dyDescent="0.3">
      <c r="A44" s="2">
        <v>41</v>
      </c>
      <c r="B44" s="13" t="s">
        <v>621</v>
      </c>
      <c r="C44" s="14" t="s">
        <v>1309</v>
      </c>
      <c r="D44" s="15">
        <f t="shared" si="6"/>
        <v>9</v>
      </c>
      <c r="E44" s="13" t="s">
        <v>1308</v>
      </c>
      <c r="F44" s="15">
        <f t="shared" si="7"/>
        <v>8</v>
      </c>
      <c r="G44" s="13" t="s">
        <v>1309</v>
      </c>
      <c r="H44" s="15">
        <f t="shared" si="8"/>
        <v>9</v>
      </c>
      <c r="I44" s="13" t="s">
        <v>1328</v>
      </c>
      <c r="J44" s="15">
        <f t="shared" si="9"/>
        <v>6</v>
      </c>
      <c r="K44" s="13" t="s">
        <v>1308</v>
      </c>
      <c r="L44" s="15">
        <f t="shared" si="10"/>
        <v>8</v>
      </c>
      <c r="M44" s="13" t="s">
        <v>1309</v>
      </c>
      <c r="N44" s="15">
        <f t="shared" si="11"/>
        <v>9</v>
      </c>
      <c r="O44" s="13" t="s">
        <v>1310</v>
      </c>
      <c r="P44" s="15">
        <f t="shared" si="12"/>
        <v>7</v>
      </c>
      <c r="Q44" s="13" t="s">
        <v>1308</v>
      </c>
      <c r="R44" s="15">
        <f t="shared" si="12"/>
        <v>8</v>
      </c>
      <c r="S44" s="16">
        <f t="shared" si="13"/>
        <v>316</v>
      </c>
      <c r="T44" s="17">
        <f t="shared" si="5"/>
        <v>7.9</v>
      </c>
      <c r="U44" s="13">
        <v>265</v>
      </c>
      <c r="V44" s="16">
        <v>312</v>
      </c>
      <c r="W44" s="18">
        <v>344</v>
      </c>
      <c r="X44" s="18">
        <v>294</v>
      </c>
      <c r="Y44" s="18">
        <v>318</v>
      </c>
      <c r="Z44" s="180">
        <f t="shared" si="14"/>
        <v>7.7041666666666666</v>
      </c>
      <c r="AA44" s="41" t="s">
        <v>1245</v>
      </c>
    </row>
    <row r="45" spans="1:27" ht="26.25" customHeight="1" thickBot="1" x14ac:dyDescent="0.3">
      <c r="A45" s="2">
        <v>42</v>
      </c>
      <c r="B45" s="13" t="s">
        <v>622</v>
      </c>
      <c r="C45" s="14" t="s">
        <v>1308</v>
      </c>
      <c r="D45" s="15">
        <f t="shared" si="6"/>
        <v>8</v>
      </c>
      <c r="E45" s="13" t="s">
        <v>1311</v>
      </c>
      <c r="F45" s="15">
        <f t="shared" si="7"/>
        <v>10</v>
      </c>
      <c r="G45" s="13" t="s">
        <v>1311</v>
      </c>
      <c r="H45" s="15">
        <f t="shared" si="8"/>
        <v>10</v>
      </c>
      <c r="I45" s="13" t="s">
        <v>1328</v>
      </c>
      <c r="J45" s="15">
        <f t="shared" si="9"/>
        <v>6</v>
      </c>
      <c r="K45" s="13" t="s">
        <v>1309</v>
      </c>
      <c r="L45" s="15">
        <f t="shared" si="10"/>
        <v>9</v>
      </c>
      <c r="M45" s="13" t="s">
        <v>1308</v>
      </c>
      <c r="N45" s="15">
        <f t="shared" si="11"/>
        <v>8</v>
      </c>
      <c r="O45" s="13" t="s">
        <v>1308</v>
      </c>
      <c r="P45" s="15">
        <f t="shared" si="12"/>
        <v>8</v>
      </c>
      <c r="Q45" s="13" t="s">
        <v>1309</v>
      </c>
      <c r="R45" s="15">
        <f t="shared" si="12"/>
        <v>9</v>
      </c>
      <c r="S45" s="16">
        <f t="shared" si="13"/>
        <v>340</v>
      </c>
      <c r="T45" s="17">
        <f t="shared" si="5"/>
        <v>8.5</v>
      </c>
      <c r="U45" s="13">
        <v>289</v>
      </c>
      <c r="V45" s="16">
        <v>290</v>
      </c>
      <c r="W45" s="18">
        <v>342</v>
      </c>
      <c r="X45" s="18">
        <v>320</v>
      </c>
      <c r="Y45" s="18">
        <v>366</v>
      </c>
      <c r="Z45" s="180">
        <f t="shared" si="14"/>
        <v>8.1125000000000007</v>
      </c>
      <c r="AA45" s="41" t="s">
        <v>753</v>
      </c>
    </row>
    <row r="46" spans="1:27" ht="26.25" customHeight="1" thickBot="1" x14ac:dyDescent="0.3">
      <c r="A46" s="2">
        <v>43</v>
      </c>
      <c r="B46" s="13" t="s">
        <v>623</v>
      </c>
      <c r="C46" s="14" t="s">
        <v>1308</v>
      </c>
      <c r="D46" s="15">
        <f t="shared" si="6"/>
        <v>8</v>
      </c>
      <c r="E46" s="13" t="s">
        <v>1310</v>
      </c>
      <c r="F46" s="15">
        <f t="shared" si="7"/>
        <v>7</v>
      </c>
      <c r="G46" s="13" t="s">
        <v>1308</v>
      </c>
      <c r="H46" s="15">
        <f t="shared" si="8"/>
        <v>8</v>
      </c>
      <c r="I46" s="13" t="s">
        <v>1310</v>
      </c>
      <c r="J46" s="15">
        <f t="shared" si="9"/>
        <v>7</v>
      </c>
      <c r="K46" s="13" t="s">
        <v>1311</v>
      </c>
      <c r="L46" s="15">
        <f t="shared" si="10"/>
        <v>10</v>
      </c>
      <c r="M46" s="13" t="s">
        <v>1311</v>
      </c>
      <c r="N46" s="15">
        <f t="shared" si="11"/>
        <v>10</v>
      </c>
      <c r="O46" s="13" t="s">
        <v>1309</v>
      </c>
      <c r="P46" s="15">
        <f t="shared" si="12"/>
        <v>9</v>
      </c>
      <c r="Q46" s="13" t="s">
        <v>1309</v>
      </c>
      <c r="R46" s="15">
        <f t="shared" si="12"/>
        <v>9</v>
      </c>
      <c r="S46" s="16">
        <f t="shared" si="13"/>
        <v>324</v>
      </c>
      <c r="T46" s="17">
        <f t="shared" si="5"/>
        <v>8.1</v>
      </c>
      <c r="U46" s="13">
        <v>251</v>
      </c>
      <c r="V46" s="16">
        <v>258</v>
      </c>
      <c r="W46" s="18">
        <v>304</v>
      </c>
      <c r="X46" s="18">
        <v>300</v>
      </c>
      <c r="Y46" s="18">
        <v>322</v>
      </c>
      <c r="Z46" s="180">
        <f t="shared" si="14"/>
        <v>7.3291666666666666</v>
      </c>
      <c r="AA46" s="41" t="s">
        <v>1246</v>
      </c>
    </row>
    <row r="47" spans="1:27" ht="26.25" customHeight="1" thickBot="1" x14ac:dyDescent="0.3">
      <c r="A47" s="2">
        <v>44</v>
      </c>
      <c r="B47" s="13" t="s">
        <v>624</v>
      </c>
      <c r="C47" s="14" t="s">
        <v>1336</v>
      </c>
      <c r="D47" s="15">
        <f t="shared" si="6"/>
        <v>5</v>
      </c>
      <c r="E47" s="13" t="s">
        <v>1336</v>
      </c>
      <c r="F47" s="15">
        <f t="shared" si="7"/>
        <v>5</v>
      </c>
      <c r="G47" s="13" t="s">
        <v>1336</v>
      </c>
      <c r="H47" s="15">
        <f t="shared" si="8"/>
        <v>5</v>
      </c>
      <c r="I47" s="13" t="s">
        <v>1332</v>
      </c>
      <c r="J47" s="15">
        <f t="shared" si="9"/>
        <v>4</v>
      </c>
      <c r="K47" s="13" t="s">
        <v>1310</v>
      </c>
      <c r="L47" s="15">
        <f t="shared" si="10"/>
        <v>7</v>
      </c>
      <c r="M47" s="13" t="s">
        <v>1336</v>
      </c>
      <c r="N47" s="15">
        <f t="shared" si="11"/>
        <v>5</v>
      </c>
      <c r="O47" s="13" t="s">
        <v>1328</v>
      </c>
      <c r="P47" s="15">
        <f t="shared" si="12"/>
        <v>6</v>
      </c>
      <c r="Q47" s="13" t="s">
        <v>1328</v>
      </c>
      <c r="R47" s="15">
        <f t="shared" si="12"/>
        <v>6</v>
      </c>
      <c r="S47" s="16">
        <f t="shared" si="13"/>
        <v>208</v>
      </c>
      <c r="T47" s="17">
        <f t="shared" si="5"/>
        <v>5.2</v>
      </c>
      <c r="U47" s="13">
        <v>249</v>
      </c>
      <c r="V47" s="16">
        <v>258</v>
      </c>
      <c r="W47" s="18">
        <v>256</v>
      </c>
      <c r="X47" s="18">
        <v>196</v>
      </c>
      <c r="Y47" s="18">
        <v>272</v>
      </c>
      <c r="Z47" s="180">
        <f t="shared" si="14"/>
        <v>5.9958333333333336</v>
      </c>
      <c r="AA47" s="41" t="s">
        <v>1247</v>
      </c>
    </row>
    <row r="48" spans="1:27" ht="26.25" customHeight="1" thickBot="1" x14ac:dyDescent="0.3">
      <c r="A48" s="2">
        <v>45</v>
      </c>
      <c r="B48" s="13" t="s">
        <v>625</v>
      </c>
      <c r="C48" s="14" t="s">
        <v>1310</v>
      </c>
      <c r="D48" s="15">
        <f t="shared" si="6"/>
        <v>7</v>
      </c>
      <c r="E48" s="13" t="s">
        <v>1310</v>
      </c>
      <c r="F48" s="15">
        <f t="shared" si="7"/>
        <v>7</v>
      </c>
      <c r="G48" s="13" t="s">
        <v>1308</v>
      </c>
      <c r="H48" s="15">
        <f t="shared" si="8"/>
        <v>8</v>
      </c>
      <c r="I48" s="13" t="s">
        <v>1328</v>
      </c>
      <c r="J48" s="15">
        <f t="shared" si="9"/>
        <v>6</v>
      </c>
      <c r="K48" s="13" t="s">
        <v>1309</v>
      </c>
      <c r="L48" s="15">
        <f t="shared" si="10"/>
        <v>9</v>
      </c>
      <c r="M48" s="13" t="s">
        <v>1308</v>
      </c>
      <c r="N48" s="15">
        <f>IF(M48="AA",10, IF(M48="AB",9, IF(M48="BB",8, IF(M48="BC",7,IF(M48="CC",6, IF(M48="CD",5, IF(M48="DD",4,IF(M48="F",0))))))))</f>
        <v>8</v>
      </c>
      <c r="O48" s="13" t="s">
        <v>1309</v>
      </c>
      <c r="P48" s="15">
        <f>IF(O48="AA",10, IF(O48="AB",9, IF(O48="BB",8, IF(O48="BC",7,IF(O48="CC",6, IF(O48="CD",5, IF(O48="DD",4,IF(O48="F",0))))))))</f>
        <v>9</v>
      </c>
      <c r="Q48" s="13" t="s">
        <v>1308</v>
      </c>
      <c r="R48" s="15">
        <f>IF(Q48="AA",10, IF(Q48="AB",9, IF(Q48="BB",8, IF(Q48="BC",7,IF(Q48="CC",6, IF(Q48="CD",5, IF(Q48="DD",4,IF(Q48="F",0))))))))</f>
        <v>8</v>
      </c>
      <c r="S48" s="16">
        <f t="shared" si="13"/>
        <v>298</v>
      </c>
      <c r="T48" s="17">
        <f t="shared" si="5"/>
        <v>7.45</v>
      </c>
      <c r="U48" s="13">
        <v>248</v>
      </c>
      <c r="V48" s="16">
        <v>244</v>
      </c>
      <c r="W48" s="18">
        <v>302</v>
      </c>
      <c r="X48" s="18">
        <v>288</v>
      </c>
      <c r="Y48" s="18">
        <v>308</v>
      </c>
      <c r="Z48" s="180">
        <f t="shared" si="14"/>
        <v>7.0333333333333332</v>
      </c>
      <c r="AA48" s="41" t="s">
        <v>1248</v>
      </c>
    </row>
    <row r="49" spans="1:27" ht="26.25" customHeight="1" thickBot="1" x14ac:dyDescent="0.3">
      <c r="A49" s="2">
        <v>46</v>
      </c>
      <c r="B49" s="13" t="s">
        <v>626</v>
      </c>
      <c r="C49" s="14" t="s">
        <v>1328</v>
      </c>
      <c r="D49" s="15">
        <f t="shared" si="6"/>
        <v>6</v>
      </c>
      <c r="E49" s="13" t="s">
        <v>1308</v>
      </c>
      <c r="F49" s="15">
        <f t="shared" si="7"/>
        <v>8</v>
      </c>
      <c r="G49" s="13" t="s">
        <v>1310</v>
      </c>
      <c r="H49" s="15">
        <f t="shared" si="8"/>
        <v>7</v>
      </c>
      <c r="I49" s="13" t="s">
        <v>1332</v>
      </c>
      <c r="J49" s="15">
        <f t="shared" si="9"/>
        <v>4</v>
      </c>
      <c r="K49" s="13" t="s">
        <v>1308</v>
      </c>
      <c r="L49" s="15">
        <f t="shared" si="10"/>
        <v>8</v>
      </c>
      <c r="M49" s="13" t="s">
        <v>1328</v>
      </c>
      <c r="N49" s="15">
        <f t="shared" ref="N49:N55" si="15">IF(M49="AA",10, IF(M49="AB",9, IF(M49="BB",8, IF(M49="BC",7,IF(M49="CC",6, IF(M49="CD",5, IF(M49="DD",4,IF(M49="F",0))))))))</f>
        <v>6</v>
      </c>
      <c r="O49" s="13" t="s">
        <v>1309</v>
      </c>
      <c r="P49" s="15">
        <f t="shared" ref="P49:R55" si="16">IF(O49="AA",10, IF(O49="AB",9, IF(O49="BB",8, IF(O49="BC",7,IF(O49="CC",6, IF(O49="CD",5, IF(O49="DD",4,IF(O49="F",0))))))))</f>
        <v>9</v>
      </c>
      <c r="Q49" s="13" t="s">
        <v>1308</v>
      </c>
      <c r="R49" s="15">
        <f t="shared" si="16"/>
        <v>8</v>
      </c>
      <c r="S49" s="16">
        <f t="shared" si="13"/>
        <v>268</v>
      </c>
      <c r="T49" s="17">
        <f t="shared" si="5"/>
        <v>6.7</v>
      </c>
      <c r="U49" s="13">
        <v>203</v>
      </c>
      <c r="V49" s="16">
        <v>230</v>
      </c>
      <c r="W49" s="18">
        <v>304</v>
      </c>
      <c r="X49" s="18">
        <v>218</v>
      </c>
      <c r="Y49" s="18">
        <v>270</v>
      </c>
      <c r="Z49" s="180">
        <f t="shared" si="14"/>
        <v>6.2208333333333332</v>
      </c>
      <c r="AA49" s="41" t="s">
        <v>1249</v>
      </c>
    </row>
    <row r="50" spans="1:27" ht="26.25" customHeight="1" thickBot="1" x14ac:dyDescent="0.3">
      <c r="A50" s="2">
        <v>47</v>
      </c>
      <c r="B50" s="13" t="s">
        <v>627</v>
      </c>
      <c r="C50" s="14" t="s">
        <v>1309</v>
      </c>
      <c r="D50" s="15">
        <f t="shared" si="6"/>
        <v>9</v>
      </c>
      <c r="E50" s="13" t="s">
        <v>1311</v>
      </c>
      <c r="F50" s="15">
        <f t="shared" si="7"/>
        <v>10</v>
      </c>
      <c r="G50" s="13" t="s">
        <v>1311</v>
      </c>
      <c r="H50" s="15">
        <f t="shared" si="8"/>
        <v>10</v>
      </c>
      <c r="I50" s="13" t="s">
        <v>1309</v>
      </c>
      <c r="J50" s="15">
        <f t="shared" si="9"/>
        <v>9</v>
      </c>
      <c r="K50" s="13" t="s">
        <v>1311</v>
      </c>
      <c r="L50" s="15">
        <f t="shared" si="10"/>
        <v>10</v>
      </c>
      <c r="M50" s="13" t="s">
        <v>1308</v>
      </c>
      <c r="N50" s="15">
        <f t="shared" si="15"/>
        <v>8</v>
      </c>
      <c r="O50" s="13" t="s">
        <v>1311</v>
      </c>
      <c r="P50" s="15">
        <f t="shared" si="16"/>
        <v>10</v>
      </c>
      <c r="Q50" s="13" t="s">
        <v>1311</v>
      </c>
      <c r="R50" s="15">
        <f t="shared" si="16"/>
        <v>10</v>
      </c>
      <c r="S50" s="16">
        <f t="shared" si="13"/>
        <v>382</v>
      </c>
      <c r="T50" s="17">
        <f t="shared" si="5"/>
        <v>9.5500000000000007</v>
      </c>
      <c r="U50" s="13">
        <v>287</v>
      </c>
      <c r="V50" s="16">
        <v>310</v>
      </c>
      <c r="W50" s="18">
        <v>372</v>
      </c>
      <c r="X50" s="18">
        <v>364</v>
      </c>
      <c r="Y50" s="18">
        <v>370</v>
      </c>
      <c r="Z50" s="180">
        <f t="shared" si="14"/>
        <v>8.6875</v>
      </c>
      <c r="AA50" s="41" t="s">
        <v>1250</v>
      </c>
    </row>
    <row r="51" spans="1:27" ht="26.25" customHeight="1" thickBot="1" x14ac:dyDescent="0.3">
      <c r="A51" s="2">
        <v>48</v>
      </c>
      <c r="B51" s="13" t="s">
        <v>628</v>
      </c>
      <c r="C51" s="14" t="s">
        <v>1336</v>
      </c>
      <c r="D51" s="15">
        <f t="shared" si="6"/>
        <v>5</v>
      </c>
      <c r="E51" s="13" t="s">
        <v>1310</v>
      </c>
      <c r="F51" s="15">
        <f t="shared" si="7"/>
        <v>7</v>
      </c>
      <c r="G51" s="13" t="s">
        <v>1308</v>
      </c>
      <c r="H51" s="15">
        <f t="shared" si="8"/>
        <v>8</v>
      </c>
      <c r="I51" s="13" t="s">
        <v>1336</v>
      </c>
      <c r="J51" s="15">
        <f t="shared" si="9"/>
        <v>5</v>
      </c>
      <c r="K51" s="13" t="s">
        <v>1310</v>
      </c>
      <c r="L51" s="15">
        <f t="shared" si="10"/>
        <v>7</v>
      </c>
      <c r="M51" s="13" t="s">
        <v>1332</v>
      </c>
      <c r="N51" s="15">
        <f t="shared" si="15"/>
        <v>4</v>
      </c>
      <c r="O51" s="13" t="s">
        <v>1328</v>
      </c>
      <c r="P51" s="15">
        <f t="shared" si="16"/>
        <v>6</v>
      </c>
      <c r="Q51" s="13" t="s">
        <v>1310</v>
      </c>
      <c r="R51" s="15">
        <f t="shared" si="16"/>
        <v>7</v>
      </c>
      <c r="S51" s="16">
        <f t="shared" si="13"/>
        <v>250</v>
      </c>
      <c r="T51" s="17">
        <f t="shared" si="5"/>
        <v>6.25</v>
      </c>
      <c r="U51" s="13">
        <v>250</v>
      </c>
      <c r="V51" s="16">
        <v>250</v>
      </c>
      <c r="W51" s="18">
        <v>290</v>
      </c>
      <c r="X51" s="18">
        <v>230</v>
      </c>
      <c r="Y51" s="18">
        <v>290</v>
      </c>
      <c r="Z51" s="180">
        <f t="shared" si="14"/>
        <v>6.5</v>
      </c>
      <c r="AA51" s="41" t="s">
        <v>1251</v>
      </c>
    </row>
    <row r="52" spans="1:27" ht="26.25" customHeight="1" thickBot="1" x14ac:dyDescent="0.3">
      <c r="A52" s="2">
        <v>49</v>
      </c>
      <c r="B52" s="13" t="s">
        <v>629</v>
      </c>
      <c r="C52" s="14" t="s">
        <v>1336</v>
      </c>
      <c r="D52" s="15">
        <f t="shared" si="6"/>
        <v>5</v>
      </c>
      <c r="E52" s="13" t="s">
        <v>635</v>
      </c>
      <c r="F52" s="15">
        <f t="shared" si="7"/>
        <v>0</v>
      </c>
      <c r="G52" s="13" t="s">
        <v>1332</v>
      </c>
      <c r="H52" s="15">
        <f t="shared" si="8"/>
        <v>4</v>
      </c>
      <c r="I52" s="13" t="s">
        <v>1332</v>
      </c>
      <c r="J52" s="15">
        <f t="shared" si="9"/>
        <v>4</v>
      </c>
      <c r="K52" s="13" t="s">
        <v>1310</v>
      </c>
      <c r="L52" s="15">
        <f t="shared" si="10"/>
        <v>7</v>
      </c>
      <c r="M52" s="13" t="s">
        <v>1336</v>
      </c>
      <c r="N52" s="15">
        <f t="shared" si="15"/>
        <v>5</v>
      </c>
      <c r="O52" s="13" t="s">
        <v>1328</v>
      </c>
      <c r="P52" s="15">
        <f t="shared" si="16"/>
        <v>6</v>
      </c>
      <c r="Q52" s="13" t="s">
        <v>1336</v>
      </c>
      <c r="R52" s="15">
        <f t="shared" si="16"/>
        <v>5</v>
      </c>
      <c r="S52" s="16">
        <f t="shared" si="13"/>
        <v>160</v>
      </c>
      <c r="T52" s="17">
        <f t="shared" si="5"/>
        <v>4</v>
      </c>
      <c r="U52" s="13">
        <v>207</v>
      </c>
      <c r="V52" s="16">
        <v>190</v>
      </c>
      <c r="W52" s="171">
        <v>138</v>
      </c>
      <c r="X52" s="18">
        <v>72</v>
      </c>
      <c r="Y52" s="18">
        <v>148</v>
      </c>
      <c r="Z52" s="180">
        <f t="shared" si="14"/>
        <v>3.8125</v>
      </c>
      <c r="AA52" s="41" t="s">
        <v>1252</v>
      </c>
    </row>
    <row r="53" spans="1:27" ht="26.25" customHeight="1" thickBot="1" x14ac:dyDescent="0.3">
      <c r="A53" s="2">
        <v>50</v>
      </c>
      <c r="B53" s="13" t="s">
        <v>630</v>
      </c>
      <c r="C53" s="14" t="s">
        <v>1310</v>
      </c>
      <c r="D53" s="15">
        <f t="shared" si="6"/>
        <v>7</v>
      </c>
      <c r="E53" s="13" t="s">
        <v>1309</v>
      </c>
      <c r="F53" s="15">
        <f t="shared" si="7"/>
        <v>9</v>
      </c>
      <c r="G53" s="13" t="s">
        <v>1308</v>
      </c>
      <c r="H53" s="15">
        <f t="shared" si="8"/>
        <v>8</v>
      </c>
      <c r="I53" s="13" t="s">
        <v>1336</v>
      </c>
      <c r="J53" s="15">
        <f t="shared" si="9"/>
        <v>5</v>
      </c>
      <c r="K53" s="11" t="s">
        <v>1308</v>
      </c>
      <c r="L53" s="15">
        <f t="shared" si="10"/>
        <v>8</v>
      </c>
      <c r="M53" s="13" t="s">
        <v>1309</v>
      </c>
      <c r="N53" s="15">
        <f t="shared" si="15"/>
        <v>9</v>
      </c>
      <c r="O53" s="13" t="s">
        <v>1311</v>
      </c>
      <c r="P53" s="15">
        <f t="shared" si="16"/>
        <v>10</v>
      </c>
      <c r="Q53" s="13" t="s">
        <v>1308</v>
      </c>
      <c r="R53" s="15">
        <f t="shared" si="16"/>
        <v>8</v>
      </c>
      <c r="S53" s="16">
        <f t="shared" si="13"/>
        <v>304</v>
      </c>
      <c r="T53" s="17">
        <f t="shared" si="5"/>
        <v>7.6</v>
      </c>
      <c r="U53" s="13">
        <v>220</v>
      </c>
      <c r="V53" s="16">
        <v>206</v>
      </c>
      <c r="W53" s="18">
        <v>274</v>
      </c>
      <c r="X53" s="18">
        <v>262</v>
      </c>
      <c r="Y53" s="18">
        <v>284</v>
      </c>
      <c r="Z53" s="180">
        <f t="shared" si="14"/>
        <v>6.458333333333333</v>
      </c>
      <c r="AA53" s="41" t="s">
        <v>1253</v>
      </c>
    </row>
    <row r="54" spans="1:27" ht="26.25" customHeight="1" thickBot="1" x14ac:dyDescent="0.3">
      <c r="A54" s="2">
        <v>51</v>
      </c>
      <c r="B54" s="13" t="s">
        <v>631</v>
      </c>
      <c r="C54" s="14" t="s">
        <v>1328</v>
      </c>
      <c r="D54" s="15">
        <f t="shared" si="6"/>
        <v>6</v>
      </c>
      <c r="E54" s="11" t="s">
        <v>1310</v>
      </c>
      <c r="F54" s="15">
        <f t="shared" si="7"/>
        <v>7</v>
      </c>
      <c r="G54" s="13" t="s">
        <v>1310</v>
      </c>
      <c r="H54" s="15">
        <f t="shared" si="8"/>
        <v>7</v>
      </c>
      <c r="I54" s="13" t="s">
        <v>1328</v>
      </c>
      <c r="J54" s="15">
        <f t="shared" si="9"/>
        <v>6</v>
      </c>
      <c r="K54" s="13" t="s">
        <v>1308</v>
      </c>
      <c r="L54" s="15">
        <f t="shared" si="10"/>
        <v>8</v>
      </c>
      <c r="M54" s="13" t="s">
        <v>1336</v>
      </c>
      <c r="N54" s="15">
        <f t="shared" si="15"/>
        <v>5</v>
      </c>
      <c r="O54" s="13" t="s">
        <v>1310</v>
      </c>
      <c r="P54" s="15">
        <f t="shared" si="16"/>
        <v>7</v>
      </c>
      <c r="Q54" s="13" t="s">
        <v>1310</v>
      </c>
      <c r="R54" s="15">
        <f t="shared" si="16"/>
        <v>7</v>
      </c>
      <c r="S54" s="16">
        <f t="shared" si="13"/>
        <v>268</v>
      </c>
      <c r="T54" s="17">
        <f t="shared" si="5"/>
        <v>6.7</v>
      </c>
      <c r="U54" s="13">
        <v>198</v>
      </c>
      <c r="V54" s="16">
        <v>196</v>
      </c>
      <c r="W54" s="18">
        <v>238</v>
      </c>
      <c r="X54" s="18">
        <v>204</v>
      </c>
      <c r="Y54" s="18">
        <v>240</v>
      </c>
      <c r="Z54" s="180">
        <f t="shared" si="14"/>
        <v>5.6</v>
      </c>
      <c r="AA54" s="41" t="s">
        <v>1254</v>
      </c>
    </row>
    <row r="55" spans="1:27" ht="26.25" customHeight="1" thickBot="1" x14ac:dyDescent="0.3">
      <c r="A55" s="2">
        <v>52</v>
      </c>
      <c r="B55" s="13" t="s">
        <v>632</v>
      </c>
      <c r="C55" s="14" t="s">
        <v>1332</v>
      </c>
      <c r="D55" s="15">
        <f t="shared" si="6"/>
        <v>4</v>
      </c>
      <c r="E55" s="13" t="s">
        <v>1336</v>
      </c>
      <c r="F55" s="15">
        <f t="shared" si="7"/>
        <v>5</v>
      </c>
      <c r="G55" s="13" t="s">
        <v>1328</v>
      </c>
      <c r="H55" s="15">
        <f t="shared" si="8"/>
        <v>6</v>
      </c>
      <c r="I55" s="13" t="s">
        <v>1332</v>
      </c>
      <c r="J55" s="15">
        <f t="shared" si="9"/>
        <v>4</v>
      </c>
      <c r="K55" s="13" t="s">
        <v>1310</v>
      </c>
      <c r="L55" s="15">
        <f t="shared" si="10"/>
        <v>7</v>
      </c>
      <c r="M55" s="13" t="s">
        <v>1336</v>
      </c>
      <c r="N55" s="15">
        <f t="shared" si="15"/>
        <v>5</v>
      </c>
      <c r="O55" s="13" t="s">
        <v>1310</v>
      </c>
      <c r="P55" s="15">
        <f t="shared" si="16"/>
        <v>7</v>
      </c>
      <c r="Q55" s="13" t="s">
        <v>1336</v>
      </c>
      <c r="R55" s="15">
        <f t="shared" si="16"/>
        <v>5</v>
      </c>
      <c r="S55" s="16">
        <f t="shared" si="13"/>
        <v>208</v>
      </c>
      <c r="T55" s="17">
        <f t="shared" si="5"/>
        <v>5.2</v>
      </c>
      <c r="U55" s="13">
        <v>145</v>
      </c>
      <c r="V55" s="16">
        <v>170</v>
      </c>
      <c r="W55" s="18">
        <v>160</v>
      </c>
      <c r="X55" s="171">
        <v>184</v>
      </c>
      <c r="Y55" s="9">
        <v>180</v>
      </c>
      <c r="Z55" s="180">
        <f t="shared" si="14"/>
        <v>4.3624999999999998</v>
      </c>
      <c r="AA55" s="41" t="s">
        <v>1255</v>
      </c>
    </row>
    <row r="56" spans="1:27" ht="26.25" customHeight="1" thickBot="1" x14ac:dyDescent="0.3">
      <c r="A56" s="2">
        <v>53</v>
      </c>
      <c r="B56" s="13" t="s">
        <v>633</v>
      </c>
      <c r="C56" s="14" t="s">
        <v>1328</v>
      </c>
      <c r="D56" s="15">
        <f t="shared" si="6"/>
        <v>6</v>
      </c>
      <c r="E56" s="13" t="s">
        <v>1336</v>
      </c>
      <c r="F56" s="15">
        <f t="shared" si="7"/>
        <v>5</v>
      </c>
      <c r="G56" s="13" t="s">
        <v>1336</v>
      </c>
      <c r="H56" s="15">
        <f t="shared" si="8"/>
        <v>5</v>
      </c>
      <c r="I56" s="13" t="s">
        <v>1332</v>
      </c>
      <c r="J56" s="15">
        <f t="shared" si="9"/>
        <v>4</v>
      </c>
      <c r="K56" s="13" t="s">
        <v>1308</v>
      </c>
      <c r="L56" s="15">
        <f t="shared" si="10"/>
        <v>8</v>
      </c>
      <c r="M56" s="13" t="s">
        <v>1328</v>
      </c>
      <c r="N56" s="15">
        <f t="shared" si="11"/>
        <v>6</v>
      </c>
      <c r="O56" s="13" t="s">
        <v>1308</v>
      </c>
      <c r="P56" s="15">
        <f t="shared" si="12"/>
        <v>8</v>
      </c>
      <c r="Q56" s="13" t="s">
        <v>1310</v>
      </c>
      <c r="R56" s="15">
        <f t="shared" si="12"/>
        <v>7</v>
      </c>
      <c r="S56" s="16">
        <f t="shared" si="13"/>
        <v>228</v>
      </c>
      <c r="T56" s="17">
        <f t="shared" si="5"/>
        <v>5.7</v>
      </c>
      <c r="U56" s="13">
        <v>204</v>
      </c>
      <c r="V56" s="16">
        <v>166</v>
      </c>
      <c r="W56" s="171">
        <v>240</v>
      </c>
      <c r="X56" s="9">
        <v>208</v>
      </c>
      <c r="Y56" s="9">
        <v>210</v>
      </c>
      <c r="Z56" s="180">
        <f t="shared" si="14"/>
        <v>5.2333333333333334</v>
      </c>
      <c r="AA56" s="41" t="s">
        <v>1256</v>
      </c>
    </row>
    <row r="57" spans="1:27" ht="26.25" customHeight="1" thickBot="1" x14ac:dyDescent="0.3">
      <c r="AA57" s="41" t="s">
        <v>1257</v>
      </c>
    </row>
    <row r="58" spans="1:27" ht="26.25" customHeight="1" thickBot="1" x14ac:dyDescent="0.3">
      <c r="AA58" s="41" t="s">
        <v>1258</v>
      </c>
    </row>
  </sheetData>
  <mergeCells count="19">
    <mergeCell ref="E2:F2"/>
    <mergeCell ref="G2:H2"/>
    <mergeCell ref="I2:J2"/>
    <mergeCell ref="A2:A3"/>
    <mergeCell ref="S2:T2"/>
    <mergeCell ref="C3:D3"/>
    <mergeCell ref="E3:F3"/>
    <mergeCell ref="G3:H3"/>
    <mergeCell ref="I3:J3"/>
    <mergeCell ref="K3:L3"/>
    <mergeCell ref="M3:N3"/>
    <mergeCell ref="O3:P3"/>
    <mergeCell ref="Q3:R3"/>
    <mergeCell ref="K2:L2"/>
    <mergeCell ref="M2:N2"/>
    <mergeCell ref="O2:P2"/>
    <mergeCell ref="Q2:R2"/>
    <mergeCell ref="B2:B3"/>
    <mergeCell ref="C2:D2"/>
  </mergeCells>
  <dataValidations count="1">
    <dataValidation type="textLength" operator="greaterThan" showInputMessage="1" showErrorMessage="1" errorTitle="Grade Point" error="Dont Change." promptTitle="Grade Point" prompt="This is Grade Point obtained" sqref="L4:L56 P4:P56 R4:R56 D4:D56 H4:H56 J4:J56 F4:F56 N4:N56">
      <formula1>10</formula1>
    </dataValidation>
  </dataValidations>
  <pageMargins left="0.70866141732283472" right="1.1580882352941178" top="0.74803149606299213" bottom="0.74803149606299213" header="0.31496062992125984" footer="0.31496062992125984"/>
  <pageSetup paperSize="5" scale="60" orientation="landscape" r:id="rId1"/>
  <headerFooter>
    <oddHeader xml:space="preserve">&amp;C&amp;"Bookman Old Style,Bold"&amp;18NATIONAL INSTITUTE OF TECHNOLOGY: SILCHAR                     
Provisional B.Tech 6th Semester EIE Tabulation Sheet MAY - 2017 (REVISED)                    
</oddHeader>
    <oddFooter>&amp;L&amp;"-,Bold"&amp;16 1ST TABULATOR                                2ND TABULATOR &amp;C&amp;"-,Bold"&amp;16                         ASSTT. REGISTRAR, (ACAD)&amp;R&amp;"-,Bold"&amp;16REGISTRAR                                                                         DEAN, (ACAD)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CE</vt:lpstr>
      <vt:lpstr>ME</vt:lpstr>
      <vt:lpstr>EE</vt:lpstr>
      <vt:lpstr>2012 batch</vt:lpstr>
      <vt:lpstr>ECE</vt:lpstr>
      <vt:lpstr>CSE</vt:lpstr>
      <vt:lpstr>E&amp;I</vt:lpstr>
      <vt:lpstr>'2012 batch'!Print_Area</vt:lpstr>
      <vt:lpstr>CE!Print_Area</vt:lpstr>
      <vt:lpstr>CSE!Print_Area</vt:lpstr>
      <vt:lpstr>'E&amp;I'!Print_Area</vt:lpstr>
      <vt:lpstr>ECE!Print_Area</vt:lpstr>
      <vt:lpstr>EE!Print_Area</vt:lpstr>
      <vt:lpstr>ME!Print_Area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SA_CCC</cp:lastModifiedBy>
  <cp:lastPrinted>2017-06-07T07:00:52Z</cp:lastPrinted>
  <dcterms:created xsi:type="dcterms:W3CDTF">2016-12-09T07:13:34Z</dcterms:created>
  <dcterms:modified xsi:type="dcterms:W3CDTF">2017-06-07T10:56:05Z</dcterms:modified>
</cp:coreProperties>
</file>