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 tabRatio="453"/>
  </bookViews>
  <sheets>
    <sheet name="CE" sheetId="11" r:id="rId1"/>
    <sheet name="ME" sheetId="2" r:id="rId2"/>
    <sheet name="EE" sheetId="12" r:id="rId3"/>
    <sheet name="ECE" sheetId="13" r:id="rId4"/>
    <sheet name="CSE" sheetId="14" r:id="rId5"/>
    <sheet name="E&amp;I" sheetId="15" r:id="rId6"/>
    <sheet name="Sheet1" sheetId="16" r:id="rId7"/>
  </sheets>
  <definedNames>
    <definedName name="_xlnm.Print_Area" localSheetId="0">CE!$A$1:$V$120</definedName>
    <definedName name="_xlnm.Print_Area" localSheetId="4">CSE!$A$1:$V$104</definedName>
    <definedName name="_xlnm.Print_Area" localSheetId="5">'E&amp;I'!$A$1:$X$58</definedName>
    <definedName name="_xlnm.Print_Area" localSheetId="3">ECE!$A$1:$T$119</definedName>
    <definedName name="_xlnm.Print_Area" localSheetId="2">EE!$A$1:$V$116</definedName>
    <definedName name="_xlnm.Print_Area" localSheetId="1">ME!$A$1:$T$117</definedName>
    <definedName name="_xlnm.Print_Titles" localSheetId="0">CE!$2:$6</definedName>
    <definedName name="_xlnm.Print_Titles" localSheetId="4">CSE!$1:$6</definedName>
    <definedName name="_xlnm.Print_Titles" localSheetId="5">'E&amp;I'!$2:$6</definedName>
    <definedName name="_xlnm.Print_Titles" localSheetId="3">ECE!$1:$6</definedName>
    <definedName name="_xlnm.Print_Titles" localSheetId="2">EE!$1:$6</definedName>
    <definedName name="_xlnm.Print_Titles" localSheetId="1">ME!$1:$6</definedName>
  </definedNames>
  <calcPr calcId="152511" fullCalcOnLoad="1"/>
</workbook>
</file>

<file path=xl/calcChain.xml><?xml version="1.0" encoding="utf-8"?>
<calcChain xmlns="http://schemas.openxmlformats.org/spreadsheetml/2006/main">
  <c r="L65" i="13" l="1"/>
  <c r="D8" i="11"/>
  <c r="D9" i="11"/>
  <c r="Q9" i="11" s="1"/>
  <c r="R9" i="11" s="1"/>
  <c r="D10" i="11"/>
  <c r="J8" i="11"/>
  <c r="J9" i="11"/>
  <c r="J10" i="11"/>
  <c r="L68" i="14"/>
  <c r="L69" i="14"/>
  <c r="L70" i="14"/>
  <c r="F13" i="12"/>
  <c r="F14" i="12"/>
  <c r="H8" i="11"/>
  <c r="H9" i="11"/>
  <c r="H10" i="11"/>
  <c r="H11" i="11"/>
  <c r="H7" i="11"/>
  <c r="J71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7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7" i="11"/>
  <c r="D115" i="12"/>
  <c r="Q115" i="12" s="1"/>
  <c r="D116" i="12"/>
  <c r="P115" i="12"/>
  <c r="N115" i="12"/>
  <c r="L115" i="12"/>
  <c r="L114" i="12"/>
  <c r="J115" i="12"/>
  <c r="H115" i="12"/>
  <c r="F115" i="12"/>
  <c r="P116" i="12"/>
  <c r="N116" i="12"/>
  <c r="L116" i="12"/>
  <c r="J116" i="12"/>
  <c r="H116" i="12"/>
  <c r="F116" i="12"/>
  <c r="P114" i="12"/>
  <c r="N114" i="12"/>
  <c r="J114" i="12"/>
  <c r="H114" i="12"/>
  <c r="F114" i="12"/>
  <c r="D114" i="12"/>
  <c r="P7" i="11"/>
  <c r="L15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4" i="15"/>
  <c r="L13" i="15"/>
  <c r="L12" i="15"/>
  <c r="L11" i="15"/>
  <c r="L10" i="15"/>
  <c r="L9" i="15"/>
  <c r="L8" i="15"/>
  <c r="L7" i="15"/>
  <c r="J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7" i="15"/>
  <c r="P120" i="11"/>
  <c r="P119" i="11"/>
  <c r="P118" i="11"/>
  <c r="P117" i="11"/>
  <c r="P116" i="11"/>
  <c r="P115" i="11"/>
  <c r="P114" i="11"/>
  <c r="P113" i="11"/>
  <c r="P112" i="11"/>
  <c r="P111" i="11"/>
  <c r="P110" i="11"/>
  <c r="P109" i="11"/>
  <c r="P108" i="11"/>
  <c r="P107" i="11"/>
  <c r="P106" i="11"/>
  <c r="P105" i="11"/>
  <c r="P104" i="11"/>
  <c r="P103" i="11"/>
  <c r="P102" i="11"/>
  <c r="P101" i="11"/>
  <c r="P100" i="11"/>
  <c r="P99" i="11"/>
  <c r="P98" i="11"/>
  <c r="P97" i="11"/>
  <c r="P96" i="11"/>
  <c r="P95" i="11"/>
  <c r="P94" i="11"/>
  <c r="P93" i="11"/>
  <c r="P92" i="11"/>
  <c r="P91" i="11"/>
  <c r="P90" i="11"/>
  <c r="P89" i="11"/>
  <c r="P88" i="11"/>
  <c r="P87" i="11"/>
  <c r="P86" i="11"/>
  <c r="P85" i="11"/>
  <c r="P84" i="11"/>
  <c r="P83" i="11"/>
  <c r="P82" i="11"/>
  <c r="P81" i="11"/>
  <c r="P80" i="11"/>
  <c r="P79" i="11"/>
  <c r="P78" i="11"/>
  <c r="P77" i="11"/>
  <c r="P76" i="11"/>
  <c r="P75" i="11"/>
  <c r="P74" i="11"/>
  <c r="P73" i="11"/>
  <c r="P72" i="11"/>
  <c r="P71" i="11"/>
  <c r="P70" i="11"/>
  <c r="P69" i="11"/>
  <c r="P68" i="11"/>
  <c r="P67" i="1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D7" i="14"/>
  <c r="F7" i="14"/>
  <c r="H7" i="14"/>
  <c r="J7" i="14"/>
  <c r="L7" i="14"/>
  <c r="N7" i="14"/>
  <c r="P7" i="14"/>
  <c r="N118" i="13"/>
  <c r="L118" i="13"/>
  <c r="J118" i="13"/>
  <c r="H118" i="13"/>
  <c r="F118" i="13"/>
  <c r="D118" i="13"/>
  <c r="O118" i="13" s="1"/>
  <c r="T118" i="13" s="1"/>
  <c r="N116" i="2"/>
  <c r="N117" i="2"/>
  <c r="L116" i="2"/>
  <c r="L117" i="2"/>
  <c r="J116" i="2"/>
  <c r="J117" i="2"/>
  <c r="H116" i="2"/>
  <c r="H117" i="2"/>
  <c r="F116" i="2"/>
  <c r="F117" i="2"/>
  <c r="D116" i="2"/>
  <c r="D117" i="2"/>
  <c r="O117" i="2" s="1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D34" i="15"/>
  <c r="D35" i="15"/>
  <c r="D36" i="15"/>
  <c r="D37" i="15"/>
  <c r="D38" i="15"/>
  <c r="D39" i="15"/>
  <c r="S39" i="15" s="1"/>
  <c r="D40" i="15"/>
  <c r="S40" i="15" s="1"/>
  <c r="D41" i="15"/>
  <c r="S41" i="15" s="1"/>
  <c r="D42" i="15"/>
  <c r="D43" i="15"/>
  <c r="D44" i="15"/>
  <c r="D45" i="15"/>
  <c r="D46" i="15"/>
  <c r="D47" i="15"/>
  <c r="S47" i="15" s="1"/>
  <c r="D48" i="15"/>
  <c r="S48" i="15" s="1"/>
  <c r="D49" i="15"/>
  <c r="S49" i="15" s="1"/>
  <c r="D50" i="15"/>
  <c r="D51" i="15"/>
  <c r="D52" i="15"/>
  <c r="D53" i="15"/>
  <c r="D54" i="15"/>
  <c r="D55" i="15"/>
  <c r="S55" i="15" s="1"/>
  <c r="D56" i="15"/>
  <c r="S56" i="15" s="1"/>
  <c r="D57" i="15"/>
  <c r="S57" i="15" s="1"/>
  <c r="D58" i="15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L117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O116" i="13" s="1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O111" i="13" s="1"/>
  <c r="H112" i="13"/>
  <c r="H113" i="13"/>
  <c r="H114" i="13"/>
  <c r="H115" i="13"/>
  <c r="H116" i="13"/>
  <c r="H117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O107" i="13" s="1"/>
  <c r="F108" i="13"/>
  <c r="F109" i="13"/>
  <c r="F110" i="13"/>
  <c r="F111" i="13"/>
  <c r="F112" i="13"/>
  <c r="F113" i="13"/>
  <c r="F114" i="13"/>
  <c r="F115" i="13"/>
  <c r="F116" i="13"/>
  <c r="F117" i="13"/>
  <c r="D96" i="13"/>
  <c r="D97" i="13"/>
  <c r="D98" i="13"/>
  <c r="O98" i="13"/>
  <c r="D99" i="13"/>
  <c r="D100" i="13"/>
  <c r="O100" i="13" s="1"/>
  <c r="D101" i="13"/>
  <c r="D102" i="13"/>
  <c r="O102" i="13"/>
  <c r="P102" i="13" s="1"/>
  <c r="D103" i="13"/>
  <c r="D104" i="13"/>
  <c r="O104" i="13" s="1"/>
  <c r="D105" i="13"/>
  <c r="D106" i="13"/>
  <c r="D107" i="13"/>
  <c r="D108" i="13"/>
  <c r="O108" i="13"/>
  <c r="D109" i="13"/>
  <c r="D110" i="13"/>
  <c r="O110" i="13" s="1"/>
  <c r="D111" i="13"/>
  <c r="D112" i="13"/>
  <c r="O112" i="13"/>
  <c r="D113" i="13"/>
  <c r="D114" i="13"/>
  <c r="D115" i="13"/>
  <c r="O115" i="13"/>
  <c r="D116" i="13"/>
  <c r="D117" i="13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L113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D100" i="12"/>
  <c r="Q100" i="12" s="1"/>
  <c r="D101" i="12"/>
  <c r="Q101" i="12" s="1"/>
  <c r="D102" i="12"/>
  <c r="D103" i="12"/>
  <c r="Q103" i="12" s="1"/>
  <c r="D104" i="12"/>
  <c r="Q104" i="12" s="1"/>
  <c r="D105" i="12"/>
  <c r="D106" i="12"/>
  <c r="Q106" i="12" s="1"/>
  <c r="D107" i="12"/>
  <c r="Q107" i="12" s="1"/>
  <c r="D108" i="12"/>
  <c r="Q108" i="12" s="1"/>
  <c r="D109" i="12"/>
  <c r="Q109" i="12" s="1"/>
  <c r="V109" i="12" s="1"/>
  <c r="D110" i="12"/>
  <c r="D111" i="12"/>
  <c r="Q111" i="12" s="1"/>
  <c r="D112" i="12"/>
  <c r="Q112" i="12" s="1"/>
  <c r="D113" i="12"/>
  <c r="Q113" i="12" s="1"/>
  <c r="N112" i="2"/>
  <c r="N113" i="2"/>
  <c r="N114" i="2"/>
  <c r="N115" i="2"/>
  <c r="L112" i="2"/>
  <c r="L113" i="2"/>
  <c r="L114" i="2"/>
  <c r="L115" i="2"/>
  <c r="J112" i="2"/>
  <c r="J113" i="2"/>
  <c r="J114" i="2"/>
  <c r="J115" i="2"/>
  <c r="H112" i="2"/>
  <c r="H113" i="2"/>
  <c r="H114" i="2"/>
  <c r="H115" i="2"/>
  <c r="F112" i="2"/>
  <c r="F113" i="2"/>
  <c r="F114" i="2"/>
  <c r="F115" i="2"/>
  <c r="D112" i="2"/>
  <c r="D113" i="2"/>
  <c r="O113" i="2" s="1"/>
  <c r="D114" i="2"/>
  <c r="O114" i="2" s="1"/>
  <c r="D115" i="2"/>
  <c r="O115" i="2" s="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D94" i="11"/>
  <c r="D95" i="11"/>
  <c r="D96" i="11"/>
  <c r="Q96" i="11" s="1"/>
  <c r="D97" i="11"/>
  <c r="Q97" i="11" s="1"/>
  <c r="D98" i="11"/>
  <c r="D99" i="11"/>
  <c r="Q99" i="11" s="1"/>
  <c r="D100" i="11"/>
  <c r="Q100" i="11" s="1"/>
  <c r="D101" i="11"/>
  <c r="D102" i="11"/>
  <c r="D103" i="11"/>
  <c r="D104" i="11"/>
  <c r="Q104" i="11" s="1"/>
  <c r="D105" i="11"/>
  <c r="Q105" i="11" s="1"/>
  <c r="D106" i="11"/>
  <c r="D107" i="11"/>
  <c r="Q107" i="11" s="1"/>
  <c r="D108" i="11"/>
  <c r="Q108" i="11" s="1"/>
  <c r="D109" i="11"/>
  <c r="D110" i="11"/>
  <c r="D111" i="11"/>
  <c r="D112" i="11"/>
  <c r="Q112" i="11" s="1"/>
  <c r="D113" i="11"/>
  <c r="Q113" i="11" s="1"/>
  <c r="D114" i="11"/>
  <c r="D115" i="11"/>
  <c r="Q115" i="11" s="1"/>
  <c r="D116" i="11"/>
  <c r="Q116" i="11" s="1"/>
  <c r="D117" i="11"/>
  <c r="D118" i="11"/>
  <c r="D119" i="11"/>
  <c r="D120" i="11"/>
  <c r="Q120" i="11" s="1"/>
  <c r="R120" i="11" s="1"/>
  <c r="F32" i="14"/>
  <c r="D24" i="2"/>
  <c r="D25" i="2"/>
  <c r="D26" i="2"/>
  <c r="D27" i="2"/>
  <c r="D28" i="2"/>
  <c r="D29" i="2"/>
  <c r="D30" i="2"/>
  <c r="O30" i="2" s="1"/>
  <c r="D31" i="2"/>
  <c r="D32" i="2"/>
  <c r="D33" i="2"/>
  <c r="D34" i="2"/>
  <c r="D35" i="2"/>
  <c r="D36" i="2"/>
  <c r="D37" i="2"/>
  <c r="D38" i="2"/>
  <c r="O38" i="2" s="1"/>
  <c r="D39" i="2"/>
  <c r="D40" i="2"/>
  <c r="D41" i="2"/>
  <c r="D42" i="2"/>
  <c r="D43" i="2"/>
  <c r="D44" i="2"/>
  <c r="D45" i="2"/>
  <c r="D46" i="2"/>
  <c r="O46" i="2" s="1"/>
  <c r="D47" i="2"/>
  <c r="D48" i="2"/>
  <c r="D49" i="2"/>
  <c r="D50" i="2"/>
  <c r="D51" i="2"/>
  <c r="D52" i="2"/>
  <c r="D53" i="2"/>
  <c r="D54" i="2"/>
  <c r="O54" i="2" s="1"/>
  <c r="D55" i="2"/>
  <c r="D56" i="2"/>
  <c r="D57" i="2"/>
  <c r="D58" i="2"/>
  <c r="D59" i="2"/>
  <c r="D60" i="2"/>
  <c r="D61" i="2"/>
  <c r="D62" i="2"/>
  <c r="O62" i="2" s="1"/>
  <c r="T62" i="2" s="1"/>
  <c r="D63" i="2"/>
  <c r="D64" i="2"/>
  <c r="D65" i="2"/>
  <c r="D66" i="2"/>
  <c r="D67" i="2"/>
  <c r="D68" i="2"/>
  <c r="D69" i="2"/>
  <c r="D70" i="2"/>
  <c r="O70" i="2" s="1"/>
  <c r="D71" i="2"/>
  <c r="D72" i="2"/>
  <c r="D73" i="2"/>
  <c r="D74" i="2"/>
  <c r="D75" i="2"/>
  <c r="D76" i="2"/>
  <c r="D77" i="2"/>
  <c r="D78" i="2"/>
  <c r="O78" i="2" s="1"/>
  <c r="D79" i="2"/>
  <c r="D80" i="2"/>
  <c r="D81" i="2"/>
  <c r="D82" i="2"/>
  <c r="D83" i="2"/>
  <c r="D84" i="2"/>
  <c r="D85" i="2"/>
  <c r="D86" i="2"/>
  <c r="O86" i="2" s="1"/>
  <c r="T86" i="2" s="1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F86" i="2"/>
  <c r="H86" i="2"/>
  <c r="J86" i="2"/>
  <c r="L86" i="2"/>
  <c r="N86" i="2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D11" i="11"/>
  <c r="Q11" i="11" s="1"/>
  <c r="D12" i="11"/>
  <c r="Q12" i="11" s="1"/>
  <c r="D13" i="11"/>
  <c r="Q13" i="11" s="1"/>
  <c r="D14" i="11"/>
  <c r="Q14" i="11" s="1"/>
  <c r="D15" i="11"/>
  <c r="Q15" i="11" s="1"/>
  <c r="D16" i="11"/>
  <c r="D17" i="11"/>
  <c r="Q17" i="11" s="1"/>
  <c r="D18" i="11"/>
  <c r="D19" i="11"/>
  <c r="Q19" i="11" s="1"/>
  <c r="D20" i="11"/>
  <c r="Q20" i="11" s="1"/>
  <c r="D21" i="11"/>
  <c r="Q21" i="11" s="1"/>
  <c r="D22" i="11"/>
  <c r="Q22" i="11" s="1"/>
  <c r="D23" i="11"/>
  <c r="Q23" i="11" s="1"/>
  <c r="D24" i="11"/>
  <c r="D25" i="11"/>
  <c r="Q25" i="11" s="1"/>
  <c r="D26" i="11"/>
  <c r="D27" i="11"/>
  <c r="Q27" i="11" s="1"/>
  <c r="D28" i="11"/>
  <c r="Q28" i="11" s="1"/>
  <c r="D29" i="11"/>
  <c r="Q29" i="11" s="1"/>
  <c r="D30" i="11"/>
  <c r="Q30" i="11" s="1"/>
  <c r="D31" i="11"/>
  <c r="Q31" i="11" s="1"/>
  <c r="D32" i="11"/>
  <c r="D33" i="11"/>
  <c r="Q33" i="11" s="1"/>
  <c r="D34" i="11"/>
  <c r="D35" i="11"/>
  <c r="Q35" i="11" s="1"/>
  <c r="D36" i="11"/>
  <c r="Q36" i="11" s="1"/>
  <c r="D37" i="11"/>
  <c r="Q37" i="11" s="1"/>
  <c r="D38" i="11"/>
  <c r="Q38" i="11" s="1"/>
  <c r="D39" i="11"/>
  <c r="Q39" i="11" s="1"/>
  <c r="D40" i="11"/>
  <c r="D41" i="11"/>
  <c r="Q41" i="11" s="1"/>
  <c r="D42" i="11"/>
  <c r="D43" i="11"/>
  <c r="Q43" i="11" s="1"/>
  <c r="D44" i="11"/>
  <c r="Q44" i="11" s="1"/>
  <c r="D45" i="11"/>
  <c r="Q45" i="11" s="1"/>
  <c r="D46" i="11"/>
  <c r="Q46" i="11" s="1"/>
  <c r="D47" i="11"/>
  <c r="Q47" i="11" s="1"/>
  <c r="D48" i="11"/>
  <c r="D49" i="11"/>
  <c r="Q49" i="11" s="1"/>
  <c r="D50" i="11"/>
  <c r="D51" i="11"/>
  <c r="Q51" i="11" s="1"/>
  <c r="D52" i="11"/>
  <c r="Q52" i="11" s="1"/>
  <c r="D53" i="11"/>
  <c r="Q53" i="11" s="1"/>
  <c r="D54" i="11"/>
  <c r="Q54" i="11" s="1"/>
  <c r="R54" i="11" s="1"/>
  <c r="D55" i="11"/>
  <c r="Q55" i="11" s="1"/>
  <c r="D56" i="11"/>
  <c r="D57" i="11"/>
  <c r="Q57" i="11" s="1"/>
  <c r="D58" i="11"/>
  <c r="D59" i="11"/>
  <c r="Q59" i="11" s="1"/>
  <c r="D60" i="11"/>
  <c r="Q60" i="11" s="1"/>
  <c r="D61" i="11"/>
  <c r="D62" i="11"/>
  <c r="Q62" i="11" s="1"/>
  <c r="D63" i="11"/>
  <c r="Q63" i="11" s="1"/>
  <c r="D64" i="11"/>
  <c r="D65" i="11"/>
  <c r="Q65" i="11" s="1"/>
  <c r="D66" i="11"/>
  <c r="D67" i="11"/>
  <c r="Q67" i="11" s="1"/>
  <c r="D68" i="11"/>
  <c r="Q68" i="11" s="1"/>
  <c r="D69" i="11"/>
  <c r="D70" i="11"/>
  <c r="Q70" i="11" s="1"/>
  <c r="D71" i="11"/>
  <c r="Q71" i="11" s="1"/>
  <c r="D72" i="11"/>
  <c r="D73" i="11"/>
  <c r="Q73" i="11" s="1"/>
  <c r="D74" i="11"/>
  <c r="D75" i="11"/>
  <c r="Q75" i="11" s="1"/>
  <c r="D76" i="11"/>
  <c r="Q76" i="11" s="1"/>
  <c r="D77" i="11"/>
  <c r="D78" i="11"/>
  <c r="Q78" i="11" s="1"/>
  <c r="V78" i="11" s="1"/>
  <c r="D79" i="11"/>
  <c r="D80" i="11"/>
  <c r="D81" i="11"/>
  <c r="Q81" i="11" s="1"/>
  <c r="D82" i="11"/>
  <c r="D83" i="11"/>
  <c r="Q83" i="11" s="1"/>
  <c r="D84" i="11"/>
  <c r="Q84" i="11" s="1"/>
  <c r="D85" i="11"/>
  <c r="D86" i="11"/>
  <c r="Q86" i="11" s="1"/>
  <c r="V86" i="11" s="1"/>
  <c r="D87" i="11"/>
  <c r="D88" i="11"/>
  <c r="D89" i="11"/>
  <c r="Q89" i="11" s="1"/>
  <c r="R89" i="11" s="1"/>
  <c r="D90" i="11"/>
  <c r="D91" i="11"/>
  <c r="Q91" i="11" s="1"/>
  <c r="D92" i="11"/>
  <c r="Q92" i="11" s="1"/>
  <c r="D93" i="11"/>
  <c r="N11" i="15"/>
  <c r="F45" i="13"/>
  <c r="H71" i="13"/>
  <c r="L71" i="13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P7" i="15"/>
  <c r="P8" i="15"/>
  <c r="P9" i="15"/>
  <c r="P10" i="15"/>
  <c r="P11" i="15"/>
  <c r="P12" i="15"/>
  <c r="J89" i="13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99" i="12"/>
  <c r="P98" i="12"/>
  <c r="P97" i="12"/>
  <c r="P96" i="12"/>
  <c r="P95" i="12"/>
  <c r="P94" i="12"/>
  <c r="P93" i="12"/>
  <c r="P92" i="12"/>
  <c r="P91" i="12"/>
  <c r="P90" i="12"/>
  <c r="P89" i="12"/>
  <c r="P88" i="12"/>
  <c r="P87" i="12"/>
  <c r="P86" i="12"/>
  <c r="P85" i="12"/>
  <c r="P84" i="12"/>
  <c r="P83" i="12"/>
  <c r="P82" i="12"/>
  <c r="P81" i="12"/>
  <c r="P80" i="12"/>
  <c r="P79" i="12"/>
  <c r="P78" i="12"/>
  <c r="P77" i="12"/>
  <c r="P76" i="12"/>
  <c r="P75" i="12"/>
  <c r="P74" i="12"/>
  <c r="P73" i="12"/>
  <c r="P72" i="12"/>
  <c r="P71" i="12"/>
  <c r="P70" i="12"/>
  <c r="P69" i="12"/>
  <c r="P68" i="12"/>
  <c r="P67" i="12"/>
  <c r="P66" i="12"/>
  <c r="P65" i="12"/>
  <c r="P64" i="12"/>
  <c r="P63" i="12"/>
  <c r="P62" i="12"/>
  <c r="P61" i="12"/>
  <c r="P60" i="12"/>
  <c r="P59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D79" i="14"/>
  <c r="F79" i="14"/>
  <c r="H79" i="14"/>
  <c r="J79" i="14"/>
  <c r="L79" i="14"/>
  <c r="N79" i="14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N33" i="15"/>
  <c r="J33" i="15"/>
  <c r="H33" i="15"/>
  <c r="F33" i="15"/>
  <c r="D33" i="15"/>
  <c r="S33" i="15" s="1"/>
  <c r="N32" i="15"/>
  <c r="J32" i="15"/>
  <c r="H32" i="15"/>
  <c r="F32" i="15"/>
  <c r="D32" i="15"/>
  <c r="S32" i="15" s="1"/>
  <c r="N31" i="15"/>
  <c r="J31" i="15"/>
  <c r="H31" i="15"/>
  <c r="F31" i="15"/>
  <c r="D31" i="15"/>
  <c r="S31" i="15" s="1"/>
  <c r="N30" i="15"/>
  <c r="J30" i="15"/>
  <c r="H30" i="15"/>
  <c r="F30" i="15"/>
  <c r="D30" i="15"/>
  <c r="N29" i="15"/>
  <c r="J29" i="15"/>
  <c r="H29" i="15"/>
  <c r="F29" i="15"/>
  <c r="D29" i="15"/>
  <c r="S29" i="15" s="1"/>
  <c r="N28" i="15"/>
  <c r="J28" i="15"/>
  <c r="H28" i="15"/>
  <c r="F28" i="15"/>
  <c r="D28" i="15"/>
  <c r="N27" i="15"/>
  <c r="J27" i="15"/>
  <c r="H27" i="15"/>
  <c r="F27" i="15"/>
  <c r="D27" i="15"/>
  <c r="S27" i="15" s="1"/>
  <c r="N26" i="15"/>
  <c r="J26" i="15"/>
  <c r="H26" i="15"/>
  <c r="F26" i="15"/>
  <c r="D26" i="15"/>
  <c r="N25" i="15"/>
  <c r="J25" i="15"/>
  <c r="H25" i="15"/>
  <c r="F25" i="15"/>
  <c r="D25" i="15"/>
  <c r="S25" i="15" s="1"/>
  <c r="N24" i="15"/>
  <c r="J24" i="15"/>
  <c r="H24" i="15"/>
  <c r="F24" i="15"/>
  <c r="D24" i="15"/>
  <c r="S24" i="15" s="1"/>
  <c r="X24" i="15" s="1"/>
  <c r="N23" i="15"/>
  <c r="J23" i="15"/>
  <c r="H23" i="15"/>
  <c r="F23" i="15"/>
  <c r="D23" i="15"/>
  <c r="S23" i="15" s="1"/>
  <c r="N22" i="15"/>
  <c r="J22" i="15"/>
  <c r="H22" i="15"/>
  <c r="F22" i="15"/>
  <c r="D22" i="15"/>
  <c r="N21" i="15"/>
  <c r="J21" i="15"/>
  <c r="H21" i="15"/>
  <c r="F21" i="15"/>
  <c r="D21" i="15"/>
  <c r="S21" i="15" s="1"/>
  <c r="N20" i="15"/>
  <c r="J20" i="15"/>
  <c r="H20" i="15"/>
  <c r="F20" i="15"/>
  <c r="D20" i="15"/>
  <c r="N19" i="15"/>
  <c r="J19" i="15"/>
  <c r="H19" i="15"/>
  <c r="F19" i="15"/>
  <c r="D19" i="15"/>
  <c r="N18" i="15"/>
  <c r="J18" i="15"/>
  <c r="H18" i="15"/>
  <c r="F18" i="15"/>
  <c r="D18" i="15"/>
  <c r="N17" i="15"/>
  <c r="J17" i="15"/>
  <c r="H17" i="15"/>
  <c r="F17" i="15"/>
  <c r="D17" i="15"/>
  <c r="S17" i="15" s="1"/>
  <c r="N16" i="15"/>
  <c r="J16" i="15"/>
  <c r="H16" i="15"/>
  <c r="F16" i="15"/>
  <c r="D16" i="15"/>
  <c r="S16" i="15" s="1"/>
  <c r="N15" i="15"/>
  <c r="J15" i="15"/>
  <c r="H15" i="15"/>
  <c r="F15" i="15"/>
  <c r="D15" i="15"/>
  <c r="S15" i="15" s="1"/>
  <c r="N14" i="15"/>
  <c r="J14" i="15"/>
  <c r="H14" i="15"/>
  <c r="F14" i="15"/>
  <c r="D14" i="15"/>
  <c r="N13" i="15"/>
  <c r="J13" i="15"/>
  <c r="H13" i="15"/>
  <c r="F13" i="15"/>
  <c r="D13" i="15"/>
  <c r="S13" i="15" s="1"/>
  <c r="N12" i="15"/>
  <c r="J12" i="15"/>
  <c r="H12" i="15"/>
  <c r="F12" i="15"/>
  <c r="D12" i="15"/>
  <c r="S12" i="15" s="1"/>
  <c r="J11" i="15"/>
  <c r="H11" i="15"/>
  <c r="F11" i="15"/>
  <c r="D11" i="15"/>
  <c r="N10" i="15"/>
  <c r="J10" i="15"/>
  <c r="H10" i="15"/>
  <c r="F10" i="15"/>
  <c r="D10" i="15"/>
  <c r="N9" i="15"/>
  <c r="J9" i="15"/>
  <c r="H9" i="15"/>
  <c r="F9" i="15"/>
  <c r="D9" i="15"/>
  <c r="N8" i="15"/>
  <c r="J8" i="15"/>
  <c r="H8" i="15"/>
  <c r="F8" i="15"/>
  <c r="D8" i="15"/>
  <c r="S8" i="15" s="1"/>
  <c r="A8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N7" i="15"/>
  <c r="H7" i="15"/>
  <c r="F7" i="15"/>
  <c r="D7" i="15"/>
  <c r="N100" i="14"/>
  <c r="N101" i="14"/>
  <c r="N102" i="14"/>
  <c r="N103" i="14"/>
  <c r="N104" i="14"/>
  <c r="L101" i="14"/>
  <c r="L102" i="14"/>
  <c r="L103" i="14"/>
  <c r="L104" i="14"/>
  <c r="J101" i="14"/>
  <c r="J102" i="14"/>
  <c r="J103" i="14"/>
  <c r="J104" i="14"/>
  <c r="H100" i="14"/>
  <c r="H101" i="14"/>
  <c r="H102" i="14"/>
  <c r="H103" i="14"/>
  <c r="H104" i="14"/>
  <c r="F101" i="14"/>
  <c r="F102" i="14"/>
  <c r="F103" i="14"/>
  <c r="F104" i="14"/>
  <c r="D101" i="14"/>
  <c r="D102" i="14"/>
  <c r="D103" i="14"/>
  <c r="D104" i="14"/>
  <c r="L100" i="14"/>
  <c r="J100" i="14"/>
  <c r="F100" i="14"/>
  <c r="D100" i="14"/>
  <c r="N99" i="14"/>
  <c r="L99" i="14"/>
  <c r="J99" i="14"/>
  <c r="H99" i="14"/>
  <c r="F99" i="14"/>
  <c r="D99" i="14"/>
  <c r="N98" i="14"/>
  <c r="L98" i="14"/>
  <c r="J98" i="14"/>
  <c r="H98" i="14"/>
  <c r="F98" i="14"/>
  <c r="D98" i="14"/>
  <c r="N97" i="14"/>
  <c r="L97" i="14"/>
  <c r="J97" i="14"/>
  <c r="H97" i="14"/>
  <c r="F97" i="14"/>
  <c r="D97" i="14"/>
  <c r="N96" i="14"/>
  <c r="L96" i="14"/>
  <c r="J96" i="14"/>
  <c r="H96" i="14"/>
  <c r="F96" i="14"/>
  <c r="D96" i="14"/>
  <c r="N95" i="14"/>
  <c r="L95" i="14"/>
  <c r="J95" i="14"/>
  <c r="H95" i="14"/>
  <c r="F95" i="14"/>
  <c r="D95" i="14"/>
  <c r="N94" i="14"/>
  <c r="L94" i="14"/>
  <c r="J94" i="14"/>
  <c r="H94" i="14"/>
  <c r="F94" i="14"/>
  <c r="D94" i="14"/>
  <c r="N93" i="14"/>
  <c r="L93" i="14"/>
  <c r="J93" i="14"/>
  <c r="H93" i="14"/>
  <c r="F93" i="14"/>
  <c r="D93" i="14"/>
  <c r="N92" i="14"/>
  <c r="L92" i="14"/>
  <c r="J92" i="14"/>
  <c r="H92" i="14"/>
  <c r="F92" i="14"/>
  <c r="D92" i="14"/>
  <c r="N91" i="14"/>
  <c r="L91" i="14"/>
  <c r="J91" i="14"/>
  <c r="H91" i="14"/>
  <c r="F91" i="14"/>
  <c r="D91" i="14"/>
  <c r="N90" i="14"/>
  <c r="L90" i="14"/>
  <c r="J90" i="14"/>
  <c r="H90" i="14"/>
  <c r="F90" i="14"/>
  <c r="D90" i="14"/>
  <c r="N89" i="14"/>
  <c r="L89" i="14"/>
  <c r="J89" i="14"/>
  <c r="H89" i="14"/>
  <c r="F89" i="14"/>
  <c r="D89" i="14"/>
  <c r="N88" i="14"/>
  <c r="L88" i="14"/>
  <c r="J88" i="14"/>
  <c r="H88" i="14"/>
  <c r="F88" i="14"/>
  <c r="D88" i="14"/>
  <c r="N87" i="14"/>
  <c r="L87" i="14"/>
  <c r="J87" i="14"/>
  <c r="H87" i="14"/>
  <c r="F87" i="14"/>
  <c r="D87" i="14"/>
  <c r="N86" i="14"/>
  <c r="L86" i="14"/>
  <c r="J86" i="14"/>
  <c r="H86" i="14"/>
  <c r="F86" i="14"/>
  <c r="D86" i="14"/>
  <c r="N85" i="14"/>
  <c r="L85" i="14"/>
  <c r="J85" i="14"/>
  <c r="H85" i="14"/>
  <c r="F85" i="14"/>
  <c r="D85" i="14"/>
  <c r="N84" i="14"/>
  <c r="L84" i="14"/>
  <c r="J84" i="14"/>
  <c r="H84" i="14"/>
  <c r="F84" i="14"/>
  <c r="D84" i="14"/>
  <c r="N83" i="14"/>
  <c r="L83" i="14"/>
  <c r="J83" i="14"/>
  <c r="H83" i="14"/>
  <c r="F83" i="14"/>
  <c r="D83" i="14"/>
  <c r="N82" i="14"/>
  <c r="L82" i="14"/>
  <c r="J82" i="14"/>
  <c r="H82" i="14"/>
  <c r="F82" i="14"/>
  <c r="D82" i="14"/>
  <c r="N81" i="14"/>
  <c r="L81" i="14"/>
  <c r="J81" i="14"/>
  <c r="H81" i="14"/>
  <c r="F81" i="14"/>
  <c r="D81" i="14"/>
  <c r="N80" i="14"/>
  <c r="L80" i="14"/>
  <c r="J80" i="14"/>
  <c r="H80" i="14"/>
  <c r="F80" i="14"/>
  <c r="D80" i="14"/>
  <c r="N78" i="14"/>
  <c r="L78" i="14"/>
  <c r="J78" i="14"/>
  <c r="H78" i="14"/>
  <c r="F78" i="14"/>
  <c r="D78" i="14"/>
  <c r="N77" i="14"/>
  <c r="L77" i="14"/>
  <c r="J77" i="14"/>
  <c r="H77" i="14"/>
  <c r="F77" i="14"/>
  <c r="N76" i="14"/>
  <c r="L76" i="14"/>
  <c r="J76" i="14"/>
  <c r="H76" i="14"/>
  <c r="F76" i="14"/>
  <c r="N75" i="14"/>
  <c r="L75" i="14"/>
  <c r="J75" i="14"/>
  <c r="H75" i="14"/>
  <c r="F75" i="14"/>
  <c r="N74" i="14"/>
  <c r="L74" i="14"/>
  <c r="J74" i="14"/>
  <c r="H74" i="14"/>
  <c r="F74" i="14"/>
  <c r="N73" i="14"/>
  <c r="L73" i="14"/>
  <c r="J73" i="14"/>
  <c r="H73" i="14"/>
  <c r="F73" i="14"/>
  <c r="N72" i="14"/>
  <c r="L72" i="14"/>
  <c r="J72" i="14"/>
  <c r="H72" i="14"/>
  <c r="F72" i="14"/>
  <c r="N71" i="14"/>
  <c r="L71" i="14"/>
  <c r="J71" i="14"/>
  <c r="H71" i="14"/>
  <c r="F71" i="14"/>
  <c r="N70" i="14"/>
  <c r="J70" i="14"/>
  <c r="H70" i="14"/>
  <c r="F70" i="14"/>
  <c r="N69" i="14"/>
  <c r="J69" i="14"/>
  <c r="H69" i="14"/>
  <c r="F69" i="14"/>
  <c r="N68" i="14"/>
  <c r="J68" i="14"/>
  <c r="H68" i="14"/>
  <c r="F68" i="14"/>
  <c r="N67" i="14"/>
  <c r="L67" i="14"/>
  <c r="J67" i="14"/>
  <c r="H67" i="14"/>
  <c r="F67" i="14"/>
  <c r="N66" i="14"/>
  <c r="L66" i="14"/>
  <c r="J66" i="14"/>
  <c r="H66" i="14"/>
  <c r="F66" i="14"/>
  <c r="N65" i="14"/>
  <c r="L65" i="14"/>
  <c r="J65" i="14"/>
  <c r="H65" i="14"/>
  <c r="F65" i="14"/>
  <c r="N64" i="14"/>
  <c r="L64" i="14"/>
  <c r="J64" i="14"/>
  <c r="H64" i="14"/>
  <c r="F64" i="14"/>
  <c r="N63" i="14"/>
  <c r="L63" i="14"/>
  <c r="J63" i="14"/>
  <c r="H63" i="14"/>
  <c r="F63" i="14"/>
  <c r="D63" i="14"/>
  <c r="N62" i="14"/>
  <c r="L62" i="14"/>
  <c r="J62" i="14"/>
  <c r="H62" i="14"/>
  <c r="F62" i="14"/>
  <c r="D62" i="14"/>
  <c r="N61" i="14"/>
  <c r="L61" i="14"/>
  <c r="J61" i="14"/>
  <c r="H61" i="14"/>
  <c r="F61" i="14"/>
  <c r="D61" i="14"/>
  <c r="N60" i="14"/>
  <c r="L60" i="14"/>
  <c r="J60" i="14"/>
  <c r="H60" i="14"/>
  <c r="F60" i="14"/>
  <c r="D60" i="14"/>
  <c r="N59" i="14"/>
  <c r="L59" i="14"/>
  <c r="J59" i="14"/>
  <c r="H59" i="14"/>
  <c r="F59" i="14"/>
  <c r="D59" i="14"/>
  <c r="N58" i="14"/>
  <c r="L58" i="14"/>
  <c r="J58" i="14"/>
  <c r="H58" i="14"/>
  <c r="F58" i="14"/>
  <c r="D58" i="14"/>
  <c r="N57" i="14"/>
  <c r="L57" i="14"/>
  <c r="J57" i="14"/>
  <c r="H57" i="14"/>
  <c r="F57" i="14"/>
  <c r="D57" i="14"/>
  <c r="N56" i="14"/>
  <c r="L56" i="14"/>
  <c r="J56" i="14"/>
  <c r="H56" i="14"/>
  <c r="F56" i="14"/>
  <c r="D56" i="14"/>
  <c r="N55" i="14"/>
  <c r="L55" i="14"/>
  <c r="J55" i="14"/>
  <c r="H55" i="14"/>
  <c r="F55" i="14"/>
  <c r="D55" i="14"/>
  <c r="N54" i="14"/>
  <c r="L54" i="14"/>
  <c r="J54" i="14"/>
  <c r="H54" i="14"/>
  <c r="F54" i="14"/>
  <c r="D54" i="14"/>
  <c r="N53" i="14"/>
  <c r="L53" i="14"/>
  <c r="J53" i="14"/>
  <c r="H53" i="14"/>
  <c r="F53" i="14"/>
  <c r="D53" i="14"/>
  <c r="N52" i="14"/>
  <c r="L52" i="14"/>
  <c r="J52" i="14"/>
  <c r="H52" i="14"/>
  <c r="F52" i="14"/>
  <c r="D52" i="14"/>
  <c r="N51" i="14"/>
  <c r="L51" i="14"/>
  <c r="J51" i="14"/>
  <c r="H51" i="14"/>
  <c r="F51" i="14"/>
  <c r="D51" i="14"/>
  <c r="N50" i="14"/>
  <c r="L50" i="14"/>
  <c r="J50" i="14"/>
  <c r="H50" i="14"/>
  <c r="F50" i="14"/>
  <c r="D50" i="14"/>
  <c r="N49" i="14"/>
  <c r="L49" i="14"/>
  <c r="J49" i="14"/>
  <c r="H49" i="14"/>
  <c r="F49" i="14"/>
  <c r="D49" i="14"/>
  <c r="N48" i="14"/>
  <c r="L48" i="14"/>
  <c r="J48" i="14"/>
  <c r="H48" i="14"/>
  <c r="F48" i="14"/>
  <c r="D48" i="14"/>
  <c r="N47" i="14"/>
  <c r="L47" i="14"/>
  <c r="J47" i="14"/>
  <c r="H47" i="14"/>
  <c r="F47" i="14"/>
  <c r="D47" i="14"/>
  <c r="N46" i="14"/>
  <c r="L46" i="14"/>
  <c r="J46" i="14"/>
  <c r="H46" i="14"/>
  <c r="F46" i="14"/>
  <c r="D46" i="14"/>
  <c r="N45" i="14"/>
  <c r="L45" i="14"/>
  <c r="J45" i="14"/>
  <c r="H45" i="14"/>
  <c r="F45" i="14"/>
  <c r="D45" i="14"/>
  <c r="N44" i="14"/>
  <c r="L44" i="14"/>
  <c r="J44" i="14"/>
  <c r="H44" i="14"/>
  <c r="F44" i="14"/>
  <c r="D44" i="14"/>
  <c r="N43" i="14"/>
  <c r="L43" i="14"/>
  <c r="J43" i="14"/>
  <c r="H43" i="14"/>
  <c r="F43" i="14"/>
  <c r="D43" i="14"/>
  <c r="N42" i="14"/>
  <c r="L42" i="14"/>
  <c r="J42" i="14"/>
  <c r="H42" i="14"/>
  <c r="F42" i="14"/>
  <c r="D42" i="14"/>
  <c r="N41" i="14"/>
  <c r="L41" i="14"/>
  <c r="J41" i="14"/>
  <c r="H41" i="14"/>
  <c r="F41" i="14"/>
  <c r="D41" i="14"/>
  <c r="N40" i="14"/>
  <c r="L40" i="14"/>
  <c r="J40" i="14"/>
  <c r="H40" i="14"/>
  <c r="F40" i="14"/>
  <c r="D40" i="14"/>
  <c r="N39" i="14"/>
  <c r="L39" i="14"/>
  <c r="Q39" i="14" s="1"/>
  <c r="J39" i="14"/>
  <c r="H39" i="14"/>
  <c r="F39" i="14"/>
  <c r="D39" i="14"/>
  <c r="N38" i="14"/>
  <c r="L38" i="14"/>
  <c r="J38" i="14"/>
  <c r="H38" i="14"/>
  <c r="F38" i="14"/>
  <c r="D38" i="14"/>
  <c r="N37" i="14"/>
  <c r="L37" i="14"/>
  <c r="J37" i="14"/>
  <c r="H37" i="14"/>
  <c r="F37" i="14"/>
  <c r="D37" i="14"/>
  <c r="N36" i="14"/>
  <c r="L36" i="14"/>
  <c r="J36" i="14"/>
  <c r="H36" i="14"/>
  <c r="F36" i="14"/>
  <c r="D36" i="14"/>
  <c r="N35" i="14"/>
  <c r="L35" i="14"/>
  <c r="J35" i="14"/>
  <c r="H35" i="14"/>
  <c r="F35" i="14"/>
  <c r="D35" i="14"/>
  <c r="N34" i="14"/>
  <c r="L34" i="14"/>
  <c r="J34" i="14"/>
  <c r="H34" i="14"/>
  <c r="F34" i="14"/>
  <c r="D34" i="14"/>
  <c r="N33" i="14"/>
  <c r="L33" i="14"/>
  <c r="J33" i="14"/>
  <c r="H33" i="14"/>
  <c r="F33" i="14"/>
  <c r="D33" i="14"/>
  <c r="N32" i="14"/>
  <c r="L32" i="14"/>
  <c r="J32" i="14"/>
  <c r="H32" i="14"/>
  <c r="D32" i="14"/>
  <c r="N31" i="14"/>
  <c r="L31" i="14"/>
  <c r="J31" i="14"/>
  <c r="H31" i="14"/>
  <c r="F31" i="14"/>
  <c r="D31" i="14"/>
  <c r="N30" i="14"/>
  <c r="L30" i="14"/>
  <c r="J30" i="14"/>
  <c r="H30" i="14"/>
  <c r="F30" i="14"/>
  <c r="D30" i="14"/>
  <c r="N29" i="14"/>
  <c r="L29" i="14"/>
  <c r="J29" i="14"/>
  <c r="H29" i="14"/>
  <c r="F29" i="14"/>
  <c r="D29" i="14"/>
  <c r="N28" i="14"/>
  <c r="L28" i="14"/>
  <c r="J28" i="14"/>
  <c r="H28" i="14"/>
  <c r="F28" i="14"/>
  <c r="D28" i="14"/>
  <c r="N27" i="14"/>
  <c r="L27" i="14"/>
  <c r="J27" i="14"/>
  <c r="H27" i="14"/>
  <c r="F27" i="14"/>
  <c r="D27" i="14"/>
  <c r="N26" i="14"/>
  <c r="L26" i="14"/>
  <c r="J26" i="14"/>
  <c r="H26" i="14"/>
  <c r="F26" i="14"/>
  <c r="D26" i="14"/>
  <c r="N25" i="14"/>
  <c r="L25" i="14"/>
  <c r="J25" i="14"/>
  <c r="H25" i="14"/>
  <c r="F25" i="14"/>
  <c r="D25" i="14"/>
  <c r="N24" i="14"/>
  <c r="L24" i="14"/>
  <c r="J24" i="14"/>
  <c r="H24" i="14"/>
  <c r="F24" i="14"/>
  <c r="D24" i="14"/>
  <c r="N23" i="14"/>
  <c r="L23" i="14"/>
  <c r="J23" i="14"/>
  <c r="H23" i="14"/>
  <c r="F23" i="14"/>
  <c r="D23" i="14"/>
  <c r="N22" i="14"/>
  <c r="L22" i="14"/>
  <c r="J22" i="14"/>
  <c r="H22" i="14"/>
  <c r="F22" i="14"/>
  <c r="D22" i="14"/>
  <c r="N21" i="14"/>
  <c r="L21" i="14"/>
  <c r="J21" i="14"/>
  <c r="H21" i="14"/>
  <c r="F21" i="14"/>
  <c r="D21" i="14"/>
  <c r="N20" i="14"/>
  <c r="L20" i="14"/>
  <c r="J20" i="14"/>
  <c r="H20" i="14"/>
  <c r="F20" i="14"/>
  <c r="D20" i="14"/>
  <c r="N19" i="14"/>
  <c r="L19" i="14"/>
  <c r="J19" i="14"/>
  <c r="H19" i="14"/>
  <c r="F19" i="14"/>
  <c r="D19" i="14"/>
  <c r="N18" i="14"/>
  <c r="L18" i="14"/>
  <c r="J18" i="14"/>
  <c r="H18" i="14"/>
  <c r="F18" i="14"/>
  <c r="D18" i="14"/>
  <c r="N17" i="14"/>
  <c r="L17" i="14"/>
  <c r="J17" i="14"/>
  <c r="H17" i="14"/>
  <c r="F17" i="14"/>
  <c r="D17" i="14"/>
  <c r="N16" i="14"/>
  <c r="L16" i="14"/>
  <c r="J16" i="14"/>
  <c r="H16" i="14"/>
  <c r="F16" i="14"/>
  <c r="D16" i="14"/>
  <c r="N15" i="14"/>
  <c r="L15" i="14"/>
  <c r="J15" i="14"/>
  <c r="H15" i="14"/>
  <c r="F15" i="14"/>
  <c r="D15" i="14"/>
  <c r="N14" i="14"/>
  <c r="L14" i="14"/>
  <c r="J14" i="14"/>
  <c r="H14" i="14"/>
  <c r="F14" i="14"/>
  <c r="D14" i="14"/>
  <c r="N13" i="14"/>
  <c r="L13" i="14"/>
  <c r="J13" i="14"/>
  <c r="H13" i="14"/>
  <c r="F13" i="14"/>
  <c r="D13" i="14"/>
  <c r="N12" i="14"/>
  <c r="L12" i="14"/>
  <c r="J12" i="14"/>
  <c r="H12" i="14"/>
  <c r="F12" i="14"/>
  <c r="D12" i="14"/>
  <c r="N11" i="14"/>
  <c r="L11" i="14"/>
  <c r="J11" i="14"/>
  <c r="H11" i="14"/>
  <c r="F11" i="14"/>
  <c r="D11" i="14"/>
  <c r="N10" i="14"/>
  <c r="L10" i="14"/>
  <c r="J10" i="14"/>
  <c r="H10" i="14"/>
  <c r="F10" i="14"/>
  <c r="D10" i="14"/>
  <c r="N9" i="14"/>
  <c r="L9" i="14"/>
  <c r="J9" i="14"/>
  <c r="H9" i="14"/>
  <c r="F9" i="14"/>
  <c r="D9" i="14"/>
  <c r="N8" i="14"/>
  <c r="L8" i="14"/>
  <c r="J8" i="14"/>
  <c r="H8" i="14"/>
  <c r="F8" i="14"/>
  <c r="D8" i="14"/>
  <c r="A8" i="14"/>
  <c r="A9" i="14" s="1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N95" i="13"/>
  <c r="L95" i="13"/>
  <c r="J95" i="13"/>
  <c r="O95" i="13" s="1"/>
  <c r="H95" i="13"/>
  <c r="F95" i="13"/>
  <c r="D95" i="13"/>
  <c r="N94" i="13"/>
  <c r="L94" i="13"/>
  <c r="J94" i="13"/>
  <c r="H94" i="13"/>
  <c r="F94" i="13"/>
  <c r="D94" i="13"/>
  <c r="N93" i="13"/>
  <c r="L93" i="13"/>
  <c r="J93" i="13"/>
  <c r="H93" i="13"/>
  <c r="F93" i="13"/>
  <c r="D93" i="13"/>
  <c r="O93" i="13" s="1"/>
  <c r="N92" i="13"/>
  <c r="L92" i="13"/>
  <c r="J92" i="13"/>
  <c r="H92" i="13"/>
  <c r="F92" i="13"/>
  <c r="D92" i="13"/>
  <c r="N91" i="13"/>
  <c r="O91" i="13"/>
  <c r="L91" i="13"/>
  <c r="J91" i="13"/>
  <c r="H91" i="13"/>
  <c r="F91" i="13"/>
  <c r="D91" i="13"/>
  <c r="N90" i="13"/>
  <c r="L90" i="13"/>
  <c r="J90" i="13"/>
  <c r="H90" i="13"/>
  <c r="F90" i="13"/>
  <c r="D90" i="13"/>
  <c r="N89" i="13"/>
  <c r="L89" i="13"/>
  <c r="H89" i="13"/>
  <c r="F89" i="13"/>
  <c r="D89" i="13"/>
  <c r="N88" i="13"/>
  <c r="L88" i="13"/>
  <c r="J88" i="13"/>
  <c r="H88" i="13"/>
  <c r="F88" i="13"/>
  <c r="D88" i="13"/>
  <c r="N87" i="13"/>
  <c r="L87" i="13"/>
  <c r="J87" i="13"/>
  <c r="H87" i="13"/>
  <c r="F87" i="13"/>
  <c r="D87" i="13"/>
  <c r="O87" i="13" s="1"/>
  <c r="N86" i="13"/>
  <c r="L86" i="13"/>
  <c r="J86" i="13"/>
  <c r="H86" i="13"/>
  <c r="F86" i="13"/>
  <c r="D86" i="13"/>
  <c r="N85" i="13"/>
  <c r="O85" i="13"/>
  <c r="L85" i="13"/>
  <c r="J85" i="13"/>
  <c r="H85" i="13"/>
  <c r="F85" i="13"/>
  <c r="D85" i="13"/>
  <c r="N84" i="13"/>
  <c r="L84" i="13"/>
  <c r="J84" i="13"/>
  <c r="H84" i="13"/>
  <c r="F84" i="13"/>
  <c r="D84" i="13"/>
  <c r="N83" i="13"/>
  <c r="L83" i="13"/>
  <c r="J83" i="13"/>
  <c r="H83" i="13"/>
  <c r="F83" i="13"/>
  <c r="D83" i="13"/>
  <c r="N82" i="13"/>
  <c r="L82" i="13"/>
  <c r="J82" i="13"/>
  <c r="H82" i="13"/>
  <c r="F82" i="13"/>
  <c r="D82" i="13"/>
  <c r="N81" i="13"/>
  <c r="L81" i="13"/>
  <c r="J81" i="13"/>
  <c r="H81" i="13"/>
  <c r="F81" i="13"/>
  <c r="D81" i="13"/>
  <c r="N80" i="13"/>
  <c r="L80" i="13"/>
  <c r="J80" i="13"/>
  <c r="H80" i="13"/>
  <c r="F80" i="13"/>
  <c r="D80" i="13"/>
  <c r="N79" i="13"/>
  <c r="L79" i="13"/>
  <c r="J79" i="13"/>
  <c r="H79" i="13"/>
  <c r="F79" i="13"/>
  <c r="D79" i="13"/>
  <c r="N78" i="13"/>
  <c r="L78" i="13"/>
  <c r="J78" i="13"/>
  <c r="H78" i="13"/>
  <c r="F78" i="13"/>
  <c r="D78" i="13"/>
  <c r="O78" i="13" s="1"/>
  <c r="N77" i="13"/>
  <c r="L77" i="13"/>
  <c r="J77" i="13"/>
  <c r="H77" i="13"/>
  <c r="F77" i="13"/>
  <c r="D77" i="13"/>
  <c r="N76" i="13"/>
  <c r="L76" i="13"/>
  <c r="J76" i="13"/>
  <c r="H76" i="13"/>
  <c r="F76" i="13"/>
  <c r="D76" i="13"/>
  <c r="N75" i="13"/>
  <c r="L75" i="13"/>
  <c r="J75" i="13"/>
  <c r="H75" i="13"/>
  <c r="F75" i="13"/>
  <c r="D75" i="13"/>
  <c r="N74" i="13"/>
  <c r="L74" i="13"/>
  <c r="J74" i="13"/>
  <c r="H74" i="13"/>
  <c r="F74" i="13"/>
  <c r="D74" i="13"/>
  <c r="O74" i="13" s="1"/>
  <c r="N73" i="13"/>
  <c r="L73" i="13"/>
  <c r="J73" i="13"/>
  <c r="H73" i="13"/>
  <c r="F73" i="13"/>
  <c r="D73" i="13"/>
  <c r="O73" i="13"/>
  <c r="N72" i="13"/>
  <c r="L72" i="13"/>
  <c r="J72" i="13"/>
  <c r="H72" i="13"/>
  <c r="F72" i="13"/>
  <c r="O72" i="13" s="1"/>
  <c r="D72" i="13"/>
  <c r="N71" i="13"/>
  <c r="J71" i="13"/>
  <c r="F71" i="13"/>
  <c r="D71" i="13"/>
  <c r="N70" i="13"/>
  <c r="L70" i="13"/>
  <c r="J70" i="13"/>
  <c r="H70" i="13"/>
  <c r="F70" i="13"/>
  <c r="D70" i="13"/>
  <c r="N69" i="13"/>
  <c r="L69" i="13"/>
  <c r="J69" i="13"/>
  <c r="H69" i="13"/>
  <c r="F69" i="13"/>
  <c r="D69" i="13"/>
  <c r="N68" i="13"/>
  <c r="L68" i="13"/>
  <c r="J68" i="13"/>
  <c r="H68" i="13"/>
  <c r="F68" i="13"/>
  <c r="D68" i="13"/>
  <c r="O68" i="13"/>
  <c r="N67" i="13"/>
  <c r="L67" i="13"/>
  <c r="J67" i="13"/>
  <c r="H67" i="13"/>
  <c r="F67" i="13"/>
  <c r="O67" i="13" s="1"/>
  <c r="D67" i="13"/>
  <c r="N66" i="13"/>
  <c r="L66" i="13"/>
  <c r="J66" i="13"/>
  <c r="H66" i="13"/>
  <c r="F66" i="13"/>
  <c r="D66" i="13"/>
  <c r="N65" i="13"/>
  <c r="J65" i="13"/>
  <c r="H65" i="13"/>
  <c r="F65" i="13"/>
  <c r="D65" i="13"/>
  <c r="N64" i="13"/>
  <c r="L64" i="13"/>
  <c r="J64" i="13"/>
  <c r="H64" i="13"/>
  <c r="F64" i="13"/>
  <c r="D64" i="13"/>
  <c r="N63" i="13"/>
  <c r="L63" i="13"/>
  <c r="J63" i="13"/>
  <c r="H63" i="13"/>
  <c r="F63" i="13"/>
  <c r="D63" i="13"/>
  <c r="N62" i="13"/>
  <c r="O62" i="13"/>
  <c r="L62" i="13"/>
  <c r="J62" i="13"/>
  <c r="H62" i="13"/>
  <c r="F62" i="13"/>
  <c r="D62" i="13"/>
  <c r="N61" i="13"/>
  <c r="L61" i="13"/>
  <c r="J61" i="13"/>
  <c r="H61" i="13"/>
  <c r="F61" i="13"/>
  <c r="D61" i="13"/>
  <c r="N60" i="13"/>
  <c r="L60" i="13"/>
  <c r="J60" i="13"/>
  <c r="H60" i="13"/>
  <c r="F60" i="13"/>
  <c r="D60" i="13"/>
  <c r="N59" i="13"/>
  <c r="L59" i="13"/>
  <c r="J59" i="13"/>
  <c r="H59" i="13"/>
  <c r="F59" i="13"/>
  <c r="D59" i="13"/>
  <c r="N58" i="13"/>
  <c r="L58" i="13"/>
  <c r="J58" i="13"/>
  <c r="H58" i="13"/>
  <c r="F58" i="13"/>
  <c r="D58" i="13"/>
  <c r="N57" i="13"/>
  <c r="L57" i="13"/>
  <c r="J57" i="13"/>
  <c r="H57" i="13"/>
  <c r="F57" i="13"/>
  <c r="D57" i="13"/>
  <c r="N56" i="13"/>
  <c r="L56" i="13"/>
  <c r="J56" i="13"/>
  <c r="H56" i="13"/>
  <c r="F56" i="13"/>
  <c r="D56" i="13"/>
  <c r="N55" i="13"/>
  <c r="L55" i="13"/>
  <c r="J55" i="13"/>
  <c r="H55" i="13"/>
  <c r="F55" i="13"/>
  <c r="D55" i="13"/>
  <c r="N54" i="13"/>
  <c r="L54" i="13"/>
  <c r="J54" i="13"/>
  <c r="H54" i="13"/>
  <c r="F54" i="13"/>
  <c r="D54" i="13"/>
  <c r="N53" i="13"/>
  <c r="L53" i="13"/>
  <c r="J53" i="13"/>
  <c r="H53" i="13"/>
  <c r="F53" i="13"/>
  <c r="D53" i="13"/>
  <c r="N52" i="13"/>
  <c r="L52" i="13"/>
  <c r="J52" i="13"/>
  <c r="H52" i="13"/>
  <c r="F52" i="13"/>
  <c r="D52" i="13"/>
  <c r="N51" i="13"/>
  <c r="L51" i="13"/>
  <c r="J51" i="13"/>
  <c r="H51" i="13"/>
  <c r="F51" i="13"/>
  <c r="D51" i="13"/>
  <c r="N50" i="13"/>
  <c r="L50" i="13"/>
  <c r="J50" i="13"/>
  <c r="H50" i="13"/>
  <c r="F50" i="13"/>
  <c r="D50" i="13"/>
  <c r="N49" i="13"/>
  <c r="L49" i="13"/>
  <c r="J49" i="13"/>
  <c r="H49" i="13"/>
  <c r="F49" i="13"/>
  <c r="D49" i="13"/>
  <c r="N48" i="13"/>
  <c r="L48" i="13"/>
  <c r="J48" i="13"/>
  <c r="H48" i="13"/>
  <c r="F48" i="13"/>
  <c r="D48" i="13"/>
  <c r="N47" i="13"/>
  <c r="L47" i="13"/>
  <c r="J47" i="13"/>
  <c r="H47" i="13"/>
  <c r="F47" i="13"/>
  <c r="D47" i="13"/>
  <c r="N46" i="13"/>
  <c r="L46" i="13"/>
  <c r="J46" i="13"/>
  <c r="H46" i="13"/>
  <c r="F46" i="13"/>
  <c r="D46" i="13"/>
  <c r="N45" i="13"/>
  <c r="L45" i="13"/>
  <c r="J45" i="13"/>
  <c r="H45" i="13"/>
  <c r="D45" i="13"/>
  <c r="N44" i="13"/>
  <c r="L44" i="13"/>
  <c r="J44" i="13"/>
  <c r="H44" i="13"/>
  <c r="F44" i="13"/>
  <c r="D44" i="13"/>
  <c r="N43" i="13"/>
  <c r="L43" i="13"/>
  <c r="J43" i="13"/>
  <c r="H43" i="13"/>
  <c r="F43" i="13"/>
  <c r="D43" i="13"/>
  <c r="N42" i="13"/>
  <c r="L42" i="13"/>
  <c r="J42" i="13"/>
  <c r="H42" i="13"/>
  <c r="F42" i="13"/>
  <c r="D42" i="13"/>
  <c r="N41" i="13"/>
  <c r="L41" i="13"/>
  <c r="J41" i="13"/>
  <c r="H41" i="13"/>
  <c r="F41" i="13"/>
  <c r="D41" i="13"/>
  <c r="N40" i="13"/>
  <c r="L40" i="13"/>
  <c r="J40" i="13"/>
  <c r="H40" i="13"/>
  <c r="F40" i="13"/>
  <c r="D40" i="13"/>
  <c r="N39" i="13"/>
  <c r="L39" i="13"/>
  <c r="J39" i="13"/>
  <c r="H39" i="13"/>
  <c r="F39" i="13"/>
  <c r="D39" i="13"/>
  <c r="N38" i="13"/>
  <c r="L38" i="13"/>
  <c r="J38" i="13"/>
  <c r="H38" i="13"/>
  <c r="F38" i="13"/>
  <c r="D38" i="13"/>
  <c r="N37" i="13"/>
  <c r="L37" i="13"/>
  <c r="J37" i="13"/>
  <c r="H37" i="13"/>
  <c r="F37" i="13"/>
  <c r="D37" i="13"/>
  <c r="N36" i="13"/>
  <c r="L36" i="13"/>
  <c r="J36" i="13"/>
  <c r="H36" i="13"/>
  <c r="F36" i="13"/>
  <c r="D36" i="13"/>
  <c r="N35" i="13"/>
  <c r="L35" i="13"/>
  <c r="J35" i="13"/>
  <c r="H35" i="13"/>
  <c r="F35" i="13"/>
  <c r="D35" i="13"/>
  <c r="N34" i="13"/>
  <c r="L34" i="13"/>
  <c r="O34" i="13" s="1"/>
  <c r="J34" i="13"/>
  <c r="H34" i="13"/>
  <c r="F34" i="13"/>
  <c r="D34" i="13"/>
  <c r="N33" i="13"/>
  <c r="L33" i="13"/>
  <c r="J33" i="13"/>
  <c r="H33" i="13"/>
  <c r="F33" i="13"/>
  <c r="D33" i="13"/>
  <c r="N32" i="13"/>
  <c r="L32" i="13"/>
  <c r="J32" i="13"/>
  <c r="H32" i="13"/>
  <c r="F32" i="13"/>
  <c r="D32" i="13"/>
  <c r="N31" i="13"/>
  <c r="L31" i="13"/>
  <c r="J31" i="13"/>
  <c r="H31" i="13"/>
  <c r="F31" i="13"/>
  <c r="D31" i="13"/>
  <c r="N30" i="13"/>
  <c r="L30" i="13"/>
  <c r="J30" i="13"/>
  <c r="H30" i="13"/>
  <c r="F30" i="13"/>
  <c r="D30" i="13"/>
  <c r="N29" i="13"/>
  <c r="L29" i="13"/>
  <c r="J29" i="13"/>
  <c r="H29" i="13"/>
  <c r="F29" i="13"/>
  <c r="D29" i="13"/>
  <c r="N28" i="13"/>
  <c r="L28" i="13"/>
  <c r="J28" i="13"/>
  <c r="H28" i="13"/>
  <c r="F28" i="13"/>
  <c r="D28" i="13"/>
  <c r="N27" i="13"/>
  <c r="L27" i="13"/>
  <c r="J27" i="13"/>
  <c r="H27" i="13"/>
  <c r="F27" i="13"/>
  <c r="D27" i="13"/>
  <c r="N26" i="13"/>
  <c r="L26" i="13"/>
  <c r="J26" i="13"/>
  <c r="H26" i="13"/>
  <c r="F26" i="13"/>
  <c r="D26" i="13"/>
  <c r="N25" i="13"/>
  <c r="L25" i="13"/>
  <c r="J25" i="13"/>
  <c r="H25" i="13"/>
  <c r="F25" i="13"/>
  <c r="D25" i="13"/>
  <c r="N24" i="13"/>
  <c r="L24" i="13"/>
  <c r="J24" i="13"/>
  <c r="H24" i="13"/>
  <c r="F24" i="13"/>
  <c r="D24" i="13"/>
  <c r="N23" i="13"/>
  <c r="L23" i="13"/>
  <c r="J23" i="13"/>
  <c r="H23" i="13"/>
  <c r="F23" i="13"/>
  <c r="D23" i="13"/>
  <c r="N22" i="13"/>
  <c r="L22" i="13"/>
  <c r="J22" i="13"/>
  <c r="H22" i="13"/>
  <c r="F22" i="13"/>
  <c r="D22" i="13"/>
  <c r="N21" i="13"/>
  <c r="L21" i="13"/>
  <c r="J21" i="13"/>
  <c r="H21" i="13"/>
  <c r="F21" i="13"/>
  <c r="D21" i="13"/>
  <c r="N20" i="13"/>
  <c r="L20" i="13"/>
  <c r="J20" i="13"/>
  <c r="H20" i="13"/>
  <c r="F20" i="13"/>
  <c r="D20" i="13"/>
  <c r="N19" i="13"/>
  <c r="L19" i="13"/>
  <c r="J19" i="13"/>
  <c r="H19" i="13"/>
  <c r="F19" i="13"/>
  <c r="D19" i="13"/>
  <c r="N18" i="13"/>
  <c r="L18" i="13"/>
  <c r="J18" i="13"/>
  <c r="H18" i="13"/>
  <c r="F18" i="13"/>
  <c r="D18" i="13"/>
  <c r="N17" i="13"/>
  <c r="L17" i="13"/>
  <c r="J17" i="13"/>
  <c r="H17" i="13"/>
  <c r="F17" i="13"/>
  <c r="D17" i="13"/>
  <c r="N16" i="13"/>
  <c r="L16" i="13"/>
  <c r="J16" i="13"/>
  <c r="H16" i="13"/>
  <c r="F16" i="13"/>
  <c r="D16" i="13"/>
  <c r="N15" i="13"/>
  <c r="L15" i="13"/>
  <c r="J15" i="13"/>
  <c r="H15" i="13"/>
  <c r="F15" i="13"/>
  <c r="D15" i="13"/>
  <c r="N14" i="13"/>
  <c r="L14" i="13"/>
  <c r="J14" i="13"/>
  <c r="H14" i="13"/>
  <c r="F14" i="13"/>
  <c r="D14" i="13"/>
  <c r="N13" i="13"/>
  <c r="L13" i="13"/>
  <c r="J13" i="13"/>
  <c r="H13" i="13"/>
  <c r="F13" i="13"/>
  <c r="D13" i="13"/>
  <c r="N12" i="13"/>
  <c r="L12" i="13"/>
  <c r="J12" i="13"/>
  <c r="H12" i="13"/>
  <c r="F12" i="13"/>
  <c r="D12" i="13"/>
  <c r="O12" i="13" s="1"/>
  <c r="N11" i="13"/>
  <c r="L11" i="13"/>
  <c r="J11" i="13"/>
  <c r="H11" i="13"/>
  <c r="F11" i="13"/>
  <c r="D11" i="13"/>
  <c r="N10" i="13"/>
  <c r="L10" i="13"/>
  <c r="J10" i="13"/>
  <c r="H10" i="13"/>
  <c r="F10" i="13"/>
  <c r="D10" i="13"/>
  <c r="N9" i="13"/>
  <c r="L9" i="13"/>
  <c r="J9" i="13"/>
  <c r="H9" i="13"/>
  <c r="F9" i="13"/>
  <c r="D9" i="13"/>
  <c r="N8" i="13"/>
  <c r="L8" i="13"/>
  <c r="J8" i="13"/>
  <c r="H8" i="13"/>
  <c r="F8" i="13"/>
  <c r="D8" i="13"/>
  <c r="N7" i="13"/>
  <c r="L7" i="13"/>
  <c r="J7" i="13"/>
  <c r="H7" i="13"/>
  <c r="F7" i="13"/>
  <c r="D7" i="13"/>
  <c r="N99" i="12"/>
  <c r="L99" i="12"/>
  <c r="J99" i="12"/>
  <c r="H99" i="12"/>
  <c r="F99" i="12"/>
  <c r="D99" i="12"/>
  <c r="N98" i="12"/>
  <c r="L98" i="12"/>
  <c r="J98" i="12"/>
  <c r="H98" i="12"/>
  <c r="F98" i="12"/>
  <c r="D98" i="12"/>
  <c r="N97" i="12"/>
  <c r="L97" i="12"/>
  <c r="J97" i="12"/>
  <c r="H97" i="12"/>
  <c r="F97" i="12"/>
  <c r="D97" i="12"/>
  <c r="N96" i="12"/>
  <c r="L96" i="12"/>
  <c r="J96" i="12"/>
  <c r="H96" i="12"/>
  <c r="F96" i="12"/>
  <c r="D96" i="12"/>
  <c r="N95" i="12"/>
  <c r="L95" i="12"/>
  <c r="J95" i="12"/>
  <c r="H95" i="12"/>
  <c r="F95" i="12"/>
  <c r="D95" i="12"/>
  <c r="N94" i="12"/>
  <c r="L94" i="12"/>
  <c r="J94" i="12"/>
  <c r="H94" i="12"/>
  <c r="F94" i="12"/>
  <c r="D94" i="12"/>
  <c r="N93" i="12"/>
  <c r="L93" i="12"/>
  <c r="J93" i="12"/>
  <c r="H93" i="12"/>
  <c r="F93" i="12"/>
  <c r="D93" i="12"/>
  <c r="N92" i="12"/>
  <c r="L92" i="12"/>
  <c r="J92" i="12"/>
  <c r="H92" i="12"/>
  <c r="F92" i="12"/>
  <c r="D92" i="12"/>
  <c r="N91" i="12"/>
  <c r="L91" i="12"/>
  <c r="J91" i="12"/>
  <c r="H91" i="12"/>
  <c r="F91" i="12"/>
  <c r="D91" i="12"/>
  <c r="N90" i="12"/>
  <c r="L90" i="12"/>
  <c r="J90" i="12"/>
  <c r="H90" i="12"/>
  <c r="F90" i="12"/>
  <c r="D90" i="12"/>
  <c r="N89" i="12"/>
  <c r="L89" i="12"/>
  <c r="J89" i="12"/>
  <c r="H89" i="12"/>
  <c r="F89" i="12"/>
  <c r="D89" i="12"/>
  <c r="N88" i="12"/>
  <c r="L88" i="12"/>
  <c r="J88" i="12"/>
  <c r="H88" i="12"/>
  <c r="F88" i="12"/>
  <c r="D88" i="12"/>
  <c r="N87" i="12"/>
  <c r="L87" i="12"/>
  <c r="J87" i="12"/>
  <c r="H87" i="12"/>
  <c r="F87" i="12"/>
  <c r="D87" i="12"/>
  <c r="N86" i="12"/>
  <c r="L86" i="12"/>
  <c r="J86" i="12"/>
  <c r="H86" i="12"/>
  <c r="F86" i="12"/>
  <c r="D86" i="12"/>
  <c r="N85" i="12"/>
  <c r="L85" i="12"/>
  <c r="J85" i="12"/>
  <c r="H85" i="12"/>
  <c r="F85" i="12"/>
  <c r="D85" i="12"/>
  <c r="N84" i="12"/>
  <c r="L84" i="12"/>
  <c r="J84" i="12"/>
  <c r="H84" i="12"/>
  <c r="F84" i="12"/>
  <c r="D84" i="12"/>
  <c r="N83" i="12"/>
  <c r="L83" i="12"/>
  <c r="J83" i="12"/>
  <c r="H83" i="12"/>
  <c r="F83" i="12"/>
  <c r="D83" i="12"/>
  <c r="N82" i="12"/>
  <c r="L82" i="12"/>
  <c r="J82" i="12"/>
  <c r="H82" i="12"/>
  <c r="F82" i="12"/>
  <c r="D82" i="12"/>
  <c r="N81" i="12"/>
  <c r="L81" i="12"/>
  <c r="J81" i="12"/>
  <c r="H81" i="12"/>
  <c r="F81" i="12"/>
  <c r="D81" i="12"/>
  <c r="N80" i="12"/>
  <c r="L80" i="12"/>
  <c r="J80" i="12"/>
  <c r="H80" i="12"/>
  <c r="F80" i="12"/>
  <c r="D80" i="12"/>
  <c r="N79" i="12"/>
  <c r="L79" i="12"/>
  <c r="J79" i="12"/>
  <c r="H79" i="12"/>
  <c r="F79" i="12"/>
  <c r="D79" i="12"/>
  <c r="N78" i="12"/>
  <c r="L78" i="12"/>
  <c r="J78" i="12"/>
  <c r="H78" i="12"/>
  <c r="F78" i="12"/>
  <c r="D78" i="12"/>
  <c r="N77" i="12"/>
  <c r="L77" i="12"/>
  <c r="J77" i="12"/>
  <c r="H77" i="12"/>
  <c r="F77" i="12"/>
  <c r="D77" i="12"/>
  <c r="N76" i="12"/>
  <c r="L76" i="12"/>
  <c r="J76" i="12"/>
  <c r="H76" i="12"/>
  <c r="F76" i="12"/>
  <c r="D76" i="12"/>
  <c r="N75" i="12"/>
  <c r="L75" i="12"/>
  <c r="J75" i="12"/>
  <c r="H75" i="12"/>
  <c r="F75" i="12"/>
  <c r="D75" i="12"/>
  <c r="N74" i="12"/>
  <c r="L74" i="12"/>
  <c r="J74" i="12"/>
  <c r="H74" i="12"/>
  <c r="F74" i="12"/>
  <c r="D74" i="12"/>
  <c r="N73" i="12"/>
  <c r="L73" i="12"/>
  <c r="J73" i="12"/>
  <c r="H73" i="12"/>
  <c r="F73" i="12"/>
  <c r="D73" i="12"/>
  <c r="N72" i="12"/>
  <c r="L72" i="12"/>
  <c r="J72" i="12"/>
  <c r="H72" i="12"/>
  <c r="F72" i="12"/>
  <c r="D72" i="12"/>
  <c r="N71" i="12"/>
  <c r="L71" i="12"/>
  <c r="J71" i="12"/>
  <c r="H71" i="12"/>
  <c r="F71" i="12"/>
  <c r="D71" i="12"/>
  <c r="N70" i="12"/>
  <c r="L70" i="12"/>
  <c r="J70" i="12"/>
  <c r="H70" i="12"/>
  <c r="F70" i="12"/>
  <c r="D70" i="12"/>
  <c r="N69" i="12"/>
  <c r="L69" i="12"/>
  <c r="J69" i="12"/>
  <c r="H69" i="12"/>
  <c r="F69" i="12"/>
  <c r="D69" i="12"/>
  <c r="N68" i="12"/>
  <c r="L68" i="12"/>
  <c r="J68" i="12"/>
  <c r="H68" i="12"/>
  <c r="F68" i="12"/>
  <c r="D68" i="12"/>
  <c r="N67" i="12"/>
  <c r="L67" i="12"/>
  <c r="J67" i="12"/>
  <c r="H67" i="12"/>
  <c r="F67" i="12"/>
  <c r="D67" i="12"/>
  <c r="N66" i="12"/>
  <c r="L66" i="12"/>
  <c r="J66" i="12"/>
  <c r="H66" i="12"/>
  <c r="F66" i="12"/>
  <c r="D66" i="12"/>
  <c r="N65" i="12"/>
  <c r="L65" i="12"/>
  <c r="J65" i="12"/>
  <c r="H65" i="12"/>
  <c r="F65" i="12"/>
  <c r="D65" i="12"/>
  <c r="N64" i="12"/>
  <c r="L64" i="12"/>
  <c r="J64" i="12"/>
  <c r="H64" i="12"/>
  <c r="F64" i="12"/>
  <c r="D64" i="12"/>
  <c r="N63" i="12"/>
  <c r="L63" i="12"/>
  <c r="J63" i="12"/>
  <c r="H63" i="12"/>
  <c r="F63" i="12"/>
  <c r="D63" i="12"/>
  <c r="N62" i="12"/>
  <c r="L62" i="12"/>
  <c r="J62" i="12"/>
  <c r="H62" i="12"/>
  <c r="F62" i="12"/>
  <c r="D62" i="12"/>
  <c r="N61" i="12"/>
  <c r="L61" i="12"/>
  <c r="J61" i="12"/>
  <c r="H61" i="12"/>
  <c r="F61" i="12"/>
  <c r="D61" i="12"/>
  <c r="N60" i="12"/>
  <c r="L60" i="12"/>
  <c r="J60" i="12"/>
  <c r="H60" i="12"/>
  <c r="F60" i="12"/>
  <c r="D60" i="12"/>
  <c r="N59" i="12"/>
  <c r="L59" i="12"/>
  <c r="J59" i="12"/>
  <c r="H59" i="12"/>
  <c r="F59" i="12"/>
  <c r="D59" i="12"/>
  <c r="N58" i="12"/>
  <c r="L58" i="12"/>
  <c r="J58" i="12"/>
  <c r="H58" i="12"/>
  <c r="F58" i="12"/>
  <c r="D58" i="12"/>
  <c r="N57" i="12"/>
  <c r="L57" i="12"/>
  <c r="J57" i="12"/>
  <c r="H57" i="12"/>
  <c r="F57" i="12"/>
  <c r="D57" i="12"/>
  <c r="N56" i="12"/>
  <c r="L56" i="12"/>
  <c r="J56" i="12"/>
  <c r="H56" i="12"/>
  <c r="F56" i="12"/>
  <c r="D56" i="12"/>
  <c r="N55" i="12"/>
  <c r="L55" i="12"/>
  <c r="J55" i="12"/>
  <c r="H55" i="12"/>
  <c r="F55" i="12"/>
  <c r="D55" i="12"/>
  <c r="N54" i="12"/>
  <c r="L54" i="12"/>
  <c r="J54" i="12"/>
  <c r="H54" i="12"/>
  <c r="F54" i="12"/>
  <c r="D54" i="12"/>
  <c r="N53" i="12"/>
  <c r="L53" i="12"/>
  <c r="J53" i="12"/>
  <c r="H53" i="12"/>
  <c r="F53" i="12"/>
  <c r="D53" i="12"/>
  <c r="N52" i="12"/>
  <c r="L52" i="12"/>
  <c r="J52" i="12"/>
  <c r="H52" i="12"/>
  <c r="F52" i="12"/>
  <c r="D52" i="12"/>
  <c r="N51" i="12"/>
  <c r="L51" i="12"/>
  <c r="J51" i="12"/>
  <c r="H51" i="12"/>
  <c r="F51" i="12"/>
  <c r="D51" i="12"/>
  <c r="N50" i="12"/>
  <c r="L50" i="12"/>
  <c r="J50" i="12"/>
  <c r="H50" i="12"/>
  <c r="F50" i="12"/>
  <c r="D50" i="12"/>
  <c r="N49" i="12"/>
  <c r="L49" i="12"/>
  <c r="J49" i="12"/>
  <c r="H49" i="12"/>
  <c r="F49" i="12"/>
  <c r="D49" i="12"/>
  <c r="N48" i="12"/>
  <c r="L48" i="12"/>
  <c r="J48" i="12"/>
  <c r="H48" i="12"/>
  <c r="F48" i="12"/>
  <c r="D48" i="12"/>
  <c r="N47" i="12"/>
  <c r="L47" i="12"/>
  <c r="J47" i="12"/>
  <c r="H47" i="12"/>
  <c r="F47" i="12"/>
  <c r="D47" i="12"/>
  <c r="N46" i="12"/>
  <c r="L46" i="12"/>
  <c r="J46" i="12"/>
  <c r="H46" i="12"/>
  <c r="F46" i="12"/>
  <c r="D46" i="12"/>
  <c r="N45" i="12"/>
  <c r="L45" i="12"/>
  <c r="J45" i="12"/>
  <c r="H45" i="12"/>
  <c r="F45" i="12"/>
  <c r="D45" i="12"/>
  <c r="N44" i="12"/>
  <c r="L44" i="12"/>
  <c r="J44" i="12"/>
  <c r="H44" i="12"/>
  <c r="F44" i="12"/>
  <c r="D44" i="12"/>
  <c r="N43" i="12"/>
  <c r="L43" i="12"/>
  <c r="J43" i="12"/>
  <c r="H43" i="12"/>
  <c r="F43" i="12"/>
  <c r="D43" i="12"/>
  <c r="N42" i="12"/>
  <c r="L42" i="12"/>
  <c r="J42" i="12"/>
  <c r="H42" i="12"/>
  <c r="F42" i="12"/>
  <c r="D42" i="12"/>
  <c r="N41" i="12"/>
  <c r="L41" i="12"/>
  <c r="J41" i="12"/>
  <c r="H41" i="12"/>
  <c r="F41" i="12"/>
  <c r="D41" i="12"/>
  <c r="N40" i="12"/>
  <c r="L40" i="12"/>
  <c r="J40" i="12"/>
  <c r="H40" i="12"/>
  <c r="F40" i="12"/>
  <c r="D40" i="12"/>
  <c r="N39" i="12"/>
  <c r="L39" i="12"/>
  <c r="J39" i="12"/>
  <c r="H39" i="12"/>
  <c r="F39" i="12"/>
  <c r="D39" i="12"/>
  <c r="N38" i="12"/>
  <c r="L38" i="12"/>
  <c r="J38" i="12"/>
  <c r="H38" i="12"/>
  <c r="F38" i="12"/>
  <c r="D38" i="12"/>
  <c r="N37" i="12"/>
  <c r="L37" i="12"/>
  <c r="J37" i="12"/>
  <c r="H37" i="12"/>
  <c r="F37" i="12"/>
  <c r="D37" i="12"/>
  <c r="N36" i="12"/>
  <c r="L36" i="12"/>
  <c r="J36" i="12"/>
  <c r="H36" i="12"/>
  <c r="F36" i="12"/>
  <c r="D36" i="12"/>
  <c r="N35" i="12"/>
  <c r="L35" i="12"/>
  <c r="J35" i="12"/>
  <c r="H35" i="12"/>
  <c r="F35" i="12"/>
  <c r="D35" i="12"/>
  <c r="N34" i="12"/>
  <c r="L34" i="12"/>
  <c r="J34" i="12"/>
  <c r="H34" i="12"/>
  <c r="F34" i="12"/>
  <c r="D34" i="12"/>
  <c r="N33" i="12"/>
  <c r="L33" i="12"/>
  <c r="J33" i="12"/>
  <c r="H33" i="12"/>
  <c r="F33" i="12"/>
  <c r="D33" i="12"/>
  <c r="N32" i="12"/>
  <c r="L32" i="12"/>
  <c r="J32" i="12"/>
  <c r="H32" i="12"/>
  <c r="F32" i="12"/>
  <c r="D32" i="12"/>
  <c r="N31" i="12"/>
  <c r="L31" i="12"/>
  <c r="J31" i="12"/>
  <c r="H31" i="12"/>
  <c r="F31" i="12"/>
  <c r="D31" i="12"/>
  <c r="N30" i="12"/>
  <c r="L30" i="12"/>
  <c r="J30" i="12"/>
  <c r="H30" i="12"/>
  <c r="F30" i="12"/>
  <c r="D30" i="12"/>
  <c r="N29" i="12"/>
  <c r="L29" i="12"/>
  <c r="J29" i="12"/>
  <c r="H29" i="12"/>
  <c r="F29" i="12"/>
  <c r="D29" i="12"/>
  <c r="N28" i="12"/>
  <c r="L28" i="12"/>
  <c r="J28" i="12"/>
  <c r="H28" i="12"/>
  <c r="F28" i="12"/>
  <c r="D28" i="12"/>
  <c r="N27" i="12"/>
  <c r="L27" i="12"/>
  <c r="J27" i="12"/>
  <c r="H27" i="12"/>
  <c r="F27" i="12"/>
  <c r="D27" i="12"/>
  <c r="N26" i="12"/>
  <c r="L26" i="12"/>
  <c r="J26" i="12"/>
  <c r="H26" i="12"/>
  <c r="F26" i="12"/>
  <c r="D26" i="12"/>
  <c r="N25" i="12"/>
  <c r="L25" i="12"/>
  <c r="J25" i="12"/>
  <c r="H25" i="12"/>
  <c r="F25" i="12"/>
  <c r="D25" i="12"/>
  <c r="N24" i="12"/>
  <c r="L24" i="12"/>
  <c r="J24" i="12"/>
  <c r="H24" i="12"/>
  <c r="F24" i="12"/>
  <c r="D24" i="12"/>
  <c r="N23" i="12"/>
  <c r="L23" i="12"/>
  <c r="J23" i="12"/>
  <c r="H23" i="12"/>
  <c r="F23" i="12"/>
  <c r="D23" i="12"/>
  <c r="N22" i="12"/>
  <c r="L22" i="12"/>
  <c r="J22" i="12"/>
  <c r="H22" i="12"/>
  <c r="F22" i="12"/>
  <c r="D22" i="12"/>
  <c r="N21" i="12"/>
  <c r="L21" i="12"/>
  <c r="J21" i="12"/>
  <c r="H21" i="12"/>
  <c r="F21" i="12"/>
  <c r="D21" i="12"/>
  <c r="N20" i="12"/>
  <c r="L20" i="12"/>
  <c r="J20" i="12"/>
  <c r="H20" i="12"/>
  <c r="F20" i="12"/>
  <c r="D20" i="12"/>
  <c r="N19" i="12"/>
  <c r="L19" i="12"/>
  <c r="J19" i="12"/>
  <c r="H19" i="12"/>
  <c r="F19" i="12"/>
  <c r="D19" i="12"/>
  <c r="N18" i="12"/>
  <c r="L18" i="12"/>
  <c r="J18" i="12"/>
  <c r="H18" i="12"/>
  <c r="F18" i="12"/>
  <c r="D18" i="12"/>
  <c r="N17" i="12"/>
  <c r="L17" i="12"/>
  <c r="J17" i="12"/>
  <c r="H17" i="12"/>
  <c r="F17" i="12"/>
  <c r="D17" i="12"/>
  <c r="N16" i="12"/>
  <c r="L16" i="12"/>
  <c r="J16" i="12"/>
  <c r="H16" i="12"/>
  <c r="F16" i="12"/>
  <c r="D16" i="12"/>
  <c r="N15" i="12"/>
  <c r="L15" i="12"/>
  <c r="J15" i="12"/>
  <c r="H15" i="12"/>
  <c r="F15" i="12"/>
  <c r="D15" i="12"/>
  <c r="N14" i="12"/>
  <c r="L14" i="12"/>
  <c r="J14" i="12"/>
  <c r="H14" i="12"/>
  <c r="D14" i="12"/>
  <c r="N13" i="12"/>
  <c r="L13" i="12"/>
  <c r="J13" i="12"/>
  <c r="H13" i="12"/>
  <c r="D13" i="12"/>
  <c r="N12" i="12"/>
  <c r="L12" i="12"/>
  <c r="J12" i="12"/>
  <c r="H12" i="12"/>
  <c r="F12" i="12"/>
  <c r="D12" i="12"/>
  <c r="N11" i="12"/>
  <c r="L11" i="12"/>
  <c r="J11" i="12"/>
  <c r="H11" i="12"/>
  <c r="F11" i="12"/>
  <c r="D11" i="12"/>
  <c r="N10" i="12"/>
  <c r="L10" i="12"/>
  <c r="J10" i="12"/>
  <c r="H10" i="12"/>
  <c r="F10" i="12"/>
  <c r="D10" i="12"/>
  <c r="N9" i="12"/>
  <c r="L9" i="12"/>
  <c r="J9" i="12"/>
  <c r="H9" i="12"/>
  <c r="F9" i="12"/>
  <c r="D9" i="12"/>
  <c r="N8" i="12"/>
  <c r="L8" i="12"/>
  <c r="J8" i="12"/>
  <c r="H8" i="12"/>
  <c r="F8" i="12"/>
  <c r="D8" i="12"/>
  <c r="N7" i="12"/>
  <c r="Q7" i="12" s="1"/>
  <c r="L7" i="12"/>
  <c r="J7" i="12"/>
  <c r="H7" i="12"/>
  <c r="F7" i="12"/>
  <c r="D7" i="12"/>
  <c r="N7" i="11"/>
  <c r="L7" i="11"/>
  <c r="D7" i="11"/>
  <c r="Q7" i="11" s="1"/>
  <c r="V7" i="11" s="1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T78" i="2"/>
  <c r="F79" i="2"/>
  <c r="F80" i="2"/>
  <c r="F81" i="2"/>
  <c r="F82" i="2"/>
  <c r="F83" i="2"/>
  <c r="F84" i="2"/>
  <c r="F85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L8" i="2"/>
  <c r="L9" i="2"/>
  <c r="L10" i="2"/>
  <c r="L11" i="2"/>
  <c r="L12" i="2"/>
  <c r="L13" i="2"/>
  <c r="L14" i="2"/>
  <c r="L15" i="2"/>
  <c r="L16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F8" i="2"/>
  <c r="F9" i="2"/>
  <c r="F10" i="2"/>
  <c r="F11" i="2"/>
  <c r="F12" i="2"/>
  <c r="F13" i="2"/>
  <c r="N7" i="2"/>
  <c r="L7" i="2"/>
  <c r="J7" i="2"/>
  <c r="O7" i="2"/>
  <c r="T7" i="2" s="1"/>
  <c r="H7" i="2"/>
  <c r="F7" i="2"/>
  <c r="D7" i="2"/>
  <c r="T114" i="2"/>
  <c r="T115" i="2"/>
  <c r="T113" i="2"/>
  <c r="T117" i="2"/>
  <c r="Q7" i="14"/>
  <c r="R7" i="14" s="1"/>
  <c r="Q19" i="14"/>
  <c r="V19" i="14" s="1"/>
  <c r="P46" i="2"/>
  <c r="Q8" i="14"/>
  <c r="V8" i="14" s="1"/>
  <c r="Q10" i="14"/>
  <c r="V10" i="14" s="1"/>
  <c r="Q12" i="14"/>
  <c r="V12" i="14"/>
  <c r="Q14" i="14"/>
  <c r="R14" i="14" s="1"/>
  <c r="Q16" i="14"/>
  <c r="V16" i="14" s="1"/>
  <c r="Q18" i="14"/>
  <c r="R18" i="14" s="1"/>
  <c r="Q20" i="14"/>
  <c r="V20" i="14"/>
  <c r="Q22" i="14"/>
  <c r="R22" i="14" s="1"/>
  <c r="Q24" i="14"/>
  <c r="V24" i="14" s="1"/>
  <c r="Q26" i="14"/>
  <c r="Q28" i="14"/>
  <c r="V28" i="14" s="1"/>
  <c r="Q30" i="14"/>
  <c r="V30" i="14" s="1"/>
  <c r="Q103" i="14"/>
  <c r="V103" i="14" s="1"/>
  <c r="Q74" i="14"/>
  <c r="R74" i="14" s="1"/>
  <c r="Q70" i="14"/>
  <c r="V70" i="14" s="1"/>
  <c r="Q66" i="14"/>
  <c r="Q98" i="14"/>
  <c r="V98" i="14" s="1"/>
  <c r="Q100" i="14"/>
  <c r="R100" i="14" s="1"/>
  <c r="Q79" i="14"/>
  <c r="V79" i="14" s="1"/>
  <c r="Q75" i="14"/>
  <c r="V75" i="14" s="1"/>
  <c r="Q71" i="14"/>
  <c r="V71" i="14" s="1"/>
  <c r="Q9" i="14"/>
  <c r="V9" i="14" s="1"/>
  <c r="Q11" i="14"/>
  <c r="Q13" i="14"/>
  <c r="V13" i="14" s="1"/>
  <c r="Q15" i="14"/>
  <c r="V15" i="14" s="1"/>
  <c r="Q17" i="14"/>
  <c r="V17" i="14" s="1"/>
  <c r="Q21" i="14"/>
  <c r="V21" i="14" s="1"/>
  <c r="Q23" i="14"/>
  <c r="R23" i="14" s="1"/>
  <c r="Q25" i="14"/>
  <c r="Q27" i="14"/>
  <c r="R27" i="14" s="1"/>
  <c r="Q29" i="14"/>
  <c r="V29" i="14"/>
  <c r="Q31" i="14"/>
  <c r="V31" i="14" s="1"/>
  <c r="Q76" i="14"/>
  <c r="R76" i="14" s="1"/>
  <c r="Q72" i="14"/>
  <c r="V72" i="14" s="1"/>
  <c r="Q68" i="14"/>
  <c r="V68" i="14"/>
  <c r="Q64" i="14"/>
  <c r="R64" i="14" s="1"/>
  <c r="Q33" i="14"/>
  <c r="R33" i="14" s="1"/>
  <c r="Q35" i="14"/>
  <c r="R35" i="14" s="1"/>
  <c r="Q37" i="14"/>
  <c r="R37" i="14"/>
  <c r="Q41" i="14"/>
  <c r="R41" i="14" s="1"/>
  <c r="Q43" i="14"/>
  <c r="V43" i="14" s="1"/>
  <c r="Q45" i="14"/>
  <c r="R45" i="14" s="1"/>
  <c r="Q47" i="14"/>
  <c r="V47" i="14" s="1"/>
  <c r="Q49" i="14"/>
  <c r="R49" i="14" s="1"/>
  <c r="Q51" i="14"/>
  <c r="R51" i="14" s="1"/>
  <c r="Q53" i="14"/>
  <c r="R53" i="14" s="1"/>
  <c r="Q55" i="14"/>
  <c r="V55" i="14" s="1"/>
  <c r="Q57" i="14"/>
  <c r="Q59" i="14"/>
  <c r="R59" i="14" s="1"/>
  <c r="Q61" i="14"/>
  <c r="V61" i="14" s="1"/>
  <c r="Q63" i="14"/>
  <c r="V63" i="14" s="1"/>
  <c r="Q81" i="14"/>
  <c r="V81" i="14" s="1"/>
  <c r="Q83" i="14"/>
  <c r="V83" i="14" s="1"/>
  <c r="Q85" i="14"/>
  <c r="V85" i="14" s="1"/>
  <c r="Q87" i="14"/>
  <c r="R87" i="14" s="1"/>
  <c r="Q89" i="14"/>
  <c r="R89" i="14" s="1"/>
  <c r="Q91" i="14"/>
  <c r="V91" i="14" s="1"/>
  <c r="Q93" i="14"/>
  <c r="R93" i="14" s="1"/>
  <c r="Q95" i="14"/>
  <c r="R95" i="14" s="1"/>
  <c r="Q97" i="14"/>
  <c r="V97" i="14" s="1"/>
  <c r="Q99" i="14"/>
  <c r="Q77" i="14"/>
  <c r="V77" i="14" s="1"/>
  <c r="Q73" i="14"/>
  <c r="V73" i="14"/>
  <c r="Q69" i="14"/>
  <c r="V69" i="14" s="1"/>
  <c r="Q65" i="14"/>
  <c r="R65" i="14" s="1"/>
  <c r="V111" i="12"/>
  <c r="R107" i="12"/>
  <c r="R103" i="12"/>
  <c r="V112" i="12"/>
  <c r="V108" i="12"/>
  <c r="R104" i="12"/>
  <c r="V100" i="12"/>
  <c r="R115" i="12"/>
  <c r="S7" i="15"/>
  <c r="X7" i="15"/>
  <c r="V106" i="12"/>
  <c r="V113" i="12"/>
  <c r="V107" i="12"/>
  <c r="R101" i="12"/>
  <c r="R100" i="12"/>
  <c r="V101" i="12"/>
  <c r="R109" i="12"/>
  <c r="P117" i="2"/>
  <c r="P115" i="2"/>
  <c r="P114" i="2"/>
  <c r="V116" i="11"/>
  <c r="R100" i="11"/>
  <c r="V115" i="11"/>
  <c r="R113" i="11"/>
  <c r="V107" i="11"/>
  <c r="V105" i="11"/>
  <c r="R99" i="11"/>
  <c r="R92" i="11"/>
  <c r="R84" i="11"/>
  <c r="R81" i="11"/>
  <c r="R68" i="11"/>
  <c r="V73" i="11"/>
  <c r="R65" i="11"/>
  <c r="V62" i="11"/>
  <c r="R60" i="11"/>
  <c r="R57" i="11"/>
  <c r="R53" i="11"/>
  <c r="V51" i="11"/>
  <c r="V49" i="11"/>
  <c r="V46" i="11"/>
  <c r="V38" i="11"/>
  <c r="R33" i="11"/>
  <c r="R31" i="11"/>
  <c r="R29" i="11"/>
  <c r="V27" i="11"/>
  <c r="V25" i="11"/>
  <c r="V21" i="11"/>
  <c r="V19" i="11"/>
  <c r="V14" i="11"/>
  <c r="V91" i="11"/>
  <c r="V70" i="11"/>
  <c r="R59" i="11"/>
  <c r="R52" i="11"/>
  <c r="R47" i="11"/>
  <c r="R45" i="11"/>
  <c r="V43" i="11"/>
  <c r="R41" i="11"/>
  <c r="R37" i="11"/>
  <c r="R28" i="11"/>
  <c r="R22" i="11"/>
  <c r="V20" i="11"/>
  <c r="V17" i="11"/>
  <c r="V15" i="11"/>
  <c r="R15" i="11"/>
  <c r="R13" i="11"/>
  <c r="R43" i="11"/>
  <c r="T7" i="15"/>
  <c r="V68" i="11"/>
  <c r="R38" i="11"/>
  <c r="V104" i="11"/>
  <c r="R104" i="11"/>
  <c r="R21" i="11"/>
  <c r="R71" i="11"/>
  <c r="V31" i="11"/>
  <c r="R105" i="11"/>
  <c r="R96" i="11"/>
  <c r="V96" i="11"/>
  <c r="V92" i="11"/>
  <c r="R75" i="11"/>
  <c r="V75" i="11"/>
  <c r="V54" i="11"/>
  <c r="V52" i="11"/>
  <c r="R51" i="11"/>
  <c r="V41" i="11"/>
  <c r="V33" i="11"/>
  <c r="V22" i="11"/>
  <c r="R20" i="11"/>
  <c r="R47" i="14"/>
  <c r="R43" i="14"/>
  <c r="V22" i="14"/>
  <c r="V18" i="14"/>
  <c r="R15" i="14"/>
  <c r="R8" i="14"/>
  <c r="R97" i="14"/>
  <c r="R85" i="14"/>
  <c r="R83" i="14"/>
  <c r="R79" i="14"/>
  <c r="V76" i="14"/>
  <c r="R71" i="14"/>
  <c r="R70" i="14"/>
  <c r="V64" i="14"/>
  <c r="V45" i="14"/>
  <c r="V41" i="14"/>
  <c r="V37" i="14"/>
  <c r="V33" i="14"/>
  <c r="R30" i="14"/>
  <c r="R24" i="14"/>
  <c r="R19" i="14"/>
  <c r="R17" i="14"/>
  <c r="R16" i="14"/>
  <c r="V14" i="14"/>
  <c r="R13" i="14"/>
  <c r="R12" i="14"/>
  <c r="R112" i="12"/>
  <c r="R108" i="12"/>
  <c r="V104" i="12"/>
  <c r="V103" i="12"/>
  <c r="V49" i="14"/>
  <c r="R39" i="14"/>
  <c r="V39" i="14"/>
  <c r="V35" i="14"/>
  <c r="Q32" i="14"/>
  <c r="R21" i="14"/>
  <c r="Q67" i="14"/>
  <c r="R67" i="14"/>
  <c r="R63" i="14"/>
  <c r="Q60" i="14"/>
  <c r="V60" i="14"/>
  <c r="Q54" i="14"/>
  <c r="R54" i="14" s="1"/>
  <c r="Q50" i="14"/>
  <c r="V50" i="14"/>
  <c r="Q46" i="14"/>
  <c r="Q42" i="14"/>
  <c r="R42" i="14" s="1"/>
  <c r="Q38" i="14"/>
  <c r="R38" i="14" s="1"/>
  <c r="Q34" i="14"/>
  <c r="V34" i="14"/>
  <c r="R31" i="14"/>
  <c r="R29" i="14"/>
  <c r="R20" i="14"/>
  <c r="R10" i="14"/>
  <c r="R9" i="14"/>
  <c r="Q104" i="14"/>
  <c r="R104" i="14"/>
  <c r="R103" i="14"/>
  <c r="Q102" i="14"/>
  <c r="V102" i="14"/>
  <c r="Q101" i="14"/>
  <c r="V101" i="14"/>
  <c r="Q96" i="14"/>
  <c r="R96" i="14"/>
  <c r="Q94" i="14"/>
  <c r="V94" i="14" s="1"/>
  <c r="Q92" i="14"/>
  <c r="R92" i="14"/>
  <c r="Q90" i="14"/>
  <c r="R90" i="14"/>
  <c r="V89" i="14"/>
  <c r="Q88" i="14"/>
  <c r="R88" i="14"/>
  <c r="V87" i="14"/>
  <c r="Q86" i="14"/>
  <c r="R86" i="14"/>
  <c r="Q84" i="14"/>
  <c r="V84" i="14"/>
  <c r="Q82" i="14"/>
  <c r="V82" i="14"/>
  <c r="Q80" i="14"/>
  <c r="V80" i="14" s="1"/>
  <c r="R69" i="14"/>
  <c r="Q62" i="14"/>
  <c r="V62" i="14" s="1"/>
  <c r="R60" i="14"/>
  <c r="Q58" i="14"/>
  <c r="V58" i="14"/>
  <c r="Q56" i="14"/>
  <c r="V56" i="14" s="1"/>
  <c r="R56" i="14"/>
  <c r="Q52" i="14"/>
  <c r="V52" i="14"/>
  <c r="V51" i="14"/>
  <c r="Q48" i="14"/>
  <c r="V48" i="14" s="1"/>
  <c r="Q44" i="14"/>
  <c r="R44" i="14"/>
  <c r="Q40" i="14"/>
  <c r="Q36" i="14"/>
  <c r="V36" i="14" s="1"/>
  <c r="R28" i="14"/>
  <c r="V23" i="14"/>
  <c r="V100" i="14"/>
  <c r="R98" i="14"/>
  <c r="V95" i="14"/>
  <c r="V93" i="14"/>
  <c r="R91" i="14"/>
  <c r="V74" i="14"/>
  <c r="R73" i="14"/>
  <c r="R72" i="14"/>
  <c r="R55" i="14"/>
  <c r="R68" i="14"/>
  <c r="V65" i="14"/>
  <c r="R61" i="14"/>
  <c r="R102" i="14"/>
  <c r="V96" i="14"/>
  <c r="V90" i="14"/>
  <c r="V86" i="14"/>
  <c r="R84" i="14"/>
  <c r="V67" i="14"/>
  <c r="V54" i="14"/>
  <c r="R50" i="14"/>
  <c r="R34" i="14"/>
  <c r="V104" i="14"/>
  <c r="R101" i="14"/>
  <c r="V92" i="14"/>
  <c r="V88" i="14"/>
  <c r="R82" i="14"/>
  <c r="R58" i="14"/>
  <c r="R48" i="14"/>
  <c r="V44" i="14"/>
  <c r="V42" i="14"/>
  <c r="R52" i="14"/>
  <c r="V120" i="11"/>
  <c r="R116" i="11"/>
  <c r="R112" i="11"/>
  <c r="V112" i="11"/>
  <c r="R108" i="11"/>
  <c r="V108" i="11"/>
  <c r="V100" i="11"/>
  <c r="R91" i="11"/>
  <c r="V83" i="11"/>
  <c r="R83" i="11"/>
  <c r="R73" i="11"/>
  <c r="R70" i="11"/>
  <c r="R62" i="11"/>
  <c r="V59" i="11"/>
  <c r="V53" i="11"/>
  <c r="V47" i="11"/>
  <c r="V45" i="11"/>
  <c r="R39" i="11"/>
  <c r="V39" i="11"/>
  <c r="V37" i="11"/>
  <c r="R35" i="11"/>
  <c r="V35" i="11"/>
  <c r="V30" i="11"/>
  <c r="R30" i="11"/>
  <c r="V29" i="11"/>
  <c r="V28" i="11"/>
  <c r="R27" i="11"/>
  <c r="R23" i="11"/>
  <c r="V23" i="11"/>
  <c r="R17" i="11"/>
  <c r="V13" i="11"/>
  <c r="V11" i="11"/>
  <c r="R11" i="11"/>
  <c r="R115" i="11"/>
  <c r="V97" i="11"/>
  <c r="R97" i="11"/>
  <c r="R76" i="11"/>
  <c r="V76" i="11"/>
  <c r="R67" i="11"/>
  <c r="V67" i="11"/>
  <c r="R63" i="11"/>
  <c r="V63" i="11"/>
  <c r="V57" i="11"/>
  <c r="V55" i="11"/>
  <c r="R55" i="11"/>
  <c r="R49" i="11"/>
  <c r="R46" i="11"/>
  <c r="V44" i="11"/>
  <c r="R44" i="11"/>
  <c r="R36" i="11"/>
  <c r="V36" i="11"/>
  <c r="R25" i="11"/>
  <c r="R19" i="11"/>
  <c r="R14" i="11"/>
  <c r="V113" i="11"/>
  <c r="R107" i="11"/>
  <c r="V99" i="11"/>
  <c r="R86" i="11"/>
  <c r="V84" i="11"/>
  <c r="V81" i="11"/>
  <c r="R78" i="11"/>
  <c r="V71" i="11"/>
  <c r="V65" i="11"/>
  <c r="V60" i="11"/>
  <c r="O17" i="13"/>
  <c r="T17" i="13"/>
  <c r="O15" i="13"/>
  <c r="P15" i="13"/>
  <c r="O13" i="13"/>
  <c r="P13" i="13"/>
  <c r="O11" i="13"/>
  <c r="P11" i="13"/>
  <c r="O7" i="13"/>
  <c r="P7" i="13"/>
  <c r="O113" i="13"/>
  <c r="T113" i="13"/>
  <c r="O109" i="13"/>
  <c r="P109" i="13"/>
  <c r="T109" i="13"/>
  <c r="O105" i="13"/>
  <c r="O101" i="13"/>
  <c r="P101" i="13" s="1"/>
  <c r="O99" i="13"/>
  <c r="P99" i="13" s="1"/>
  <c r="O96" i="13"/>
  <c r="P96" i="13"/>
  <c r="O94" i="13"/>
  <c r="O92" i="13"/>
  <c r="P92" i="13" s="1"/>
  <c r="O90" i="13"/>
  <c r="P90" i="13" s="1"/>
  <c r="O88" i="13"/>
  <c r="T88" i="13"/>
  <c r="O86" i="13"/>
  <c r="O84" i="13"/>
  <c r="T84" i="13" s="1"/>
  <c r="O82" i="13"/>
  <c r="P82" i="13" s="1"/>
  <c r="O81" i="13"/>
  <c r="P81" i="13"/>
  <c r="O80" i="13"/>
  <c r="O75" i="13"/>
  <c r="T75" i="13" s="1"/>
  <c r="O69" i="13"/>
  <c r="O66" i="13"/>
  <c r="P66" i="13"/>
  <c r="O64" i="13"/>
  <c r="O63" i="13"/>
  <c r="P63" i="13" s="1"/>
  <c r="O60" i="13"/>
  <c r="T60" i="13" s="1"/>
  <c r="O59" i="13"/>
  <c r="T59" i="13"/>
  <c r="O58" i="13"/>
  <c r="P58" i="13" s="1"/>
  <c r="O56" i="13"/>
  <c r="T56" i="13" s="1"/>
  <c r="O54" i="13"/>
  <c r="P54" i="13" s="1"/>
  <c r="O52" i="13"/>
  <c r="P52" i="13"/>
  <c r="O50" i="13"/>
  <c r="O48" i="13"/>
  <c r="T48" i="13" s="1"/>
  <c r="O46" i="13"/>
  <c r="O44" i="13"/>
  <c r="P44" i="13"/>
  <c r="T44" i="13"/>
  <c r="O42" i="13"/>
  <c r="T42" i="13"/>
  <c r="O40" i="13"/>
  <c r="T40" i="13" s="1"/>
  <c r="P40" i="13"/>
  <c r="O38" i="13"/>
  <c r="T38" i="13"/>
  <c r="O35" i="13"/>
  <c r="T35" i="13" s="1"/>
  <c r="O33" i="13"/>
  <c r="P33" i="13" s="1"/>
  <c r="O31" i="13"/>
  <c r="O30" i="13"/>
  <c r="P30" i="13" s="1"/>
  <c r="T30" i="13"/>
  <c r="O28" i="13"/>
  <c r="O26" i="13"/>
  <c r="T26" i="13" s="1"/>
  <c r="O24" i="13"/>
  <c r="T24" i="13" s="1"/>
  <c r="O22" i="13"/>
  <c r="P22" i="13"/>
  <c r="O20" i="13"/>
  <c r="O18" i="13"/>
  <c r="T18" i="13" s="1"/>
  <c r="P18" i="13"/>
  <c r="O16" i="13"/>
  <c r="P16" i="13"/>
  <c r="O14" i="13"/>
  <c r="T14" i="13" s="1"/>
  <c r="O10" i="13"/>
  <c r="P10" i="13"/>
  <c r="O8" i="13"/>
  <c r="P8" i="13"/>
  <c r="T92" i="13"/>
  <c r="P38" i="13"/>
  <c r="T33" i="13"/>
  <c r="P26" i="13"/>
  <c r="T16" i="13"/>
  <c r="T11" i="13"/>
  <c r="O61" i="13"/>
  <c r="T61" i="13"/>
  <c r="O57" i="13"/>
  <c r="O55" i="13"/>
  <c r="P55" i="13" s="1"/>
  <c r="O53" i="13"/>
  <c r="O51" i="13"/>
  <c r="T51" i="13"/>
  <c r="P51" i="13"/>
  <c r="O49" i="13"/>
  <c r="T49" i="13"/>
  <c r="O47" i="13"/>
  <c r="T47" i="13"/>
  <c r="O45" i="13"/>
  <c r="T45" i="13"/>
  <c r="O43" i="13"/>
  <c r="T43" i="13"/>
  <c r="O41" i="13"/>
  <c r="T41" i="13"/>
  <c r="O39" i="13"/>
  <c r="T39" i="13" s="1"/>
  <c r="P39" i="13"/>
  <c r="O37" i="13"/>
  <c r="T37" i="13"/>
  <c r="O36" i="13"/>
  <c r="P36" i="13" s="1"/>
  <c r="O32" i="13"/>
  <c r="P32" i="13" s="1"/>
  <c r="O29" i="13"/>
  <c r="O27" i="13"/>
  <c r="P27" i="13"/>
  <c r="O25" i="13"/>
  <c r="T25" i="13"/>
  <c r="O23" i="13"/>
  <c r="P23" i="13"/>
  <c r="O21" i="13"/>
  <c r="T21" i="13"/>
  <c r="P21" i="13"/>
  <c r="O19" i="13"/>
  <c r="T19" i="13" s="1"/>
  <c r="T13" i="13"/>
  <c r="P43" i="13"/>
  <c r="P61" i="13"/>
  <c r="T27" i="13"/>
  <c r="P113" i="2"/>
  <c r="P78" i="2"/>
  <c r="P70" i="2"/>
  <c r="T70" i="2"/>
  <c r="P62" i="2"/>
  <c r="T54" i="2"/>
  <c r="P54" i="2"/>
  <c r="T46" i="2"/>
  <c r="P38" i="2"/>
  <c r="T38" i="2"/>
  <c r="P30" i="2"/>
  <c r="T30" i="2"/>
  <c r="P113" i="13"/>
  <c r="T99" i="13"/>
  <c r="T96" i="13"/>
  <c r="T90" i="13"/>
  <c r="P88" i="13"/>
  <c r="P84" i="13"/>
  <c r="P75" i="13"/>
  <c r="T66" i="13"/>
  <c r="T63" i="13"/>
  <c r="T58" i="13"/>
  <c r="T52" i="13"/>
  <c r="P48" i="13"/>
  <c r="P24" i="13"/>
  <c r="T22" i="13"/>
  <c r="P14" i="13"/>
  <c r="T10" i="13"/>
  <c r="T55" i="13"/>
  <c r="P49" i="13"/>
  <c r="P47" i="13"/>
  <c r="P45" i="13"/>
  <c r="P37" i="13"/>
  <c r="T36" i="13"/>
  <c r="P25" i="13"/>
  <c r="T23" i="13"/>
  <c r="P17" i="13"/>
  <c r="R113" i="12"/>
  <c r="R111" i="12"/>
  <c r="R106" i="12"/>
  <c r="P111" i="13"/>
  <c r="T111" i="13"/>
  <c r="T8" i="13"/>
  <c r="P19" i="13"/>
  <c r="P35" i="13"/>
  <c r="T82" i="13"/>
  <c r="P60" i="13"/>
  <c r="T54" i="13"/>
  <c r="P116" i="13"/>
  <c r="T116" i="13"/>
  <c r="P115" i="13"/>
  <c r="T115" i="13"/>
  <c r="T112" i="13"/>
  <c r="P112" i="13"/>
  <c r="P108" i="13"/>
  <c r="T108" i="13"/>
  <c r="P107" i="13"/>
  <c r="T107" i="13"/>
  <c r="T101" i="13"/>
  <c r="T100" i="13"/>
  <c r="P100" i="13"/>
  <c r="P98" i="13"/>
  <c r="T98" i="13"/>
  <c r="T81" i="13"/>
  <c r="T73" i="13"/>
  <c r="P73" i="13"/>
  <c r="P68" i="13"/>
  <c r="T68" i="13"/>
  <c r="P59" i="13"/>
  <c r="P56" i="13"/>
  <c r="P42" i="13"/>
  <c r="P41" i="13"/>
  <c r="P34" i="13"/>
  <c r="T34" i="13"/>
  <c r="T15" i="13"/>
  <c r="P12" i="13"/>
  <c r="T12" i="13"/>
  <c r="T7" i="13"/>
  <c r="P118" i="13"/>
  <c r="P110" i="13"/>
  <c r="T110" i="13"/>
  <c r="T104" i="13"/>
  <c r="P104" i="13"/>
  <c r="T102" i="13"/>
  <c r="T95" i="13"/>
  <c r="P95" i="13"/>
  <c r="T93" i="13"/>
  <c r="P93" i="13"/>
  <c r="P91" i="13"/>
  <c r="T91" i="13"/>
  <c r="T87" i="13"/>
  <c r="P87" i="13"/>
  <c r="T85" i="13"/>
  <c r="P85" i="13"/>
  <c r="P78" i="13"/>
  <c r="T78" i="13"/>
  <c r="T74" i="13"/>
  <c r="P74" i="13"/>
  <c r="P72" i="13"/>
  <c r="T72" i="13"/>
  <c r="P67" i="13"/>
  <c r="T67" i="13"/>
  <c r="T62" i="13"/>
  <c r="P62" i="13"/>
  <c r="R62" i="14"/>
  <c r="V9" i="11"/>
  <c r="V12" i="11"/>
  <c r="R12" i="11"/>
  <c r="T24" i="15"/>
  <c r="V89" i="11"/>
  <c r="V7" i="12" l="1"/>
  <c r="R7" i="12"/>
  <c r="P46" i="13"/>
  <c r="T46" i="13"/>
  <c r="P105" i="13"/>
  <c r="T105" i="13"/>
  <c r="R32" i="14"/>
  <c r="V32" i="14"/>
  <c r="V11" i="14"/>
  <c r="R11" i="14"/>
  <c r="T94" i="13"/>
  <c r="P94" i="13"/>
  <c r="P57" i="13"/>
  <c r="T57" i="13"/>
  <c r="T28" i="13"/>
  <c r="P28" i="13"/>
  <c r="T80" i="13"/>
  <c r="P80" i="13"/>
  <c r="P29" i="13"/>
  <c r="T29" i="13"/>
  <c r="T50" i="13"/>
  <c r="P50" i="13"/>
  <c r="R7" i="11"/>
  <c r="R80" i="14"/>
  <c r="R94" i="14"/>
  <c r="R25" i="14"/>
  <c r="V25" i="14"/>
  <c r="T20" i="13"/>
  <c r="P20" i="13"/>
  <c r="P31" i="13"/>
  <c r="T31" i="13"/>
  <c r="T64" i="13"/>
  <c r="P64" i="13"/>
  <c r="R40" i="14"/>
  <c r="V40" i="14"/>
  <c r="R57" i="14"/>
  <c r="V57" i="14"/>
  <c r="P7" i="2"/>
  <c r="R26" i="14"/>
  <c r="V26" i="14"/>
  <c r="T86" i="13"/>
  <c r="P86" i="13"/>
  <c r="V46" i="14"/>
  <c r="R46" i="14"/>
  <c r="P53" i="13"/>
  <c r="T53" i="13"/>
  <c r="P69" i="13"/>
  <c r="T69" i="13"/>
  <c r="V99" i="14"/>
  <c r="R99" i="14"/>
  <c r="V66" i="14"/>
  <c r="R66" i="14"/>
  <c r="O22" i="2"/>
  <c r="O14" i="2"/>
  <c r="O110" i="2"/>
  <c r="O102" i="2"/>
  <c r="O94" i="2"/>
  <c r="X57" i="15"/>
  <c r="T57" i="15"/>
  <c r="X49" i="15"/>
  <c r="T49" i="15"/>
  <c r="X41" i="15"/>
  <c r="T41" i="15"/>
  <c r="R36" i="14"/>
  <c r="V38" i="14"/>
  <c r="V53" i="14"/>
  <c r="O70" i="13"/>
  <c r="O71" i="13"/>
  <c r="T32" i="13"/>
  <c r="X17" i="15"/>
  <c r="T17" i="15"/>
  <c r="X25" i="15"/>
  <c r="T25" i="15"/>
  <c r="X33" i="15"/>
  <c r="T33" i="15"/>
  <c r="R81" i="14"/>
  <c r="V59" i="14"/>
  <c r="R75" i="14"/>
  <c r="V7" i="14"/>
  <c r="P86" i="2"/>
  <c r="V27" i="14"/>
  <c r="R77" i="14"/>
  <c r="O9" i="13"/>
  <c r="Q8" i="12"/>
  <c r="Q12" i="12"/>
  <c r="Q15" i="12"/>
  <c r="Q19" i="12"/>
  <c r="Q23" i="12"/>
  <c r="Q27" i="12"/>
  <c r="Q31" i="12"/>
  <c r="Q35" i="12"/>
  <c r="Q39" i="12"/>
  <c r="Q43" i="12"/>
  <c r="Q47" i="12"/>
  <c r="Q51" i="12"/>
  <c r="Q55" i="12"/>
  <c r="Q59" i="12"/>
  <c r="Q63" i="12"/>
  <c r="Q67" i="12"/>
  <c r="Q71" i="12"/>
  <c r="Q75" i="12"/>
  <c r="Q79" i="12"/>
  <c r="Q83" i="12"/>
  <c r="Q87" i="12"/>
  <c r="Q91" i="12"/>
  <c r="Q95" i="12"/>
  <c r="Q99" i="12"/>
  <c r="S9" i="15"/>
  <c r="S14" i="15"/>
  <c r="S22" i="15"/>
  <c r="S30" i="15"/>
  <c r="Q93" i="11"/>
  <c r="Q85" i="11"/>
  <c r="Q77" i="11"/>
  <c r="Q69" i="11"/>
  <c r="Q61" i="11"/>
  <c r="O21" i="2"/>
  <c r="O13" i="2"/>
  <c r="O109" i="2"/>
  <c r="O101" i="2"/>
  <c r="O93" i="2"/>
  <c r="O85" i="2"/>
  <c r="O77" i="2"/>
  <c r="O69" i="2"/>
  <c r="O61" i="2"/>
  <c r="O53" i="2"/>
  <c r="O45" i="2"/>
  <c r="O37" i="2"/>
  <c r="O29" i="2"/>
  <c r="Q119" i="11"/>
  <c r="Q111" i="11"/>
  <c r="Q103" i="11"/>
  <c r="Q95" i="11"/>
  <c r="T56" i="15"/>
  <c r="X56" i="15"/>
  <c r="T48" i="15"/>
  <c r="X48" i="15"/>
  <c r="T40" i="15"/>
  <c r="X40" i="15"/>
  <c r="Q114" i="12"/>
  <c r="O77" i="13"/>
  <c r="S19" i="15"/>
  <c r="X27" i="15"/>
  <c r="T27" i="15"/>
  <c r="O20" i="2"/>
  <c r="O12" i="2"/>
  <c r="O108" i="2"/>
  <c r="O100" i="2"/>
  <c r="O92" i="2"/>
  <c r="O84" i="2"/>
  <c r="O76" i="2"/>
  <c r="O68" i="2"/>
  <c r="O60" i="2"/>
  <c r="O52" i="2"/>
  <c r="O44" i="2"/>
  <c r="O36" i="2"/>
  <c r="O28" i="2"/>
  <c r="Q118" i="11"/>
  <c r="Q110" i="11"/>
  <c r="Q102" i="11"/>
  <c r="Q94" i="11"/>
  <c r="O114" i="13"/>
  <c r="T55" i="15"/>
  <c r="X55" i="15"/>
  <c r="T47" i="15"/>
  <c r="X47" i="15"/>
  <c r="T39" i="15"/>
  <c r="X39" i="15"/>
  <c r="Q11" i="12"/>
  <c r="Q18" i="12"/>
  <c r="Q22" i="12"/>
  <c r="Q26" i="12"/>
  <c r="Q30" i="12"/>
  <c r="Q34" i="12"/>
  <c r="Q38" i="12"/>
  <c r="Q42" i="12"/>
  <c r="Q46" i="12"/>
  <c r="Q50" i="12"/>
  <c r="Q54" i="12"/>
  <c r="Q58" i="12"/>
  <c r="Q62" i="12"/>
  <c r="Q66" i="12"/>
  <c r="Q70" i="12"/>
  <c r="Q74" i="12"/>
  <c r="Q78" i="12"/>
  <c r="Q82" i="12"/>
  <c r="Q86" i="12"/>
  <c r="Q90" i="12"/>
  <c r="Q94" i="12"/>
  <c r="Q98" i="12"/>
  <c r="S11" i="15"/>
  <c r="T16" i="15"/>
  <c r="X16" i="15"/>
  <c r="X32" i="15"/>
  <c r="T32" i="15"/>
  <c r="O19" i="2"/>
  <c r="O11" i="2"/>
  <c r="O107" i="2"/>
  <c r="O99" i="2"/>
  <c r="O91" i="2"/>
  <c r="O83" i="2"/>
  <c r="O75" i="2"/>
  <c r="O67" i="2"/>
  <c r="O59" i="2"/>
  <c r="O51" i="2"/>
  <c r="O43" i="2"/>
  <c r="O35" i="2"/>
  <c r="O27" i="2"/>
  <c r="Q117" i="11"/>
  <c r="Q109" i="11"/>
  <c r="Q101" i="11"/>
  <c r="S54" i="15"/>
  <c r="S46" i="15"/>
  <c r="S38" i="15"/>
  <c r="Q14" i="12"/>
  <c r="O76" i="13"/>
  <c r="Q78" i="14"/>
  <c r="T8" i="15"/>
  <c r="X8" i="15"/>
  <c r="X13" i="15"/>
  <c r="T13" i="15"/>
  <c r="T21" i="15"/>
  <c r="X21" i="15"/>
  <c r="T29" i="15"/>
  <c r="X29" i="15"/>
  <c r="Q90" i="11"/>
  <c r="Q82" i="11"/>
  <c r="Q74" i="11"/>
  <c r="Q66" i="11"/>
  <c r="Q58" i="11"/>
  <c r="Q50" i="11"/>
  <c r="Q42" i="11"/>
  <c r="Q34" i="11"/>
  <c r="Q26" i="11"/>
  <c r="Q18" i="11"/>
  <c r="O18" i="2"/>
  <c r="O10" i="2"/>
  <c r="O106" i="2"/>
  <c r="O98" i="2"/>
  <c r="O90" i="2"/>
  <c r="O82" i="2"/>
  <c r="O74" i="2"/>
  <c r="O66" i="2"/>
  <c r="O58" i="2"/>
  <c r="O50" i="2"/>
  <c r="O42" i="2"/>
  <c r="O34" i="2"/>
  <c r="O26" i="2"/>
  <c r="Q105" i="12"/>
  <c r="O106" i="13"/>
  <c r="S53" i="15"/>
  <c r="S45" i="15"/>
  <c r="S37" i="15"/>
  <c r="Q116" i="12"/>
  <c r="R116" i="12" s="1"/>
  <c r="Q10" i="11"/>
  <c r="Q10" i="12"/>
  <c r="Q17" i="12"/>
  <c r="Q21" i="12"/>
  <c r="Q25" i="12"/>
  <c r="Q29" i="12"/>
  <c r="Q33" i="12"/>
  <c r="Q37" i="12"/>
  <c r="Q41" i="12"/>
  <c r="Q45" i="12"/>
  <c r="Q49" i="12"/>
  <c r="Q53" i="12"/>
  <c r="Q57" i="12"/>
  <c r="Q61" i="12"/>
  <c r="Q65" i="12"/>
  <c r="Q69" i="12"/>
  <c r="Q73" i="12"/>
  <c r="Q77" i="12"/>
  <c r="Q81" i="12"/>
  <c r="Q85" i="12"/>
  <c r="Q89" i="12"/>
  <c r="Q93" i="12"/>
  <c r="Q97" i="12"/>
  <c r="O89" i="13"/>
  <c r="S18" i="15"/>
  <c r="S26" i="15"/>
  <c r="O17" i="2"/>
  <c r="O9" i="2"/>
  <c r="O105" i="2"/>
  <c r="O97" i="2"/>
  <c r="O89" i="2"/>
  <c r="O81" i="2"/>
  <c r="O73" i="2"/>
  <c r="O65" i="2"/>
  <c r="O57" i="2"/>
  <c r="O49" i="2"/>
  <c r="O41" i="2"/>
  <c r="O33" i="2"/>
  <c r="O25" i="2"/>
  <c r="S52" i="15"/>
  <c r="S44" i="15"/>
  <c r="S36" i="15"/>
  <c r="O65" i="13"/>
  <c r="S10" i="15"/>
  <c r="X15" i="15"/>
  <c r="T15" i="15"/>
  <c r="X23" i="15"/>
  <c r="T23" i="15"/>
  <c r="T31" i="15"/>
  <c r="X31" i="15"/>
  <c r="Q88" i="11"/>
  <c r="Q80" i="11"/>
  <c r="Q72" i="11"/>
  <c r="Q64" i="11"/>
  <c r="Q56" i="11"/>
  <c r="Q48" i="11"/>
  <c r="Q40" i="11"/>
  <c r="Q32" i="11"/>
  <c r="Q24" i="11"/>
  <c r="Q16" i="11"/>
  <c r="O16" i="2"/>
  <c r="O8" i="2"/>
  <c r="O104" i="2"/>
  <c r="O96" i="2"/>
  <c r="O88" i="2"/>
  <c r="O80" i="2"/>
  <c r="O72" i="2"/>
  <c r="O64" i="2"/>
  <c r="O56" i="2"/>
  <c r="O48" i="2"/>
  <c r="O40" i="2"/>
  <c r="O32" i="2"/>
  <c r="O24" i="2"/>
  <c r="Q114" i="11"/>
  <c r="Q106" i="11"/>
  <c r="Q98" i="11"/>
  <c r="O117" i="13"/>
  <c r="S51" i="15"/>
  <c r="S43" i="15"/>
  <c r="S35" i="15"/>
  <c r="O116" i="2"/>
  <c r="Q8" i="11"/>
  <c r="Q9" i="12"/>
  <c r="Q13" i="12"/>
  <c r="Q16" i="12"/>
  <c r="Q20" i="12"/>
  <c r="Q24" i="12"/>
  <c r="Q28" i="12"/>
  <c r="Q32" i="12"/>
  <c r="Q36" i="12"/>
  <c r="Q40" i="12"/>
  <c r="Q44" i="12"/>
  <c r="Q48" i="12"/>
  <c r="Q52" i="12"/>
  <c r="Q56" i="12"/>
  <c r="Q60" i="12"/>
  <c r="Q64" i="12"/>
  <c r="Q68" i="12"/>
  <c r="Q72" i="12"/>
  <c r="Q76" i="12"/>
  <c r="Q80" i="12"/>
  <c r="Q84" i="12"/>
  <c r="Q88" i="12"/>
  <c r="Q92" i="12"/>
  <c r="Q96" i="12"/>
  <c r="O79" i="13"/>
  <c r="O83" i="13"/>
  <c r="T12" i="15"/>
  <c r="X12" i="15"/>
  <c r="S20" i="15"/>
  <c r="S28" i="15"/>
  <c r="Q87" i="11"/>
  <c r="Q79" i="11"/>
  <c r="O23" i="2"/>
  <c r="O15" i="2"/>
  <c r="O111" i="2"/>
  <c r="O103" i="2"/>
  <c r="O95" i="2"/>
  <c r="O87" i="2"/>
  <c r="O79" i="2"/>
  <c r="O71" i="2"/>
  <c r="O63" i="2"/>
  <c r="O55" i="2"/>
  <c r="O47" i="2"/>
  <c r="O39" i="2"/>
  <c r="O31" i="2"/>
  <c r="O112" i="2"/>
  <c r="Q110" i="12"/>
  <c r="Q102" i="12"/>
  <c r="O103" i="13"/>
  <c r="O97" i="13"/>
  <c r="S58" i="15"/>
  <c r="S50" i="15"/>
  <c r="S42" i="15"/>
  <c r="S34" i="15"/>
  <c r="T103" i="13" l="1"/>
  <c r="P103" i="13"/>
  <c r="T63" i="2"/>
  <c r="P63" i="2"/>
  <c r="P23" i="2"/>
  <c r="T23" i="2"/>
  <c r="P79" i="13"/>
  <c r="T79" i="13"/>
  <c r="R68" i="12"/>
  <c r="V68" i="12"/>
  <c r="V36" i="12"/>
  <c r="R36" i="12"/>
  <c r="V8" i="11"/>
  <c r="R8" i="11"/>
  <c r="V114" i="11"/>
  <c r="R114" i="11"/>
  <c r="T80" i="2"/>
  <c r="P80" i="2"/>
  <c r="V32" i="11"/>
  <c r="R32" i="11"/>
  <c r="X36" i="15"/>
  <c r="T36" i="15"/>
  <c r="T65" i="2"/>
  <c r="P65" i="2"/>
  <c r="X26" i="15"/>
  <c r="T26" i="15"/>
  <c r="V77" i="12"/>
  <c r="R77" i="12"/>
  <c r="R45" i="12"/>
  <c r="V45" i="12"/>
  <c r="V10" i="12"/>
  <c r="R10" i="12"/>
  <c r="P26" i="2"/>
  <c r="T26" i="2"/>
  <c r="P90" i="2"/>
  <c r="T90" i="2"/>
  <c r="R42" i="11"/>
  <c r="V42" i="11"/>
  <c r="P76" i="13"/>
  <c r="T76" i="13"/>
  <c r="P27" i="2"/>
  <c r="T27" i="2"/>
  <c r="T91" i="2"/>
  <c r="P91" i="2"/>
  <c r="R74" i="12"/>
  <c r="V74" i="12"/>
  <c r="R42" i="12"/>
  <c r="V42" i="12"/>
  <c r="V102" i="11"/>
  <c r="R102" i="11"/>
  <c r="T68" i="2"/>
  <c r="P68" i="2"/>
  <c r="T37" i="2"/>
  <c r="P37" i="2"/>
  <c r="T101" i="2"/>
  <c r="P101" i="2"/>
  <c r="R93" i="11"/>
  <c r="V93" i="11"/>
  <c r="R87" i="12"/>
  <c r="V87" i="12"/>
  <c r="R55" i="12"/>
  <c r="V55" i="12"/>
  <c r="R23" i="12"/>
  <c r="V23" i="12"/>
  <c r="P102" i="2"/>
  <c r="T102" i="2"/>
  <c r="P71" i="2"/>
  <c r="T71" i="2"/>
  <c r="V79" i="11"/>
  <c r="R79" i="11"/>
  <c r="V96" i="12"/>
  <c r="R96" i="12"/>
  <c r="V64" i="12"/>
  <c r="R64" i="12"/>
  <c r="R32" i="12"/>
  <c r="V32" i="12"/>
  <c r="T116" i="2"/>
  <c r="P116" i="2"/>
  <c r="T24" i="2"/>
  <c r="P24" i="2"/>
  <c r="T88" i="2"/>
  <c r="P88" i="2"/>
  <c r="V40" i="11"/>
  <c r="R40" i="11"/>
  <c r="X44" i="15"/>
  <c r="T44" i="15"/>
  <c r="T73" i="2"/>
  <c r="P73" i="2"/>
  <c r="X18" i="15"/>
  <c r="T18" i="15"/>
  <c r="V73" i="12"/>
  <c r="R73" i="12"/>
  <c r="V41" i="12"/>
  <c r="R41" i="12"/>
  <c r="R10" i="11"/>
  <c r="V10" i="11"/>
  <c r="P34" i="2"/>
  <c r="T34" i="2"/>
  <c r="P98" i="2"/>
  <c r="T98" i="2"/>
  <c r="V50" i="11"/>
  <c r="R50" i="11"/>
  <c r="V14" i="12"/>
  <c r="R14" i="12"/>
  <c r="P35" i="2"/>
  <c r="T35" i="2"/>
  <c r="T99" i="2"/>
  <c r="P99" i="2"/>
  <c r="T11" i="15"/>
  <c r="X11" i="15"/>
  <c r="R70" i="12"/>
  <c r="V70" i="12"/>
  <c r="R38" i="12"/>
  <c r="V38" i="12"/>
  <c r="R110" i="11"/>
  <c r="V110" i="11"/>
  <c r="T76" i="2"/>
  <c r="P76" i="2"/>
  <c r="P45" i="2"/>
  <c r="T45" i="2"/>
  <c r="P109" i="2"/>
  <c r="T109" i="2"/>
  <c r="T30" i="15"/>
  <c r="X30" i="15"/>
  <c r="R83" i="12"/>
  <c r="V83" i="12"/>
  <c r="R51" i="12"/>
  <c r="V51" i="12"/>
  <c r="R19" i="12"/>
  <c r="V19" i="12"/>
  <c r="T110" i="2"/>
  <c r="P110" i="2"/>
  <c r="P79" i="2"/>
  <c r="T79" i="2"/>
  <c r="R87" i="11"/>
  <c r="V87" i="11"/>
  <c r="R92" i="12"/>
  <c r="V92" i="12"/>
  <c r="R60" i="12"/>
  <c r="V60" i="12"/>
  <c r="R28" i="12"/>
  <c r="V28" i="12"/>
  <c r="X35" i="15"/>
  <c r="T35" i="15"/>
  <c r="T32" i="2"/>
  <c r="P32" i="2"/>
  <c r="T96" i="2"/>
  <c r="P96" i="2"/>
  <c r="R48" i="11"/>
  <c r="V48" i="11"/>
  <c r="X52" i="15"/>
  <c r="T52" i="15"/>
  <c r="T81" i="2"/>
  <c r="P81" i="2"/>
  <c r="T89" i="13"/>
  <c r="P89" i="13"/>
  <c r="R69" i="12"/>
  <c r="V69" i="12"/>
  <c r="V37" i="12"/>
  <c r="R37" i="12"/>
  <c r="T42" i="2"/>
  <c r="P42" i="2"/>
  <c r="P106" i="2"/>
  <c r="T106" i="2"/>
  <c r="V58" i="11"/>
  <c r="R58" i="11"/>
  <c r="T38" i="15"/>
  <c r="X38" i="15"/>
  <c r="P43" i="2"/>
  <c r="T43" i="2"/>
  <c r="T107" i="2"/>
  <c r="P107" i="2"/>
  <c r="R98" i="12"/>
  <c r="V98" i="12"/>
  <c r="R66" i="12"/>
  <c r="V66" i="12"/>
  <c r="V34" i="12"/>
  <c r="R34" i="12"/>
  <c r="V118" i="11"/>
  <c r="R118" i="11"/>
  <c r="P84" i="2"/>
  <c r="T84" i="2"/>
  <c r="X19" i="15"/>
  <c r="T19" i="15"/>
  <c r="T53" i="2"/>
  <c r="P53" i="2"/>
  <c r="T13" i="2"/>
  <c r="P13" i="2"/>
  <c r="X22" i="15"/>
  <c r="T22" i="15"/>
  <c r="R79" i="12"/>
  <c r="V79" i="12"/>
  <c r="V47" i="12"/>
  <c r="R47" i="12"/>
  <c r="R15" i="12"/>
  <c r="V15" i="12"/>
  <c r="T14" i="2"/>
  <c r="P14" i="2"/>
  <c r="X34" i="15"/>
  <c r="T34" i="15"/>
  <c r="T112" i="2"/>
  <c r="P112" i="2"/>
  <c r="T87" i="2"/>
  <c r="P87" i="2"/>
  <c r="X28" i="15"/>
  <c r="T28" i="15"/>
  <c r="V88" i="12"/>
  <c r="R88" i="12"/>
  <c r="V56" i="12"/>
  <c r="R56" i="12"/>
  <c r="R24" i="12"/>
  <c r="V24" i="12"/>
  <c r="X43" i="15"/>
  <c r="T43" i="15"/>
  <c r="P40" i="2"/>
  <c r="T40" i="2"/>
  <c r="T104" i="2"/>
  <c r="P104" i="2"/>
  <c r="R56" i="11"/>
  <c r="V56" i="11"/>
  <c r="P25" i="2"/>
  <c r="T25" i="2"/>
  <c r="T89" i="2"/>
  <c r="P89" i="2"/>
  <c r="V97" i="12"/>
  <c r="R97" i="12"/>
  <c r="V65" i="12"/>
  <c r="R65" i="12"/>
  <c r="V33" i="12"/>
  <c r="R33" i="12"/>
  <c r="T37" i="15"/>
  <c r="X37" i="15"/>
  <c r="T50" i="2"/>
  <c r="P50" i="2"/>
  <c r="P10" i="2"/>
  <c r="T10" i="2"/>
  <c r="R66" i="11"/>
  <c r="V66" i="11"/>
  <c r="T46" i="15"/>
  <c r="X46" i="15"/>
  <c r="T51" i="2"/>
  <c r="P51" i="2"/>
  <c r="T11" i="2"/>
  <c r="P11" i="2"/>
  <c r="R94" i="12"/>
  <c r="V94" i="12"/>
  <c r="R62" i="12"/>
  <c r="V62" i="12"/>
  <c r="R30" i="12"/>
  <c r="V30" i="12"/>
  <c r="P28" i="2"/>
  <c r="T28" i="2"/>
  <c r="T92" i="2"/>
  <c r="P92" i="2"/>
  <c r="T77" i="13"/>
  <c r="P77" i="13"/>
  <c r="V95" i="11"/>
  <c r="R95" i="11"/>
  <c r="T61" i="2"/>
  <c r="P61" i="2"/>
  <c r="T21" i="2"/>
  <c r="P21" i="2"/>
  <c r="X14" i="15"/>
  <c r="T14" i="15"/>
  <c r="V75" i="12"/>
  <c r="R75" i="12"/>
  <c r="V43" i="12"/>
  <c r="R43" i="12"/>
  <c r="V12" i="12"/>
  <c r="R12" i="12"/>
  <c r="T22" i="2"/>
  <c r="P22" i="2"/>
  <c r="X42" i="15"/>
  <c r="T42" i="15"/>
  <c r="T95" i="2"/>
  <c r="P95" i="2"/>
  <c r="T20" i="15"/>
  <c r="X20" i="15"/>
  <c r="V84" i="12"/>
  <c r="R84" i="12"/>
  <c r="R52" i="12"/>
  <c r="V52" i="12"/>
  <c r="V20" i="12"/>
  <c r="R20" i="12"/>
  <c r="X51" i="15"/>
  <c r="T51" i="15"/>
  <c r="P48" i="2"/>
  <c r="T48" i="2"/>
  <c r="T8" i="2"/>
  <c r="P8" i="2"/>
  <c r="R64" i="11"/>
  <c r="V64" i="11"/>
  <c r="T33" i="2"/>
  <c r="P33" i="2"/>
  <c r="T97" i="2"/>
  <c r="P97" i="2"/>
  <c r="R93" i="12"/>
  <c r="V93" i="12"/>
  <c r="R61" i="12"/>
  <c r="V61" i="12"/>
  <c r="R29" i="12"/>
  <c r="V29" i="12"/>
  <c r="T45" i="15"/>
  <c r="X45" i="15"/>
  <c r="T58" i="2"/>
  <c r="P58" i="2"/>
  <c r="T18" i="2"/>
  <c r="P18" i="2"/>
  <c r="R74" i="11"/>
  <c r="V74" i="11"/>
  <c r="X54" i="15"/>
  <c r="T54" i="15"/>
  <c r="T59" i="2"/>
  <c r="P59" i="2"/>
  <c r="P19" i="2"/>
  <c r="T19" i="2"/>
  <c r="V90" i="12"/>
  <c r="R90" i="12"/>
  <c r="R58" i="12"/>
  <c r="V58" i="12"/>
  <c r="V26" i="12"/>
  <c r="R26" i="12"/>
  <c r="T36" i="2"/>
  <c r="P36" i="2"/>
  <c r="T100" i="2"/>
  <c r="P100" i="2"/>
  <c r="R114" i="12"/>
  <c r="V114" i="12"/>
  <c r="V103" i="11"/>
  <c r="R103" i="11"/>
  <c r="P69" i="2"/>
  <c r="T69" i="2"/>
  <c r="R61" i="11"/>
  <c r="V61" i="11"/>
  <c r="X9" i="15"/>
  <c r="T9" i="15"/>
  <c r="R71" i="12"/>
  <c r="V71" i="12"/>
  <c r="V39" i="12"/>
  <c r="R39" i="12"/>
  <c r="R8" i="12"/>
  <c r="V8" i="12"/>
  <c r="P71" i="13"/>
  <c r="T71" i="13"/>
  <c r="R110" i="12"/>
  <c r="V110" i="12"/>
  <c r="X50" i="15"/>
  <c r="T50" i="15"/>
  <c r="P39" i="2"/>
  <c r="T39" i="2"/>
  <c r="P103" i="2"/>
  <c r="T103" i="2"/>
  <c r="R80" i="12"/>
  <c r="V80" i="12"/>
  <c r="V48" i="12"/>
  <c r="R48" i="12"/>
  <c r="V16" i="12"/>
  <c r="R16" i="12"/>
  <c r="T117" i="13"/>
  <c r="P117" i="13"/>
  <c r="T56" i="2"/>
  <c r="P56" i="2"/>
  <c r="T16" i="2"/>
  <c r="P16" i="2"/>
  <c r="R72" i="11"/>
  <c r="V72" i="11"/>
  <c r="T41" i="2"/>
  <c r="P41" i="2"/>
  <c r="T105" i="2"/>
  <c r="P105" i="2"/>
  <c r="R89" i="12"/>
  <c r="V89" i="12"/>
  <c r="V57" i="12"/>
  <c r="R57" i="12"/>
  <c r="V25" i="12"/>
  <c r="R25" i="12"/>
  <c r="T53" i="15"/>
  <c r="X53" i="15"/>
  <c r="P66" i="2"/>
  <c r="T66" i="2"/>
  <c r="R18" i="11"/>
  <c r="V18" i="11"/>
  <c r="R82" i="11"/>
  <c r="V82" i="11"/>
  <c r="V101" i="11"/>
  <c r="R101" i="11"/>
  <c r="T67" i="2"/>
  <c r="P67" i="2"/>
  <c r="R86" i="12"/>
  <c r="V86" i="12"/>
  <c r="V54" i="12"/>
  <c r="R54" i="12"/>
  <c r="R22" i="12"/>
  <c r="V22" i="12"/>
  <c r="P44" i="2"/>
  <c r="T44" i="2"/>
  <c r="P108" i="2"/>
  <c r="T108" i="2"/>
  <c r="V111" i="11"/>
  <c r="R111" i="11"/>
  <c r="T77" i="2"/>
  <c r="P77" i="2"/>
  <c r="V69" i="11"/>
  <c r="R69" i="11"/>
  <c r="R99" i="12"/>
  <c r="V99" i="12"/>
  <c r="R67" i="12"/>
  <c r="V67" i="12"/>
  <c r="V35" i="12"/>
  <c r="R35" i="12"/>
  <c r="T9" i="13"/>
  <c r="P9" i="13"/>
  <c r="T70" i="13"/>
  <c r="P70" i="13"/>
  <c r="V102" i="12"/>
  <c r="R102" i="12"/>
  <c r="T31" i="2"/>
  <c r="P31" i="2"/>
  <c r="X58" i="15"/>
  <c r="T58" i="15"/>
  <c r="P47" i="2"/>
  <c r="T47" i="2"/>
  <c r="T111" i="2"/>
  <c r="P111" i="2"/>
  <c r="R76" i="12"/>
  <c r="V76" i="12"/>
  <c r="V44" i="12"/>
  <c r="R44" i="12"/>
  <c r="V13" i="12"/>
  <c r="R13" i="12"/>
  <c r="V98" i="11"/>
  <c r="R98" i="11"/>
  <c r="P64" i="2"/>
  <c r="T64" i="2"/>
  <c r="V16" i="11"/>
  <c r="R16" i="11"/>
  <c r="R80" i="11"/>
  <c r="V80" i="11"/>
  <c r="X10" i="15"/>
  <c r="T10" i="15"/>
  <c r="T49" i="2"/>
  <c r="P49" i="2"/>
  <c r="P9" i="2"/>
  <c r="T9" i="2"/>
  <c r="V85" i="12"/>
  <c r="R85" i="12"/>
  <c r="V53" i="12"/>
  <c r="R53" i="12"/>
  <c r="V21" i="12"/>
  <c r="R21" i="12"/>
  <c r="P106" i="13"/>
  <c r="T106" i="13"/>
  <c r="T74" i="2"/>
  <c r="P74" i="2"/>
  <c r="R26" i="11"/>
  <c r="V26" i="11"/>
  <c r="R90" i="11"/>
  <c r="V90" i="11"/>
  <c r="R109" i="11"/>
  <c r="V109" i="11"/>
  <c r="T75" i="2"/>
  <c r="P75" i="2"/>
  <c r="V82" i="12"/>
  <c r="R82" i="12"/>
  <c r="V50" i="12"/>
  <c r="R50" i="12"/>
  <c r="V18" i="12"/>
  <c r="R18" i="12"/>
  <c r="T114" i="13"/>
  <c r="P114" i="13"/>
  <c r="T52" i="2"/>
  <c r="P52" i="2"/>
  <c r="T12" i="2"/>
  <c r="P12" i="2"/>
  <c r="V119" i="11"/>
  <c r="R119" i="11"/>
  <c r="P85" i="2"/>
  <c r="T85" i="2"/>
  <c r="R77" i="11"/>
  <c r="V77" i="11"/>
  <c r="R95" i="12"/>
  <c r="V95" i="12"/>
  <c r="V63" i="12"/>
  <c r="R63" i="12"/>
  <c r="V31" i="12"/>
  <c r="R31" i="12"/>
  <c r="T97" i="13"/>
  <c r="P97" i="13"/>
  <c r="P55" i="2"/>
  <c r="T55" i="2"/>
  <c r="T15" i="2"/>
  <c r="P15" i="2"/>
  <c r="P83" i="13"/>
  <c r="T83" i="13"/>
  <c r="V72" i="12"/>
  <c r="R72" i="12"/>
  <c r="V40" i="12"/>
  <c r="R40" i="12"/>
  <c r="R9" i="12"/>
  <c r="V9" i="12"/>
  <c r="R106" i="11"/>
  <c r="V106" i="11"/>
  <c r="P72" i="2"/>
  <c r="T72" i="2"/>
  <c r="V24" i="11"/>
  <c r="R24" i="11"/>
  <c r="V88" i="11"/>
  <c r="R88" i="11"/>
  <c r="T65" i="13"/>
  <c r="P65" i="13"/>
  <c r="P57" i="2"/>
  <c r="T57" i="2"/>
  <c r="T17" i="2"/>
  <c r="P17" i="2"/>
  <c r="V81" i="12"/>
  <c r="R81" i="12"/>
  <c r="V49" i="12"/>
  <c r="R49" i="12"/>
  <c r="V17" i="12"/>
  <c r="R17" i="12"/>
  <c r="R105" i="12"/>
  <c r="V105" i="12"/>
  <c r="P82" i="2"/>
  <c r="T82" i="2"/>
  <c r="R34" i="11"/>
  <c r="V34" i="11"/>
  <c r="R78" i="14"/>
  <c r="V78" i="14"/>
  <c r="R117" i="11"/>
  <c r="V117" i="11"/>
  <c r="P83" i="2"/>
  <c r="T83" i="2"/>
  <c r="V78" i="12"/>
  <c r="R78" i="12"/>
  <c r="V46" i="12"/>
  <c r="R46" i="12"/>
  <c r="R11" i="12"/>
  <c r="V11" i="12"/>
  <c r="R94" i="11"/>
  <c r="V94" i="11"/>
  <c r="T60" i="2"/>
  <c r="P60" i="2"/>
  <c r="P20" i="2"/>
  <c r="T20" i="2"/>
  <c r="P29" i="2"/>
  <c r="T29" i="2"/>
  <c r="P93" i="2"/>
  <c r="T93" i="2"/>
  <c r="V85" i="11"/>
  <c r="R85" i="11"/>
  <c r="V91" i="12"/>
  <c r="R91" i="12"/>
  <c r="V59" i="12"/>
  <c r="R59" i="12"/>
  <c r="V27" i="12"/>
  <c r="R27" i="12"/>
  <c r="P94" i="2"/>
  <c r="T94" i="2"/>
</calcChain>
</file>

<file path=xl/sharedStrings.xml><?xml version="1.0" encoding="utf-8"?>
<sst xmlns="http://schemas.openxmlformats.org/spreadsheetml/2006/main" count="5370" uniqueCount="1296">
  <si>
    <t>Sl No.</t>
  </si>
  <si>
    <t>Reg No.</t>
  </si>
  <si>
    <t>2ND SEM</t>
  </si>
  <si>
    <t>SPI</t>
  </si>
  <si>
    <t>1ST SEM</t>
  </si>
  <si>
    <t>CPI</t>
  </si>
  <si>
    <t>GP (42)</t>
  </si>
  <si>
    <t>GP (38)</t>
  </si>
  <si>
    <t>GP (40)</t>
  </si>
  <si>
    <t xml:space="preserve">  </t>
  </si>
  <si>
    <t>3RD SEM</t>
  </si>
  <si>
    <t xml:space="preserve">                                                                                                                                                                    </t>
  </si>
  <si>
    <t xml:space="preserve"> </t>
  </si>
  <si>
    <t>National Institute Of Technology Silchar</t>
  </si>
  <si>
    <t>15-1-1-001</t>
  </si>
  <si>
    <t>15-1-1-002</t>
  </si>
  <si>
    <t>15-1-1-003</t>
  </si>
  <si>
    <t>15-1-1-004</t>
  </si>
  <si>
    <t>15-1-1-005</t>
  </si>
  <si>
    <t>15-1-1-006</t>
  </si>
  <si>
    <t>15-1-1-008</t>
  </si>
  <si>
    <t>15-1-1-009</t>
  </si>
  <si>
    <t>15-1-1-010</t>
  </si>
  <si>
    <t>15-1-1-011</t>
  </si>
  <si>
    <t>15-1-1-012</t>
  </si>
  <si>
    <t>15-1-1-014</t>
  </si>
  <si>
    <t>15-1-1-015</t>
  </si>
  <si>
    <t>15-1-1-016</t>
  </si>
  <si>
    <t>15-1-1-017</t>
  </si>
  <si>
    <t>15-1-1-018</t>
  </si>
  <si>
    <t>15-1-1-019</t>
  </si>
  <si>
    <t>15-1-1-020</t>
  </si>
  <si>
    <t>15-1-1-021</t>
  </si>
  <si>
    <t>15-1-1-022</t>
  </si>
  <si>
    <t>15-1-1-023</t>
  </si>
  <si>
    <t>15-1-1-024</t>
  </si>
  <si>
    <t>15-1-1-025</t>
  </si>
  <si>
    <t>15-1-1-026</t>
  </si>
  <si>
    <t>15-1-1-027</t>
  </si>
  <si>
    <t>15-1-1-028</t>
  </si>
  <si>
    <t>15-1-1-029</t>
  </si>
  <si>
    <t>15-1-1-031</t>
  </si>
  <si>
    <t>15-1-1-032</t>
  </si>
  <si>
    <t>15-1-1-033</t>
  </si>
  <si>
    <t>15-1-1-034</t>
  </si>
  <si>
    <t>15-1-1-035</t>
  </si>
  <si>
    <t>15-1-1-036</t>
  </si>
  <si>
    <t>15-1-1-037</t>
  </si>
  <si>
    <t>15-1-1-038</t>
  </si>
  <si>
    <t>15-1-1-039</t>
  </si>
  <si>
    <t>15-1-1-040</t>
  </si>
  <si>
    <t>15-1-1-041</t>
  </si>
  <si>
    <t>15-1-1-042</t>
  </si>
  <si>
    <t>15-1-1-045</t>
  </si>
  <si>
    <t>15-1-1-046</t>
  </si>
  <si>
    <t>15-1-1-047</t>
  </si>
  <si>
    <t>15-1-1-049</t>
  </si>
  <si>
    <t>15-1-1-050</t>
  </si>
  <si>
    <t>15-1-1-051</t>
  </si>
  <si>
    <t>15-1-1-052</t>
  </si>
  <si>
    <t>15-1-1-053</t>
  </si>
  <si>
    <t>15-1-1-054</t>
  </si>
  <si>
    <t>15-1-1-055</t>
  </si>
  <si>
    <t>15-1-1-056</t>
  </si>
  <si>
    <t>15-1-1-057</t>
  </si>
  <si>
    <t>15-1-1-058</t>
  </si>
  <si>
    <t>15-1-1-060</t>
  </si>
  <si>
    <t>15-1-1-061</t>
  </si>
  <si>
    <t>15-1-1-062</t>
  </si>
  <si>
    <t>15-1-1-063</t>
  </si>
  <si>
    <t>15-1-1-065</t>
  </si>
  <si>
    <t>15-1-1-066</t>
  </si>
  <si>
    <t>15-1-1-067</t>
  </si>
  <si>
    <t>15-1-1-068</t>
  </si>
  <si>
    <t>15-1-1-069</t>
  </si>
  <si>
    <t>15-1-1-071</t>
  </si>
  <si>
    <t>15-1-1-073</t>
  </si>
  <si>
    <t>15-1-1-074</t>
  </si>
  <si>
    <t>15-1-1-075</t>
  </si>
  <si>
    <t>15-1-1-078</t>
  </si>
  <si>
    <t>15-1-1-079</t>
  </si>
  <si>
    <t>15-1-1-080</t>
  </si>
  <si>
    <t>15-1-1-081</t>
  </si>
  <si>
    <t>15-1-1-083</t>
  </si>
  <si>
    <t>15-1-1-084</t>
  </si>
  <si>
    <t>15-1-1-085</t>
  </si>
  <si>
    <t>15-1-1-086</t>
  </si>
  <si>
    <t>15-1-1-087</t>
  </si>
  <si>
    <t>15-1-1-089</t>
  </si>
  <si>
    <t>15-1-1-090</t>
  </si>
  <si>
    <t>15-1-1-092</t>
  </si>
  <si>
    <t>15-1-1-093</t>
  </si>
  <si>
    <t>15-1-1-094</t>
  </si>
  <si>
    <t>15-1-1-095</t>
  </si>
  <si>
    <t>15-1-1-097</t>
  </si>
  <si>
    <t>15-1-2-001</t>
  </si>
  <si>
    <t>15-1-2-002</t>
  </si>
  <si>
    <t>15-1-2-003</t>
  </si>
  <si>
    <t>15-1-2-004</t>
  </si>
  <si>
    <t>15-1-2-005</t>
  </si>
  <si>
    <t>15-1-2-006</t>
  </si>
  <si>
    <t>15-1-2-007</t>
  </si>
  <si>
    <t>15-1-2-008</t>
  </si>
  <si>
    <t>15-1-2-009</t>
  </si>
  <si>
    <t>15-1-2-010</t>
  </si>
  <si>
    <t>15-1-2-011</t>
  </si>
  <si>
    <t>15-1-2-012</t>
  </si>
  <si>
    <t>15-1-2-014</t>
  </si>
  <si>
    <t>15-1-2-015</t>
  </si>
  <si>
    <t>15-1-2-016</t>
  </si>
  <si>
    <t>15-1-2-017</t>
  </si>
  <si>
    <t>15-1-2-020</t>
  </si>
  <si>
    <t>15-1-2-021</t>
  </si>
  <si>
    <t>15-1-2-022</t>
  </si>
  <si>
    <t>15-1-2-023</t>
  </si>
  <si>
    <t>15-1-2-024</t>
  </si>
  <si>
    <t>15-1-2-025</t>
  </si>
  <si>
    <t>15-1-2-026</t>
  </si>
  <si>
    <t>15-1-2-027</t>
  </si>
  <si>
    <t>15-1-2-028</t>
  </si>
  <si>
    <t>15-1-2-029</t>
  </si>
  <si>
    <t>15-1-2-030</t>
  </si>
  <si>
    <t>15-1-2-031</t>
  </si>
  <si>
    <t>15-1-2-032</t>
  </si>
  <si>
    <t>15-1-2-033</t>
  </si>
  <si>
    <t>15-1-2-034</t>
  </si>
  <si>
    <t>15-1-2-035</t>
  </si>
  <si>
    <t>15-1-2-037</t>
  </si>
  <si>
    <t>15-1-2-038</t>
  </si>
  <si>
    <t>15-1-2-039</t>
  </si>
  <si>
    <t>15-1-2-040</t>
  </si>
  <si>
    <t>15-1-2-041</t>
  </si>
  <si>
    <t>15-1-2-042</t>
  </si>
  <si>
    <t>15-1-2-043</t>
  </si>
  <si>
    <t>15-1-2-044</t>
  </si>
  <si>
    <t>15-1-2-045</t>
  </si>
  <si>
    <t>15-1-2-046</t>
  </si>
  <si>
    <t>15-1-2-047</t>
  </si>
  <si>
    <t>15-1-2-048</t>
  </si>
  <si>
    <t>15-1-2-049</t>
  </si>
  <si>
    <t>15-1-2-050</t>
  </si>
  <si>
    <t>15-1-2-051</t>
  </si>
  <si>
    <t>15-1-2-053</t>
  </si>
  <si>
    <t>15-1-2-054</t>
  </si>
  <si>
    <t>15-1-2-056</t>
  </si>
  <si>
    <t>15-1-2-057</t>
  </si>
  <si>
    <t>15-1-2-058</t>
  </si>
  <si>
    <t>15-1-2-059</t>
  </si>
  <si>
    <t>15-1-2-060</t>
  </si>
  <si>
    <t>15-1-2-061</t>
  </si>
  <si>
    <t>15-1-2-062</t>
  </si>
  <si>
    <t>15-1-2-063</t>
  </si>
  <si>
    <t>15-1-2-064</t>
  </si>
  <si>
    <t>15-1-2-065</t>
  </si>
  <si>
    <t>15-1-2-066</t>
  </si>
  <si>
    <t>15-1-2-067</t>
  </si>
  <si>
    <t>15-1-2-068</t>
  </si>
  <si>
    <t>15-1-2-069</t>
  </si>
  <si>
    <t>15-1-2-070</t>
  </si>
  <si>
    <t>15-1-2-071</t>
  </si>
  <si>
    <t>15-1-2-073</t>
  </si>
  <si>
    <t>15-1-2-075</t>
  </si>
  <si>
    <t>15-1-2-076</t>
  </si>
  <si>
    <t>15-1-2-077</t>
  </si>
  <si>
    <t>15-1-2-078</t>
  </si>
  <si>
    <t>15-1-2-079</t>
  </si>
  <si>
    <t>15-1-2-080</t>
  </si>
  <si>
    <t>15-1-2-081</t>
  </si>
  <si>
    <t>15-1-2-082</t>
  </si>
  <si>
    <t>15-1-2-083</t>
  </si>
  <si>
    <t>15-1-2-084</t>
  </si>
  <si>
    <t>15-1-2-085</t>
  </si>
  <si>
    <t>15-1-2-086</t>
  </si>
  <si>
    <t>15-1-2-088</t>
  </si>
  <si>
    <t>15-1-2-089</t>
  </si>
  <si>
    <t>15-1-2-090</t>
  </si>
  <si>
    <t>15-1-2-091</t>
  </si>
  <si>
    <t>15-1-2-092</t>
  </si>
  <si>
    <t>15-1-2-094</t>
  </si>
  <si>
    <t>15-1-2-096</t>
  </si>
  <si>
    <t>15-1-2-097</t>
  </si>
  <si>
    <t>15-1-2-098</t>
  </si>
  <si>
    <t>15-1-2-099</t>
  </si>
  <si>
    <t>15-1-2-100</t>
  </si>
  <si>
    <t>15-1-2-103</t>
  </si>
  <si>
    <t>15-1-2-104</t>
  </si>
  <si>
    <t>15-1-2-105</t>
  </si>
  <si>
    <t>15-1-2-106</t>
  </si>
  <si>
    <t>15-1-2-107</t>
  </si>
  <si>
    <t>15-1-2-108</t>
  </si>
  <si>
    <t>15-1-3-001</t>
  </si>
  <si>
    <t>15-1-3-002</t>
  </si>
  <si>
    <t>15-1-3-003</t>
  </si>
  <si>
    <t>15-1-3-004</t>
  </si>
  <si>
    <t>15-1-3-005</t>
  </si>
  <si>
    <t>15-1-3-007</t>
  </si>
  <si>
    <t>15-1-3-008</t>
  </si>
  <si>
    <t>15-1-3-009</t>
  </si>
  <si>
    <t>15-1-3-010</t>
  </si>
  <si>
    <t>15-1-3-011</t>
  </si>
  <si>
    <t>15-1-3-012</t>
  </si>
  <si>
    <t>15-1-3-013</t>
  </si>
  <si>
    <t>15-1-3-014</t>
  </si>
  <si>
    <t>15-1-3-015</t>
  </si>
  <si>
    <t>15-1-3-016</t>
  </si>
  <si>
    <t>15-1-3-017</t>
  </si>
  <si>
    <t>15-1-3-018</t>
  </si>
  <si>
    <t>15-1-3-019</t>
  </si>
  <si>
    <t>15-1-3-020</t>
  </si>
  <si>
    <t>15-1-3-021</t>
  </si>
  <si>
    <t>15-1-3-022</t>
  </si>
  <si>
    <t>15-1-3-023</t>
  </si>
  <si>
    <t>15-1-3-024</t>
  </si>
  <si>
    <t>15-1-3-025</t>
  </si>
  <si>
    <t>15-1-3-026</t>
  </si>
  <si>
    <t>15-1-3-027</t>
  </si>
  <si>
    <t>15-1-3-028</t>
  </si>
  <si>
    <t>15-1-3-029</t>
  </si>
  <si>
    <t>15-1-3-030</t>
  </si>
  <si>
    <t>15-1-3-031</t>
  </si>
  <si>
    <t>15-1-3-032</t>
  </si>
  <si>
    <t>15-1-3-033</t>
  </si>
  <si>
    <t>15-1-3-034</t>
  </si>
  <si>
    <t>15-1-3-036</t>
  </si>
  <si>
    <t>15-1-3-037</t>
  </si>
  <si>
    <t>15-1-3-040</t>
  </si>
  <si>
    <t>15-1-3-041</t>
  </si>
  <si>
    <t>15-1-3-042</t>
  </si>
  <si>
    <t>15-1-3-043</t>
  </si>
  <si>
    <t>15-1-3-044</t>
  </si>
  <si>
    <t>15-1-3-045</t>
  </si>
  <si>
    <t>15-1-3-046</t>
  </si>
  <si>
    <t>15-1-3-049</t>
  </si>
  <si>
    <t>15-1-3-050</t>
  </si>
  <si>
    <t>15-1-3-052</t>
  </si>
  <si>
    <t>15-1-3-053</t>
  </si>
  <si>
    <t>15-1-3-054</t>
  </si>
  <si>
    <t>15-1-3-055</t>
  </si>
  <si>
    <t>15-1-3-057</t>
  </si>
  <si>
    <t>15-1-3-058</t>
  </si>
  <si>
    <t>15-1-3-059</t>
  </si>
  <si>
    <t>15-1-3-060</t>
  </si>
  <si>
    <t>15-1-3-062</t>
  </si>
  <si>
    <t>15-1-3-063</t>
  </si>
  <si>
    <t>15-1-3-064</t>
  </si>
  <si>
    <t>15-1-3-065</t>
  </si>
  <si>
    <t>15-1-3-066</t>
  </si>
  <si>
    <t>15-1-3-067</t>
  </si>
  <si>
    <t>15-1-3-069</t>
  </si>
  <si>
    <t>15-1-3-070</t>
  </si>
  <si>
    <t>15-1-3-071</t>
  </si>
  <si>
    <t>15-1-3-073</t>
  </si>
  <si>
    <t>15-1-3-074</t>
  </si>
  <si>
    <t>15-1-3-076</t>
  </si>
  <si>
    <t>15-1-3-077</t>
  </si>
  <si>
    <t>15-1-3-078</t>
  </si>
  <si>
    <t>15-1-3-079</t>
  </si>
  <si>
    <t>15-1-3-081</t>
  </si>
  <si>
    <t>15-1-3-082</t>
  </si>
  <si>
    <t>15-1-3-083</t>
  </si>
  <si>
    <t>15-1-3-087</t>
  </si>
  <si>
    <t>15-1-3-090</t>
  </si>
  <si>
    <t>15-1-3-091</t>
  </si>
  <si>
    <t>15-1-3-093</t>
  </si>
  <si>
    <t>15-1-3-094</t>
  </si>
  <si>
    <t>15-1-4-034</t>
  </si>
  <si>
    <t>15-1-4-035</t>
  </si>
  <si>
    <t>15-1-4-036</t>
  </si>
  <si>
    <t>15-1-4-037</t>
  </si>
  <si>
    <t>15-1-4-038</t>
  </si>
  <si>
    <t>15-1-4-039</t>
  </si>
  <si>
    <t>15-1-4-040</t>
  </si>
  <si>
    <t>15-1-4-041</t>
  </si>
  <si>
    <t>15-1-4-042</t>
  </si>
  <si>
    <t>15-1-4-043</t>
  </si>
  <si>
    <t>15-1-4-044</t>
  </si>
  <si>
    <t>15-1-4-045</t>
  </si>
  <si>
    <t>15-1-4-046</t>
  </si>
  <si>
    <t>15-1-4-047</t>
  </si>
  <si>
    <t>15-1-4-048</t>
  </si>
  <si>
    <t>15-1-4-049</t>
  </si>
  <si>
    <t>15-1-4-050</t>
  </si>
  <si>
    <t>15-1-4-051</t>
  </si>
  <si>
    <t>15-1-4-052</t>
  </si>
  <si>
    <t>15-1-4-053</t>
  </si>
  <si>
    <t>15-1-4-054</t>
  </si>
  <si>
    <t>15-1-4-056</t>
  </si>
  <si>
    <t>15-1-4-058</t>
  </si>
  <si>
    <t>15-1-4-059</t>
  </si>
  <si>
    <t>15-1-4-061</t>
  </si>
  <si>
    <t>15-1-4-062</t>
  </si>
  <si>
    <t>15-1-4-064</t>
  </si>
  <si>
    <t>15-1-4-065</t>
  </si>
  <si>
    <t>15-1-4-066</t>
  </si>
  <si>
    <t>15-1-4-067</t>
  </si>
  <si>
    <t>15-1-4-068</t>
  </si>
  <si>
    <t>15-1-4-070</t>
  </si>
  <si>
    <t>15-1-4-071</t>
  </si>
  <si>
    <t>15-1-4-072</t>
  </si>
  <si>
    <t>15-1-4-073</t>
  </si>
  <si>
    <t>15-1-4-074</t>
  </si>
  <si>
    <t>15-1-4-075</t>
  </si>
  <si>
    <t>15-1-4-076</t>
  </si>
  <si>
    <t>15-1-4-077</t>
  </si>
  <si>
    <t>15-1-4-078</t>
  </si>
  <si>
    <t>15-1-4-079</t>
  </si>
  <si>
    <t>15-1-4-080</t>
  </si>
  <si>
    <t>15-1-4-082</t>
  </si>
  <si>
    <t>15-1-4-084</t>
  </si>
  <si>
    <t>15-1-4-086</t>
  </si>
  <si>
    <t>15-1-4-087</t>
  </si>
  <si>
    <t>15-1-4-088</t>
  </si>
  <si>
    <t>15-1-4-089</t>
  </si>
  <si>
    <t>15-1-4-090</t>
  </si>
  <si>
    <t>15-1-4-093</t>
  </si>
  <si>
    <t>15-1-5-001</t>
  </si>
  <si>
    <t>15-1-5-002</t>
  </si>
  <si>
    <t>15-1-5-003</t>
  </si>
  <si>
    <t>15-1-5-004</t>
  </si>
  <si>
    <t>15-1-5-005</t>
  </si>
  <si>
    <t>15-1-5-006</t>
  </si>
  <si>
    <t>15-1-5-007</t>
  </si>
  <si>
    <t>15-1-5-008</t>
  </si>
  <si>
    <t>15-1-5-009</t>
  </si>
  <si>
    <t>15-1-5-010</t>
  </si>
  <si>
    <t>15-1-5-011</t>
  </si>
  <si>
    <t>15-1-5-012</t>
  </si>
  <si>
    <t>15-1-5-013</t>
  </si>
  <si>
    <t>15-1-5-014</t>
  </si>
  <si>
    <t>15-1-5-015</t>
  </si>
  <si>
    <t>15-1-5-016</t>
  </si>
  <si>
    <t>15-1-5-017</t>
  </si>
  <si>
    <t>15-1-5-018</t>
  </si>
  <si>
    <t>15-1-5-019</t>
  </si>
  <si>
    <t>15-1-5-020</t>
  </si>
  <si>
    <t>15-1-5-021</t>
  </si>
  <si>
    <t>15-1-5-022</t>
  </si>
  <si>
    <t>15-1-5-023</t>
  </si>
  <si>
    <t>15-1-5-024</t>
  </si>
  <si>
    <t>15-1-5-025</t>
  </si>
  <si>
    <t>15-1-5-026</t>
  </si>
  <si>
    <t>15-1-5-027</t>
  </si>
  <si>
    <t>15-1-5-028</t>
  </si>
  <si>
    <t>15-1-5-029</t>
  </si>
  <si>
    <t>15-1-5-030</t>
  </si>
  <si>
    <t>15-1-5-031</t>
  </si>
  <si>
    <t>15-1-5-032</t>
  </si>
  <si>
    <t>15-1-5-033</t>
  </si>
  <si>
    <t>15-1-5-034</t>
  </si>
  <si>
    <t>15-1-5-035</t>
  </si>
  <si>
    <t>15-1-5-036</t>
  </si>
  <si>
    <t>15-1-5-037</t>
  </si>
  <si>
    <t>15-1-5-038</t>
  </si>
  <si>
    <t>15-1-5-039</t>
  </si>
  <si>
    <t>15-1-5-040</t>
  </si>
  <si>
    <t>15-1-5-041</t>
  </si>
  <si>
    <t>15-1-5-042</t>
  </si>
  <si>
    <t>15-1-5-043</t>
  </si>
  <si>
    <t>15-1-5-044</t>
  </si>
  <si>
    <t>15-1-5-045</t>
  </si>
  <si>
    <t>15-1-5-046</t>
  </si>
  <si>
    <t>15-1-5-047</t>
  </si>
  <si>
    <t>15-1-5-048</t>
  </si>
  <si>
    <t>15-1-5-049</t>
  </si>
  <si>
    <t>15-1-5-050</t>
  </si>
  <si>
    <t>15-1-5-051</t>
  </si>
  <si>
    <t>15-1-5-052</t>
  </si>
  <si>
    <t>15-1-5-053</t>
  </si>
  <si>
    <t>15-1-5-054</t>
  </si>
  <si>
    <t>15-1-5-055</t>
  </si>
  <si>
    <t>15-1-5-056</t>
  </si>
  <si>
    <t>15-1-5-057</t>
  </si>
  <si>
    <t>15-1-5-059</t>
  </si>
  <si>
    <t>15-1-5-060</t>
  </si>
  <si>
    <t>15-1-5-061</t>
  </si>
  <si>
    <t>15-1-5-062</t>
  </si>
  <si>
    <t>15-1-5-063</t>
  </si>
  <si>
    <t>15-1-5-064</t>
  </si>
  <si>
    <t>15-1-5-065</t>
  </si>
  <si>
    <t>15-1-5-066</t>
  </si>
  <si>
    <t>15-1-5-067</t>
  </si>
  <si>
    <t>15-1-5-069</t>
  </si>
  <si>
    <t>15-1-5-070</t>
  </si>
  <si>
    <t>15-1-5-072</t>
  </si>
  <si>
    <t>15-1-5-073</t>
  </si>
  <si>
    <t>15-1-5-074</t>
  </si>
  <si>
    <t>15-1-5-075</t>
  </si>
  <si>
    <t>15-1-5-078</t>
  </si>
  <si>
    <t>15-1-5-079</t>
  </si>
  <si>
    <t>15-1-5-080</t>
  </si>
  <si>
    <t>15-1-5-081</t>
  </si>
  <si>
    <t>15-1-5-082</t>
  </si>
  <si>
    <t>15-1-5-083</t>
  </si>
  <si>
    <t>15-1-5-084</t>
  </si>
  <si>
    <t>15-1-5-085</t>
  </si>
  <si>
    <t>15-1-5-086</t>
  </si>
  <si>
    <t>15-1-5-087</t>
  </si>
  <si>
    <t>15-1-5-088</t>
  </si>
  <si>
    <t>15-1-5-089</t>
  </si>
  <si>
    <t>15-1-5-090</t>
  </si>
  <si>
    <t>15-1-5-091</t>
  </si>
  <si>
    <t>15-1-5-092</t>
  </si>
  <si>
    <t>15-1-5-093</t>
  </si>
  <si>
    <t>15-1-5-094</t>
  </si>
  <si>
    <t>15-1-5-095</t>
  </si>
  <si>
    <t>15-1-5-096</t>
  </si>
  <si>
    <t>15-1-5-097</t>
  </si>
  <si>
    <t>15-1-5-098</t>
  </si>
  <si>
    <t>15-1-5-099</t>
  </si>
  <si>
    <t>15-1-5-100</t>
  </si>
  <si>
    <t>15-1-6-001</t>
  </si>
  <si>
    <t>15-1-6-002</t>
  </si>
  <si>
    <t>15-1-6-003</t>
  </si>
  <si>
    <t>15-1-6-005</t>
  </si>
  <si>
    <t>15-1-6-006</t>
  </si>
  <si>
    <t>15-1-6-008</t>
  </si>
  <si>
    <t>15-1-6-010</t>
  </si>
  <si>
    <t>15-1-6-011</t>
  </si>
  <si>
    <t>15-1-6-012</t>
  </si>
  <si>
    <t>15-1-6-013</t>
  </si>
  <si>
    <t>15-1-6-015</t>
  </si>
  <si>
    <t>15-1-6-016</t>
  </si>
  <si>
    <t>15-1-6-017</t>
  </si>
  <si>
    <t>15-1-6-018</t>
  </si>
  <si>
    <t>15-1-6-020</t>
  </si>
  <si>
    <t>15-1-6-021</t>
  </si>
  <si>
    <t>15-1-6-022</t>
  </si>
  <si>
    <t>15-1-6-023</t>
  </si>
  <si>
    <t>15-1-6-027</t>
  </si>
  <si>
    <t>15-1-1-099</t>
  </si>
  <si>
    <t>15-1-1-100</t>
  </si>
  <si>
    <t>15-1-1-101</t>
  </si>
  <si>
    <t>15-1-1-102</t>
  </si>
  <si>
    <t>15-1-1-103</t>
  </si>
  <si>
    <t>15-1-1-104</t>
  </si>
  <si>
    <t>15-1-1-106</t>
  </si>
  <si>
    <t>15-1-1-107</t>
  </si>
  <si>
    <t>15-1-1-108</t>
  </si>
  <si>
    <t>15-1-1-109</t>
  </si>
  <si>
    <t>15-1-1-110</t>
  </si>
  <si>
    <t>15-1-1-111</t>
  </si>
  <si>
    <t>15-1-1-112</t>
  </si>
  <si>
    <t>15-1-1-113</t>
  </si>
  <si>
    <t>15-1-1-114</t>
  </si>
  <si>
    <t>15-1-1-115</t>
  </si>
  <si>
    <t>15-1-1-116</t>
  </si>
  <si>
    <t>15-1-1-117</t>
  </si>
  <si>
    <t>15-1-1-118</t>
  </si>
  <si>
    <t>15-1-1-119</t>
  </si>
  <si>
    <t>15-1-1-120</t>
  </si>
  <si>
    <t>15-1-1-121</t>
  </si>
  <si>
    <t>15-1-1-123</t>
  </si>
  <si>
    <t>15-1-1-125</t>
  </si>
  <si>
    <t>15-1-1-126</t>
  </si>
  <si>
    <t>15-1-1-127</t>
  </si>
  <si>
    <t>15-1-1-128</t>
  </si>
  <si>
    <t>15-1-1-129</t>
  </si>
  <si>
    <t>15-1-1-130</t>
  </si>
  <si>
    <t>15-1-1-131</t>
  </si>
  <si>
    <t>15-1-1-132</t>
  </si>
  <si>
    <t>15-1-1-133</t>
  </si>
  <si>
    <t>15-1-1-134</t>
  </si>
  <si>
    <t>15-1-2-109</t>
  </si>
  <si>
    <t>15-1-2-110</t>
  </si>
  <si>
    <t>15-1-2-112</t>
  </si>
  <si>
    <t>15-1-2-113</t>
  </si>
  <si>
    <t>15-1-2-114</t>
  </si>
  <si>
    <t>15-1-2-115</t>
  </si>
  <si>
    <t>15-1-2-116</t>
  </si>
  <si>
    <t>15-1-2-117</t>
  </si>
  <si>
    <t>15-1-2-118</t>
  </si>
  <si>
    <t>15-1-2-119</t>
  </si>
  <si>
    <t>15-1-2-120</t>
  </si>
  <si>
    <t>15-1-2-121</t>
  </si>
  <si>
    <t>15-1-2-122</t>
  </si>
  <si>
    <t>15-1-2-123</t>
  </si>
  <si>
    <t>15-1-3-095</t>
  </si>
  <si>
    <t>15-1-3-096</t>
  </si>
  <si>
    <t>15-1-3-097</t>
  </si>
  <si>
    <t>15-1-3-098</t>
  </si>
  <si>
    <t>15-1-3-099</t>
  </si>
  <si>
    <t>15-1-3-100</t>
  </si>
  <si>
    <t>15-1-3-103</t>
  </si>
  <si>
    <t>15-1-3-105</t>
  </si>
  <si>
    <t>15-1-3-107</t>
  </si>
  <si>
    <t>15-1-3-108</t>
  </si>
  <si>
    <t>15-1-3-109</t>
  </si>
  <si>
    <t>15-1-3-110</t>
  </si>
  <si>
    <t>15-1-3-111</t>
  </si>
  <si>
    <t>15-1-3-112</t>
  </si>
  <si>
    <t>15-1-3-113</t>
  </si>
  <si>
    <t>15-1-3-114</t>
  </si>
  <si>
    <t>15-1-3-115</t>
  </si>
  <si>
    <t>15-1-3-116</t>
  </si>
  <si>
    <t>15-1-3-117</t>
  </si>
  <si>
    <t>15-1-3-118</t>
  </si>
  <si>
    <t>15-1-3-119</t>
  </si>
  <si>
    <t>15-1-3-120</t>
  </si>
  <si>
    <t>15-1-3-121</t>
  </si>
  <si>
    <t>15-1-3-122</t>
  </si>
  <si>
    <t>15-1-3-123</t>
  </si>
  <si>
    <t>15-1-3-124</t>
  </si>
  <si>
    <t>15-1-3-125</t>
  </si>
  <si>
    <t>15-1-3-126</t>
  </si>
  <si>
    <t>15-1-3-127</t>
  </si>
  <si>
    <t>15-1-3-129</t>
  </si>
  <si>
    <t>15-1-3-130</t>
  </si>
  <si>
    <t>15-1-3-132</t>
  </si>
  <si>
    <t>15-1-4-094</t>
  </si>
  <si>
    <t>15-1-4-095</t>
  </si>
  <si>
    <t>15-1-4-096</t>
  </si>
  <si>
    <t>15-1-4-097</t>
  </si>
  <si>
    <t>15-1-4-098</t>
  </si>
  <si>
    <t>15-1-4-099</t>
  </si>
  <si>
    <t>15-1-4-100</t>
  </si>
  <si>
    <t>15-1-4-101</t>
  </si>
  <si>
    <t>15-1-4-102</t>
  </si>
  <si>
    <t>15-1-4-105</t>
  </si>
  <si>
    <t>15-1-4-106</t>
  </si>
  <si>
    <t>15-1-4-108</t>
  </si>
  <si>
    <t>15-1-4-109</t>
  </si>
  <si>
    <t>15-1-4-110</t>
  </si>
  <si>
    <t>15-1-4-111</t>
  </si>
  <si>
    <t>15-1-4-112</t>
  </si>
  <si>
    <t>15-1-4-113</t>
  </si>
  <si>
    <t>15-1-4-114</t>
  </si>
  <si>
    <t>15-1-4-115</t>
  </si>
  <si>
    <t>15-1-4-116</t>
  </si>
  <si>
    <t>15-1-4-117</t>
  </si>
  <si>
    <t>15-1-4-118</t>
  </si>
  <si>
    <t>15-1-4-119</t>
  </si>
  <si>
    <t>15-1-4-120</t>
  </si>
  <si>
    <t>15-1-4-121</t>
  </si>
  <si>
    <t>15-1-4-122</t>
  </si>
  <si>
    <t>15-1-4-123</t>
  </si>
  <si>
    <t>15-1-4-124</t>
  </si>
  <si>
    <t>15-1-4-125</t>
  </si>
  <si>
    <t>15-1-4-126</t>
  </si>
  <si>
    <t>15-1-5-101</t>
  </si>
  <si>
    <t>15-1-5-102</t>
  </si>
  <si>
    <t>15-1-5-103</t>
  </si>
  <si>
    <t>15-1-6-028</t>
  </si>
  <si>
    <t>15-1-6-032</t>
  </si>
  <si>
    <t>15-1-6-034</t>
  </si>
  <si>
    <t>15-1-6-040</t>
  </si>
  <si>
    <t>15-1-6-041</t>
  </si>
  <si>
    <t>15-1-6-042</t>
  </si>
  <si>
    <t>15-1-6-045</t>
  </si>
  <si>
    <t>15-1-6-046</t>
  </si>
  <si>
    <t>15-1-6-047</t>
  </si>
  <si>
    <t>15-1-6-048</t>
  </si>
  <si>
    <t>15-1-6-049</t>
  </si>
  <si>
    <t>15-1-6-051</t>
  </si>
  <si>
    <t>15-1-6-052</t>
  </si>
  <si>
    <t>15-1-6-053</t>
  </si>
  <si>
    <t>15-1-6-054</t>
  </si>
  <si>
    <t>15-1-6-055</t>
  </si>
  <si>
    <t>15-1-6-056</t>
  </si>
  <si>
    <t>15-1-6-057</t>
  </si>
  <si>
    <t>15-1-6-058</t>
  </si>
  <si>
    <t>15-1-6-059</t>
  </si>
  <si>
    <t>15-1-6-060</t>
  </si>
  <si>
    <t>15-1-6-061</t>
  </si>
  <si>
    <t>15-1-6-062</t>
  </si>
  <si>
    <t>15-1-6-063</t>
  </si>
  <si>
    <t>15-1-6-064</t>
  </si>
  <si>
    <t>15-1-6-065</t>
  </si>
  <si>
    <t>15-1-6-066</t>
  </si>
  <si>
    <t>15-1-6-067</t>
  </si>
  <si>
    <t>15-1-6-068</t>
  </si>
  <si>
    <t>15-1-6-069</t>
  </si>
  <si>
    <t>15-1-6-070</t>
  </si>
  <si>
    <t>15-1-6-071</t>
  </si>
  <si>
    <t>15-1-6-072</t>
  </si>
  <si>
    <t>15-1-2-124</t>
  </si>
  <si>
    <t>15-1-2-125</t>
  </si>
  <si>
    <t>15-1-3-133</t>
  </si>
  <si>
    <t>15-1-4-127</t>
  </si>
  <si>
    <t>15-1-4-001</t>
  </si>
  <si>
    <t>15-1-4-002</t>
  </si>
  <si>
    <t>15-1-4-003</t>
  </si>
  <si>
    <t>15-1-4-004</t>
  </si>
  <si>
    <t>15-1-4-005</t>
  </si>
  <si>
    <t>15-1-4-006</t>
  </si>
  <si>
    <t>15-1-4-007</t>
  </si>
  <si>
    <t>15-1-4-008</t>
  </si>
  <si>
    <t>15-1-4-009</t>
  </si>
  <si>
    <t>15-1-4-010</t>
  </si>
  <si>
    <t>15-1-4-011</t>
  </si>
  <si>
    <t>15-1-4-012</t>
  </si>
  <si>
    <t>15-1-4-013</t>
  </si>
  <si>
    <t>15-1-4-014</t>
  </si>
  <si>
    <t>15-1-4-015</t>
  </si>
  <si>
    <t>15-1-4-016</t>
  </si>
  <si>
    <t>15-1-4-017</t>
  </si>
  <si>
    <t>15-1-4-018</t>
  </si>
  <si>
    <t>15-1-4-019</t>
  </si>
  <si>
    <t>15-1-4-020</t>
  </si>
  <si>
    <t>15-1-4-021</t>
  </si>
  <si>
    <t>15-1-4-022</t>
  </si>
  <si>
    <t>15-1-4-023</t>
  </si>
  <si>
    <t>15-1-4-024</t>
  </si>
  <si>
    <t>15-1-4-026</t>
  </si>
  <si>
    <t>15-1-4-027</t>
  </si>
  <si>
    <t>15-1-4-028</t>
  </si>
  <si>
    <t>15-1-4-029</t>
  </si>
  <si>
    <t>15-1-4-030</t>
  </si>
  <si>
    <t>15-1-4-031</t>
  </si>
  <si>
    <t>15-1-4-033</t>
  </si>
  <si>
    <t>4th SEM</t>
  </si>
  <si>
    <t>CE1205 (8)</t>
  </si>
  <si>
    <t>CE-1206 (8)</t>
  </si>
  <si>
    <t>CE-1207(6)</t>
  </si>
  <si>
    <t>CE-1208 (8)</t>
  </si>
  <si>
    <t>HS1201(6)</t>
  </si>
  <si>
    <t>CE-1213 (2)</t>
  </si>
  <si>
    <t>CE-1212 (2)</t>
  </si>
  <si>
    <t>ME-1207 (8)</t>
  </si>
  <si>
    <t>ME-1208 (8)</t>
  </si>
  <si>
    <t>ME-1209 (8)</t>
  </si>
  <si>
    <t>HS1201 (6)</t>
  </si>
  <si>
    <t>ME-1211 (2)</t>
  </si>
  <si>
    <t>EE-1205 (8)</t>
  </si>
  <si>
    <t>EE-1206 (8)</t>
  </si>
  <si>
    <t>EE-1207 (8)</t>
  </si>
  <si>
    <t>EE-1208 (6)</t>
  </si>
  <si>
    <t>EE-1213 (2)</t>
  </si>
  <si>
    <t>EE-1214 (2)</t>
  </si>
  <si>
    <t>4TH SEM</t>
  </si>
  <si>
    <t>Structural Analysis-I</t>
  </si>
  <si>
    <t>EC-1205 (8)</t>
  </si>
  <si>
    <t>EC-1207 (8)</t>
  </si>
  <si>
    <t>HS 1201(6)</t>
  </si>
  <si>
    <t>EC-1212 (2)</t>
  </si>
  <si>
    <t>CS 1204 (8)</t>
  </si>
  <si>
    <t>CS-1205 (8)</t>
  </si>
  <si>
    <t>CS-1206 (6)</t>
  </si>
  <si>
    <t>HS-1201 (6)</t>
  </si>
  <si>
    <t>MA-1251 (8)</t>
  </si>
  <si>
    <t>CS-1212 (2)</t>
  </si>
  <si>
    <t>CS-1213 (2)</t>
  </si>
  <si>
    <t>4TH  SEM</t>
  </si>
  <si>
    <t>EI-1205 (8)</t>
  </si>
  <si>
    <t>EI-1206 (6)</t>
  </si>
  <si>
    <t>EI-1207 (8)</t>
  </si>
  <si>
    <t>EI-1208 (6)</t>
  </si>
  <si>
    <t>EI-1213 (2)</t>
  </si>
  <si>
    <t>EI-1214 (2)</t>
  </si>
  <si>
    <t>Hydraulics</t>
  </si>
  <si>
    <t>Environmental Engg-I</t>
  </si>
  <si>
    <t>Structural Design-I</t>
  </si>
  <si>
    <t>Manegerial Economics</t>
  </si>
  <si>
    <t>Engg.Geology Lab</t>
  </si>
  <si>
    <t>Hydraulics Lab</t>
  </si>
  <si>
    <t>Samujjal Aich</t>
  </si>
  <si>
    <t>Achyut Kumar Borah</t>
  </si>
  <si>
    <t>Maharnab Hazarika</t>
  </si>
  <si>
    <t>Monish  Goswami</t>
  </si>
  <si>
    <t>Priyanuj  Misra</t>
  </si>
  <si>
    <t>Diixita Gulgulia</t>
  </si>
  <si>
    <t>Dhanjit Baishya</t>
  </si>
  <si>
    <t>Deep Das</t>
  </si>
  <si>
    <t>Nilankar Das</t>
  </si>
  <si>
    <t>Manash Jyoti Das Choudhary</t>
  </si>
  <si>
    <t>Rahul Raut</t>
  </si>
  <si>
    <t>Bijeta Bhowal</t>
  </si>
  <si>
    <t>Kulojit Boro</t>
  </si>
  <si>
    <t>Upasana Nath</t>
  </si>
  <si>
    <t>Shubham Sen</t>
  </si>
  <si>
    <t>Saurabh Kumar Singh</t>
  </si>
  <si>
    <t>Moni Kongkon Bhuyan</t>
  </si>
  <si>
    <t>Rahul Baruah</t>
  </si>
  <si>
    <t>Shankar Dev Gour</t>
  </si>
  <si>
    <t>Riya Hazarika</t>
  </si>
  <si>
    <t>Subhashish Chamua</t>
  </si>
  <si>
    <t>Utsa Choudhury</t>
  </si>
  <si>
    <t>Md Nayan Ahmed</t>
  </si>
  <si>
    <t>Mrinmoy Jyoti Sarma</t>
  </si>
  <si>
    <t>Ankan Kishore Pathak</t>
  </si>
  <si>
    <t>Shivam Singh</t>
  </si>
  <si>
    <t>Surajit Neog</t>
  </si>
  <si>
    <t>Silpi Sikha Saikia</t>
  </si>
  <si>
    <t>Abu Mehtab Hussain</t>
  </si>
  <si>
    <t>Nilpaban Nath</t>
  </si>
  <si>
    <t>Mausom Kalita</t>
  </si>
  <si>
    <t>Earjina Ahmed</t>
  </si>
  <si>
    <t>Vicky Kumar</t>
  </si>
  <si>
    <t>Nabajit Pait</t>
  </si>
  <si>
    <t>Souravjyoti Deuri</t>
  </si>
  <si>
    <t>Panchali Baishya</t>
  </si>
  <si>
    <t>Lalremruata</t>
  </si>
  <si>
    <t>Mridupawan Deka</t>
  </si>
  <si>
    <t>Anshuman Roy</t>
  </si>
  <si>
    <t>Abhijeet Kumar</t>
  </si>
  <si>
    <t>Eeshan Dutta</t>
  </si>
  <si>
    <t>Vikas Kumar</t>
  </si>
  <si>
    <t>Bishal Nath</t>
  </si>
  <si>
    <t>Sushobhita Sarkar</t>
  </si>
  <si>
    <t>Manash Jyoti Kalita</t>
  </si>
  <si>
    <t>Mohobub Hussain Barbhuiya</t>
  </si>
  <si>
    <t>Manab Sonowal</t>
  </si>
  <si>
    <t>Pranjal Das</t>
  </si>
  <si>
    <t>Nabajit Baishya</t>
  </si>
  <si>
    <t>Bedanta Kalita</t>
  </si>
  <si>
    <t>Dipujjal Das</t>
  </si>
  <si>
    <t>Surya Pratap Vishwakarma</t>
  </si>
  <si>
    <t>Manish Kumar</t>
  </si>
  <si>
    <t>Bishal Nahata</t>
  </si>
  <si>
    <t>Nivedita Das</t>
  </si>
  <si>
    <t>Mirza Kawsar Ahmed</t>
  </si>
  <si>
    <t>Anurag Gohain</t>
  </si>
  <si>
    <t>Antaranga Talukdar</t>
  </si>
  <si>
    <t>Rahul Raushan</t>
  </si>
  <si>
    <t>Subham Sinha</t>
  </si>
  <si>
    <t>Alok Kumar</t>
  </si>
  <si>
    <t>Vishal Kumar</t>
  </si>
  <si>
    <t>Madhav Kumar</t>
  </si>
  <si>
    <t>Lalu Kumar Roy</t>
  </si>
  <si>
    <t>Vinay Chauhan</t>
  </si>
  <si>
    <t>Rajesh Kumar Chaudhary</t>
  </si>
  <si>
    <t>Debojit Barman</t>
  </si>
  <si>
    <t>Vivek Shukla</t>
  </si>
  <si>
    <t>Divakar Kumar Kushwaha</t>
  </si>
  <si>
    <t>Ravi Ranjan</t>
  </si>
  <si>
    <t>Neha Kumari</t>
  </si>
  <si>
    <t>Akash Mehara</t>
  </si>
  <si>
    <t>Taranga Deka</t>
  </si>
  <si>
    <t>Jay Poddar</t>
  </si>
  <si>
    <t>Adarsh Pratap Singh</t>
  </si>
  <si>
    <t>Rohit Ranjan Kumar</t>
  </si>
  <si>
    <t>Arunodaya Mishra</t>
  </si>
  <si>
    <t>Tejpal Singh</t>
  </si>
  <si>
    <t>Krishna Kant Singhal</t>
  </si>
  <si>
    <t>Prashant Awasthi</t>
  </si>
  <si>
    <t>Heramb Pandey</t>
  </si>
  <si>
    <t>Abhishek Jaisal</t>
  </si>
  <si>
    <t>Uday Singh Meena</t>
  </si>
  <si>
    <t>Puspendra Meena</t>
  </si>
  <si>
    <t>Abhishek Kumar</t>
  </si>
  <si>
    <t>Purusottam Kumar</t>
  </si>
  <si>
    <t>Shivam</t>
  </si>
  <si>
    <t>Arun Kumar Sardar</t>
  </si>
  <si>
    <t>Bhumireddy Manikanta Sai Venkata Akhil</t>
  </si>
  <si>
    <t>Aishwarya Bammidi</t>
  </si>
  <si>
    <t>R N Millionstar</t>
  </si>
  <si>
    <t>Digvijai Jaisawal</t>
  </si>
  <si>
    <t>Manish</t>
  </si>
  <si>
    <t>Ashok Kumar</t>
  </si>
  <si>
    <t>Saket Ranjan</t>
  </si>
  <si>
    <t>Liza Garga</t>
  </si>
  <si>
    <t>Ranvijay Kumar</t>
  </si>
  <si>
    <t>Prajjwal Shukla</t>
  </si>
  <si>
    <t>Pappu Kumar Ranjan</t>
  </si>
  <si>
    <t>Aditya Mishra</t>
  </si>
  <si>
    <t>Pappu Kumar</t>
  </si>
  <si>
    <t>Kumar Rajhansh</t>
  </si>
  <si>
    <t>Binay Kumar</t>
  </si>
  <si>
    <t>Ajit Kumar</t>
  </si>
  <si>
    <t>Shivanand Chaurasia</t>
  </si>
  <si>
    <t>Rajesh Kumar Meena</t>
  </si>
  <si>
    <t>Sudhir Kumar Sah</t>
  </si>
  <si>
    <t>Godala Pavan Kumar Reddy</t>
  </si>
  <si>
    <t>Rajeev Ranjan</t>
  </si>
  <si>
    <t>Nidarshana Neelam</t>
  </si>
  <si>
    <t>Ashraful Islam</t>
  </si>
  <si>
    <t>Arnab Boruah</t>
  </si>
  <si>
    <t>Thermodynamics-II</t>
  </si>
  <si>
    <t>Fluid Mechanics-I</t>
  </si>
  <si>
    <t>Instrumentation and Measurement</t>
  </si>
  <si>
    <t>Mechanics of Solids</t>
  </si>
  <si>
    <t>ME Lab- I</t>
  </si>
  <si>
    <t>Power System-I</t>
  </si>
  <si>
    <t>Signals and Systems</t>
  </si>
  <si>
    <t>Electrical Machines-I</t>
  </si>
  <si>
    <t>Digital Electronics</t>
  </si>
  <si>
    <t>Managerial Economics</t>
  </si>
  <si>
    <t>Analog and Digital Electronics Lab</t>
  </si>
  <si>
    <t>Software Engineering Lab</t>
  </si>
  <si>
    <t>Pricciples of Comm. Engg</t>
  </si>
  <si>
    <t>PDEC</t>
  </si>
  <si>
    <t>AICT</t>
  </si>
  <si>
    <t>PRP</t>
  </si>
  <si>
    <t>Electronics Lab-II</t>
  </si>
  <si>
    <t>EC-1204 (8)</t>
  </si>
  <si>
    <t>EC-1206 (8)</t>
  </si>
  <si>
    <t>FLAT</t>
  </si>
  <si>
    <t>SDC</t>
  </si>
  <si>
    <t>Computer Graphics</t>
  </si>
  <si>
    <t>SDC Lab</t>
  </si>
  <si>
    <t xml:space="preserve"> Computer Graphics Lab</t>
  </si>
  <si>
    <t>EI-1215 (2)</t>
  </si>
  <si>
    <t>Transducers &amp; Sensors</t>
  </si>
  <si>
    <t>Advanced Electronics</t>
  </si>
  <si>
    <t>Control System-I</t>
  </si>
  <si>
    <t>A &amp; D Electronics Lab</t>
  </si>
  <si>
    <t>Control System Lab</t>
  </si>
  <si>
    <t>Transducers &amp; Sensors Lab</t>
  </si>
  <si>
    <t>Satajit Bhattacharjee</t>
  </si>
  <si>
    <t>Hirakjyoti Deka</t>
  </si>
  <si>
    <t>Kiran Sarkar</t>
  </si>
  <si>
    <t>Bishal Chakraborty</t>
  </si>
  <si>
    <t>Dulu Prasad Das</t>
  </si>
  <si>
    <t>Akash Jyoti Saikia</t>
  </si>
  <si>
    <t>Gaurav Kashyap</t>
  </si>
  <si>
    <t>Debopriyo  Roy</t>
  </si>
  <si>
    <t>Prittish Sutradhar</t>
  </si>
  <si>
    <t>Parijat Choudhury</t>
  </si>
  <si>
    <t>Madhurjya Keot</t>
  </si>
  <si>
    <t>Pinkal Patar</t>
  </si>
  <si>
    <t>Sourav Majumdar</t>
  </si>
  <si>
    <t>Manabendra Das</t>
  </si>
  <si>
    <t>Rahul Kumar Roy</t>
  </si>
  <si>
    <t>Chaitanya Chandolia</t>
  </si>
  <si>
    <t>Sushmita Basumatary</t>
  </si>
  <si>
    <t>Shekhar Jyoti Nath</t>
  </si>
  <si>
    <t>Nilim Kumar Konwar</t>
  </si>
  <si>
    <t>Purushuttam Gogoi</t>
  </si>
  <si>
    <t>Reetik Tripathy</t>
  </si>
  <si>
    <t>Pradyumna</t>
  </si>
  <si>
    <t>Dipjyoti Mazumder</t>
  </si>
  <si>
    <t>Nur Mahammad Khandakar</t>
  </si>
  <si>
    <t>Indraneel Das</t>
  </si>
  <si>
    <t>Arunabh Chetia</t>
  </si>
  <si>
    <t>Manash Gogoi</t>
  </si>
  <si>
    <t>Ashish Meena</t>
  </si>
  <si>
    <t>Duhita Choudhury</t>
  </si>
  <si>
    <t>Manas Pratim Goutam</t>
  </si>
  <si>
    <t>Bikram Jyoti Bora</t>
  </si>
  <si>
    <t>Bijit Kumar Sarkar</t>
  </si>
  <si>
    <t>Dhirendra Kumar</t>
  </si>
  <si>
    <t>Prangan Bhattacharyya</t>
  </si>
  <si>
    <t>Raj Das</t>
  </si>
  <si>
    <t>Rajnandan Borthakur</t>
  </si>
  <si>
    <t>Hrishikesh Boruah</t>
  </si>
  <si>
    <t>Suraj Hazarika</t>
  </si>
  <si>
    <t>Bhargav Deka</t>
  </si>
  <si>
    <t>Swarup Raj Banik</t>
  </si>
  <si>
    <t>Subhajit Kar</t>
  </si>
  <si>
    <t>Tanay Lohia</t>
  </si>
  <si>
    <t>Basanta Das</t>
  </si>
  <si>
    <t>Sanjay Kumar Das</t>
  </si>
  <si>
    <t>Dikam Deka</t>
  </si>
  <si>
    <t>Amey Naik</t>
  </si>
  <si>
    <t>Mukta Basumatary</t>
  </si>
  <si>
    <t>Dishant Deka</t>
  </si>
  <si>
    <t>Sasanka Sekhar Saikia</t>
  </si>
  <si>
    <t>Kumar Sree Sai Siddharth Lolla</t>
  </si>
  <si>
    <t>Panchajainya Gogoi</t>
  </si>
  <si>
    <t>Debasish Borah</t>
  </si>
  <si>
    <t>Debendu Singha</t>
  </si>
  <si>
    <t>Himangshu Das</t>
  </si>
  <si>
    <t>Chanchal Gupta</t>
  </si>
  <si>
    <t>Omprakash Kumar</t>
  </si>
  <si>
    <t>Pogiri Venkata Sai Sasidhar</t>
  </si>
  <si>
    <t>Rohan Jangir</t>
  </si>
  <si>
    <t>Kabir Baruah</t>
  </si>
  <si>
    <t>Pratyush Hazarika</t>
  </si>
  <si>
    <t>Karanjeet Gohain</t>
  </si>
  <si>
    <t>Soumir Jyoti Duarah</t>
  </si>
  <si>
    <t>Maruboena  Dayakar</t>
  </si>
  <si>
    <t>Himanshu Jagarwad</t>
  </si>
  <si>
    <t>Pradhan Rajkishor Anil</t>
  </si>
  <si>
    <t>Tanmita Das</t>
  </si>
  <si>
    <t>Siddhant Mohapatra</t>
  </si>
  <si>
    <t>Brajesh Meena</t>
  </si>
  <si>
    <t>Rajat</t>
  </si>
  <si>
    <t>Pranjal Kumar Maddheshia</t>
  </si>
  <si>
    <t>Alphonse Daimari</t>
  </si>
  <si>
    <t>Gudavalli Mukesh Gowd</t>
  </si>
  <si>
    <t>Jishnu Jyoti Bordoloi</t>
  </si>
  <si>
    <t>Syed Bubul Ahmed</t>
  </si>
  <si>
    <t>Kuldeep Kumar</t>
  </si>
  <si>
    <t>Md Saad Alam</t>
  </si>
  <si>
    <t>Niraj Kumar</t>
  </si>
  <si>
    <t>Ritu Raj</t>
  </si>
  <si>
    <t>Anmol Agarwal</t>
  </si>
  <si>
    <t>Shahid Ahmed</t>
  </si>
  <si>
    <t>Mousam Kalita</t>
  </si>
  <si>
    <t>Sumit Kumar</t>
  </si>
  <si>
    <t>Ujjwal Kumar</t>
  </si>
  <si>
    <t>Sandeep Singh</t>
  </si>
  <si>
    <t>Rounak</t>
  </si>
  <si>
    <t>Rahul Ross Susal</t>
  </si>
  <si>
    <t>Ashish Kumar Baidya</t>
  </si>
  <si>
    <t>Rahul Kumar</t>
  </si>
  <si>
    <t>Aman Patel</t>
  </si>
  <si>
    <t>Mitesh Agrawal</t>
  </si>
  <si>
    <t>Chinmoy Samal</t>
  </si>
  <si>
    <t>Dayanand</t>
  </si>
  <si>
    <t>Anshul Verma</t>
  </si>
  <si>
    <t>Jitumoni Choudhury</t>
  </si>
  <si>
    <t>Amit Kumar</t>
  </si>
  <si>
    <t>Pawan Kumar Singh</t>
  </si>
  <si>
    <t>Chandan Kumar Yadav</t>
  </si>
  <si>
    <t>Himanshu Agrawal</t>
  </si>
  <si>
    <t>Hemant Vijay Sonawane</t>
  </si>
  <si>
    <t>Md. Salman Hussain</t>
  </si>
  <si>
    <t>Aman Bharti</t>
  </si>
  <si>
    <t>Rokkam Kailash Nadh</t>
  </si>
  <si>
    <t>Piyush  Kumar</t>
  </si>
  <si>
    <t>Ambuj Singh</t>
  </si>
  <si>
    <t>Saptomi Baruah</t>
  </si>
  <si>
    <t>Prannoy Vikash Chandra</t>
  </si>
  <si>
    <t>Neeraj Prasad Rizal</t>
  </si>
  <si>
    <t xml:space="preserve">Amzad Amin Rahul </t>
  </si>
  <si>
    <t xml:space="preserve">Somesh Kumar Gupta </t>
  </si>
  <si>
    <t>Sabyasachi Das</t>
  </si>
  <si>
    <t>Abhijit Kar</t>
  </si>
  <si>
    <t>Suman Rajkumar</t>
  </si>
  <si>
    <t>Saurabh Jyoti Debnath</t>
  </si>
  <si>
    <t>Trinayan Kaushik Borah</t>
  </si>
  <si>
    <t>Ritwick Kumar Das</t>
  </si>
  <si>
    <t>Garga Sen</t>
  </si>
  <si>
    <t>Biswaraj Das</t>
  </si>
  <si>
    <t>Sahid Injamul Hussain</t>
  </si>
  <si>
    <t>Saibatapa Sen</t>
  </si>
  <si>
    <t>Anupam Bharti</t>
  </si>
  <si>
    <t>Ranjoy Dutta</t>
  </si>
  <si>
    <t>Nilutpal Gogoi</t>
  </si>
  <si>
    <t>Nayanjyoti Chungkrang</t>
  </si>
  <si>
    <t>Jepulina Borah</t>
  </si>
  <si>
    <t>Anup Karmakar</t>
  </si>
  <si>
    <t>Hifjur Rahman</t>
  </si>
  <si>
    <t>Dharitri Gogoi</t>
  </si>
  <si>
    <t>Ashim Kumar Goswami</t>
  </si>
  <si>
    <t>Abinash Dutta</t>
  </si>
  <si>
    <t>Lohit Agarwalla</t>
  </si>
  <si>
    <t>Sanjay Basumatary</t>
  </si>
  <si>
    <t>Himanshu Raj</t>
  </si>
  <si>
    <t>Parag Das</t>
  </si>
  <si>
    <t>Amrjyoti Deka</t>
  </si>
  <si>
    <t>Jyotirmoy Das</t>
  </si>
  <si>
    <t>Abhishek Bora</t>
  </si>
  <si>
    <t>Raja Kumar</t>
  </si>
  <si>
    <t>Puja Gogoi</t>
  </si>
  <si>
    <t>Nihal Pegu</t>
  </si>
  <si>
    <t>Jyoti Raj Mahanta</t>
  </si>
  <si>
    <t>Abhishek Chatterjee</t>
  </si>
  <si>
    <t>Kalpajyoti Biswas</t>
  </si>
  <si>
    <t>Sagarika Rakshit</t>
  </si>
  <si>
    <t>Mustaf Uddin Ahmed</t>
  </si>
  <si>
    <t>Rubina Khan</t>
  </si>
  <si>
    <t>Raginee Das</t>
  </si>
  <si>
    <t>Megha Sharma</t>
  </si>
  <si>
    <t>Prarthana Hazarika</t>
  </si>
  <si>
    <t>Kundan Kumar</t>
  </si>
  <si>
    <t>Rishov Krishna Baruah</t>
  </si>
  <si>
    <t>Chiranjeet Das</t>
  </si>
  <si>
    <t>Naina Sengyung</t>
  </si>
  <si>
    <t>Joydev Barman</t>
  </si>
  <si>
    <t>Bhaskar Jyoti Rajkhowa</t>
  </si>
  <si>
    <t>Dipankar Barman</t>
  </si>
  <si>
    <t>Pankaj Jyoti Das</t>
  </si>
  <si>
    <t>Anish Paul</t>
  </si>
  <si>
    <t>Kaustave Moni Borah</t>
  </si>
  <si>
    <t>Pallab Bor Gohain</t>
  </si>
  <si>
    <t>Sheikh Mehtab Hasan</t>
  </si>
  <si>
    <t>Bhawana Sharma</t>
  </si>
  <si>
    <t>Harshajit Roy</t>
  </si>
  <si>
    <t>Taddi Tirumaleswara Sai</t>
  </si>
  <si>
    <t>Nandini Sharma</t>
  </si>
  <si>
    <t>Roshan Singhi</t>
  </si>
  <si>
    <t>Madhurjya Borgohain</t>
  </si>
  <si>
    <t>Abhijit Das</t>
  </si>
  <si>
    <t>Praveen Prashant</t>
  </si>
  <si>
    <t>G.Ravi Rao</t>
  </si>
  <si>
    <t>Ujjwal Kumar Pathak</t>
  </si>
  <si>
    <t>Swapnanil Das</t>
  </si>
  <si>
    <t>Manuj Hazarika</t>
  </si>
  <si>
    <t>Indra Kumar Meena</t>
  </si>
  <si>
    <t>Abhay Garg</t>
  </si>
  <si>
    <t>Saurav Kumar</t>
  </si>
  <si>
    <t>Amrit Kumar</t>
  </si>
  <si>
    <t>Shubham Mishra</t>
  </si>
  <si>
    <t>Yogesh Gangwar</t>
  </si>
  <si>
    <t>Purnima Verma</t>
  </si>
  <si>
    <t>Manas Dev Singh</t>
  </si>
  <si>
    <t>Debagni Upadhyaya</t>
  </si>
  <si>
    <t>Rohit Prajapati</t>
  </si>
  <si>
    <t>Parmeshwar Singh</t>
  </si>
  <si>
    <t>Rohit Kumar</t>
  </si>
  <si>
    <t>Pinninti Naidu</t>
  </si>
  <si>
    <t>Mude Mahesh Kumar Naik</t>
  </si>
  <si>
    <t>Pallabi Barman</t>
  </si>
  <si>
    <t>Anand Kumar</t>
  </si>
  <si>
    <t>Jayashri Saloi</t>
  </si>
  <si>
    <t>Rachna Kumari Bohra</t>
  </si>
  <si>
    <t>Pankaj Mehra</t>
  </si>
  <si>
    <t>Shekhar Kumar</t>
  </si>
  <si>
    <t>Jyotirmaya Mahapatra</t>
  </si>
  <si>
    <t>Prashant Priya</t>
  </si>
  <si>
    <t>Vegi Trinadh Prasad</t>
  </si>
  <si>
    <t>Rajnesh Singh</t>
  </si>
  <si>
    <t>Zeeshan Athar</t>
  </si>
  <si>
    <t>Anisha Kumari</t>
  </si>
  <si>
    <t>Yashomitra Rath</t>
  </si>
  <si>
    <t>Om Prakash</t>
  </si>
  <si>
    <t>Saurav Verma</t>
  </si>
  <si>
    <t>Jay Prakash Yadav</t>
  </si>
  <si>
    <t>Murari Kumar</t>
  </si>
  <si>
    <t>Kushal Arya</t>
  </si>
  <si>
    <t>Joydeep Paul</t>
  </si>
  <si>
    <t>Vishwajeet Yadav</t>
  </si>
  <si>
    <t>Akash Jain</t>
  </si>
  <si>
    <t>Praveen Bhaskar</t>
  </si>
  <si>
    <t>Sunil Kumar</t>
  </si>
  <si>
    <t>Abhishek Pal</t>
  </si>
  <si>
    <t>Vineet Vaibhav</t>
  </si>
  <si>
    <t>Ijaz Ahmed</t>
  </si>
  <si>
    <t>Beauty Kumari</t>
  </si>
  <si>
    <t>Bhavishya Kumar</t>
  </si>
  <si>
    <t>Prashant Kumar</t>
  </si>
  <si>
    <t xml:space="preserve">Suman Kumar </t>
  </si>
  <si>
    <t>Bhaskar Ganguli</t>
  </si>
  <si>
    <t>Sananda Nath</t>
  </si>
  <si>
    <t>Anurag Dasgupta</t>
  </si>
  <si>
    <t>Shah Alam Mazumder</t>
  </si>
  <si>
    <t>Ratnadeep Das</t>
  </si>
  <si>
    <t>Amitabha Deb</t>
  </si>
  <si>
    <t>Murchana Phukan</t>
  </si>
  <si>
    <t>Monseej Purkayastha</t>
  </si>
  <si>
    <t>Nayan Jyoti Deka</t>
  </si>
  <si>
    <t>Ratnadeep Sen</t>
  </si>
  <si>
    <t>Nirupam Das</t>
  </si>
  <si>
    <t>Anirban Roy</t>
  </si>
  <si>
    <t>Arnab Jyoti Thakuria</t>
  </si>
  <si>
    <t>Firdous Nasreen</t>
  </si>
  <si>
    <t>Samarjit Ramchiary</t>
  </si>
  <si>
    <t>Debaratna Nath</t>
  </si>
  <si>
    <t>Mayukh Paul</t>
  </si>
  <si>
    <r>
      <t xml:space="preserve">Dahatonde Akshay </t>
    </r>
    <r>
      <rPr>
        <sz val="18"/>
        <rFont val="Bookman Old Style"/>
        <family val="1"/>
      </rPr>
      <t>Vishwas</t>
    </r>
  </si>
  <si>
    <t>Kunal Sarkar</t>
  </si>
  <si>
    <t>Dhanshree Maroti</t>
  </si>
  <si>
    <t>Ujjayini Chakravarty</t>
  </si>
  <si>
    <t xml:space="preserve">Hiren Tayung </t>
  </si>
  <si>
    <t>Richa Neog</t>
  </si>
  <si>
    <t>Bedanta Bikash Nath</t>
  </si>
  <si>
    <t>Ridhi Lahon</t>
  </si>
  <si>
    <t>Ekansh Goyal</t>
  </si>
  <si>
    <t>Aakankshya Das</t>
  </si>
  <si>
    <t>Bipul Nath</t>
  </si>
  <si>
    <t>Partha Pratim Goswami</t>
  </si>
  <si>
    <t>Bikash Nath</t>
  </si>
  <si>
    <t>Ajay Singh</t>
  </si>
  <si>
    <t>Khyati Chandra</t>
  </si>
  <si>
    <t>Pranay Jain</t>
  </si>
  <si>
    <t>Amlan Jyoti Dutta</t>
  </si>
  <si>
    <t>Versha Verma</t>
  </si>
  <si>
    <t>Raghav Sharma</t>
  </si>
  <si>
    <t>Abinash Das</t>
  </si>
  <si>
    <t>Khanjan Choudhury</t>
  </si>
  <si>
    <t>Monoj Kumar Nandy</t>
  </si>
  <si>
    <t>Nitu Mani Rajbongshi</t>
  </si>
  <si>
    <t>Binoy Oli</t>
  </si>
  <si>
    <t>Hirak Jyoti Dutta</t>
  </si>
  <si>
    <t>Rizwan Ahmed</t>
  </si>
  <si>
    <t>Subhankur Chakrabarty</t>
  </si>
  <si>
    <t>Shashank Kumar</t>
  </si>
  <si>
    <t>Shaik Shahrukh Sohail</t>
  </si>
  <si>
    <t>Bhargav Doley</t>
  </si>
  <si>
    <t>Kaustavmoni Nath</t>
  </si>
  <si>
    <t>Ayush Prakash</t>
  </si>
  <si>
    <t>Ritik Singh</t>
  </si>
  <si>
    <t>Shubhajyoti Sengupta</t>
  </si>
  <si>
    <t>Mannam Sujith Sampath</t>
  </si>
  <si>
    <t>Anmun Chetry</t>
  </si>
  <si>
    <t>Mah Bubul Islam</t>
  </si>
  <si>
    <t>Dibos Dey</t>
  </si>
  <si>
    <t>Nallabothula Stevenson</t>
  </si>
  <si>
    <t>Akshayarka Alammyan Deka</t>
  </si>
  <si>
    <t>Prabal Sarma</t>
  </si>
  <si>
    <t>Sourav Das</t>
  </si>
  <si>
    <t>Sabir Hussain</t>
  </si>
  <si>
    <t>Victor Das</t>
  </si>
  <si>
    <t>Ratul Pegu</t>
  </si>
  <si>
    <t>Mohammed Muskaan Suhana</t>
  </si>
  <si>
    <t>Anjon Roy</t>
  </si>
  <si>
    <t>Neelkamal Semwal</t>
  </si>
  <si>
    <t>Abhishek Katheriya</t>
  </si>
  <si>
    <t>Tarun Kumar Das</t>
  </si>
  <si>
    <t>Debojit Roy</t>
  </si>
  <si>
    <t>Kumar Saurav</t>
  </si>
  <si>
    <t>Subham Tulshan</t>
  </si>
  <si>
    <t>Shashwat Mishra</t>
  </si>
  <si>
    <t>Sibani Deka</t>
  </si>
  <si>
    <t>Abhishek Rathaur</t>
  </si>
  <si>
    <t>Viveka Kumar</t>
  </si>
  <si>
    <t>Aishwarya Dubey</t>
  </si>
  <si>
    <t>Amisha Goyal</t>
  </si>
  <si>
    <t>Donka Ramesh</t>
  </si>
  <si>
    <t>Guguloth Sandeep Nayak</t>
  </si>
  <si>
    <t>Kocherla Ashok Kumar</t>
  </si>
  <si>
    <t>Kishan Dewri</t>
  </si>
  <si>
    <t>K.Pavani</t>
  </si>
  <si>
    <t>Omprakash Arya</t>
  </si>
  <si>
    <t>Maturi Surya Manoj</t>
  </si>
  <si>
    <t>Solleti Hanuman Reddy</t>
  </si>
  <si>
    <t>Ramnivas Meena</t>
  </si>
  <si>
    <t>Tejash Prakash</t>
  </si>
  <si>
    <t>Sonu Kumar Chaupal</t>
  </si>
  <si>
    <t>Desula Uma Maheswara Rao</t>
  </si>
  <si>
    <t>Pramod Singh Yadav</t>
  </si>
  <si>
    <t>Kodirekka Sujith Kumar</t>
  </si>
  <si>
    <t xml:space="preserve">Kantubhukta Rahul </t>
  </si>
  <si>
    <t>Gandla Rohith</t>
  </si>
  <si>
    <t>Kadiyala Ravindra</t>
  </si>
  <si>
    <t xml:space="preserve">Sajal Gupta </t>
  </si>
  <si>
    <t>Rakshith A</t>
  </si>
  <si>
    <t xml:space="preserve">Vaddi Naga Sri Devi </t>
  </si>
  <si>
    <t>Pranjal Sharma</t>
  </si>
  <si>
    <t>Rashmi Datta</t>
  </si>
  <si>
    <t>Tamanampudi Krishna Manohar Reddy</t>
  </si>
  <si>
    <t>Eluri Bhanu Prakash</t>
  </si>
  <si>
    <t>Dowluri Shyam</t>
  </si>
  <si>
    <t>Kamal Kant Gautam</t>
  </si>
  <si>
    <t>Gajendra Kumar Paswan</t>
  </si>
  <si>
    <t>Laghumavarapu J V Anantha Tulasi Ram</t>
  </si>
  <si>
    <t>Arya Anshy</t>
  </si>
  <si>
    <t>Divyanshu Verma</t>
  </si>
  <si>
    <t>Amrit Priydarshi</t>
  </si>
  <si>
    <t>Shivam Tiwari</t>
  </si>
  <si>
    <t>Penchala Preethi</t>
  </si>
  <si>
    <t>Ayush Pandey</t>
  </si>
  <si>
    <t>Akshita Gadhi Raju</t>
  </si>
  <si>
    <t xml:space="preserve">Shilpa Kumari </t>
  </si>
  <si>
    <t>Sutanay Bhattacharjee</t>
  </si>
  <si>
    <t>Rahul Kumar Rai</t>
  </si>
  <si>
    <t>Nishank Das</t>
  </si>
  <si>
    <t>Anuvesh Kumar</t>
  </si>
  <si>
    <t>Tania Sarkar</t>
  </si>
  <si>
    <t>Ashwin Bansal</t>
  </si>
  <si>
    <t>Sagar Rakshit</t>
  </si>
  <si>
    <t>Debarshi Choudhury</t>
  </si>
  <si>
    <t>Dhiman Sarma</t>
  </si>
  <si>
    <t>Asha Rani Gogoi</t>
  </si>
  <si>
    <t>Partha Pratim Mohan</t>
  </si>
  <si>
    <t>Gaurima Das</t>
  </si>
  <si>
    <t>Rohit Upadhya</t>
  </si>
  <si>
    <t>Bhaskar Mondal</t>
  </si>
  <si>
    <t>Gummadi Haripriya</t>
  </si>
  <si>
    <t>Puberun Boruah</t>
  </si>
  <si>
    <t>Beauty Kumari Sahu</t>
  </si>
  <si>
    <t>Mrinmoy Brahma</t>
  </si>
  <si>
    <t>Boddinagula Sanjeeth</t>
  </si>
  <si>
    <t>Raktim Prabal Das</t>
  </si>
  <si>
    <t>Ravi Prakash Ravi</t>
  </si>
  <si>
    <t>Abhijeet Singh</t>
  </si>
  <si>
    <t>Amrita Das</t>
  </si>
  <si>
    <t>Prantik Parashar Sarmah</t>
  </si>
  <si>
    <t>Sandeep Sarmah</t>
  </si>
  <si>
    <t>Nayan Jyoti Bayan</t>
  </si>
  <si>
    <t>Deepak Janmanchi</t>
  </si>
  <si>
    <t>Barneel Phukan</t>
  </si>
  <si>
    <t>Neeraj Shivam</t>
  </si>
  <si>
    <t>Nipan Das</t>
  </si>
  <si>
    <t>Amlan Jyoti Das</t>
  </si>
  <si>
    <t>Mriganga Deka</t>
  </si>
  <si>
    <t>Bhargav Aditya Rajiv</t>
  </si>
  <si>
    <t>Samannay Mahanta</t>
  </si>
  <si>
    <t>Lokesh Khaitan</t>
  </si>
  <si>
    <t>Aditya Kumar Singh</t>
  </si>
  <si>
    <t>Aishwariya Singha Roy</t>
  </si>
  <si>
    <t>Saurabh Kumar</t>
  </si>
  <si>
    <t>Surnedi Akhil</t>
  </si>
  <si>
    <t>Gojja Sreekeshav</t>
  </si>
  <si>
    <t>Abhigyan Kashyap</t>
  </si>
  <si>
    <t>Anjali Kumari</t>
  </si>
  <si>
    <t>Harsh Agarwal</t>
  </si>
  <si>
    <t>Nupur Tiwari</t>
  </si>
  <si>
    <t>Rohan Deb</t>
  </si>
  <si>
    <t>Sanjay Prajapat</t>
  </si>
  <si>
    <t>Tirtha Chetry</t>
  </si>
  <si>
    <t>Darpan Jyoti Bora</t>
  </si>
  <si>
    <t>Rishabh Pincha</t>
  </si>
  <si>
    <t>Jeet Jain</t>
  </si>
  <si>
    <t>Jhantu Das</t>
  </si>
  <si>
    <t>Nijwmsan Narzary</t>
  </si>
  <si>
    <t>Astha Gangwal</t>
  </si>
  <si>
    <t>Purushottam Gaudel</t>
  </si>
  <si>
    <t>Tulrose Deori</t>
  </si>
  <si>
    <t>Mrinmay Mukherjee</t>
  </si>
  <si>
    <t>Subham Kamalapuri</t>
  </si>
  <si>
    <t>Surajit Dey</t>
  </si>
  <si>
    <t>Subodra Banik</t>
  </si>
  <si>
    <t>Venkatesh Upadhyay</t>
  </si>
  <si>
    <t>Sanjeev Kumar</t>
  </si>
  <si>
    <t>Hemant Kumar</t>
  </si>
  <si>
    <t>Apurbajyoti Das</t>
  </si>
  <si>
    <t>Surendra Kumar</t>
  </si>
  <si>
    <t>Rangamreddy Aravind Kumar Reddy</t>
  </si>
  <si>
    <t>Vakkala Manoj Kumar</t>
  </si>
  <si>
    <t>R Monish</t>
  </si>
  <si>
    <t>Vikash Kumar</t>
  </si>
  <si>
    <t>Atul Singh Rana</t>
  </si>
  <si>
    <t>Ajay Ladhar</t>
  </si>
  <si>
    <t>Kamlesh Biswal</t>
  </si>
  <si>
    <t>Mahwish</t>
  </si>
  <si>
    <t>Basani Shiva Gnaneshwara Murthy</t>
  </si>
  <si>
    <t>Himanshu Dhakrey</t>
  </si>
  <si>
    <t>Avanish Kumar</t>
  </si>
  <si>
    <t>Guguloth Vishnuvardhan</t>
  </si>
  <si>
    <t>Rajesh Raman Bosak</t>
  </si>
  <si>
    <t>Ayush Nayak</t>
  </si>
  <si>
    <t>Kumar Piyush</t>
  </si>
  <si>
    <t>Yadlapalli Shanmukha Srinivas</t>
  </si>
  <si>
    <t>Vadithya Bharath Naik</t>
  </si>
  <si>
    <t>Sribastav Rajguru</t>
  </si>
  <si>
    <t>Rohan Khunteta</t>
  </si>
  <si>
    <t>Chaitanya Sharma</t>
  </si>
  <si>
    <t>Hillul Saikia</t>
  </si>
  <si>
    <t>Kundan Kishor</t>
  </si>
  <si>
    <t>Prabhudatta Kar</t>
  </si>
  <si>
    <t>Mreenav Shyam Deka</t>
  </si>
  <si>
    <t>Abhishek Dhaul Puria</t>
  </si>
  <si>
    <t xml:space="preserve">Gaurav Kandpal </t>
  </si>
  <si>
    <t>Bhattacharyya Trisha Prasenjit</t>
  </si>
  <si>
    <t xml:space="preserve">Disha Mohanty </t>
  </si>
  <si>
    <t xml:space="preserve">Prachi Mathur </t>
  </si>
  <si>
    <t>Vishal Vikram Singh</t>
  </si>
  <si>
    <t xml:space="preserve">Kanasani Monica </t>
  </si>
  <si>
    <t xml:space="preserve">Praneet </t>
  </si>
  <si>
    <t xml:space="preserve">Sai Sachin Vutukuri </t>
  </si>
  <si>
    <t>Nirban Roy</t>
  </si>
  <si>
    <t>Debajit Das</t>
  </si>
  <si>
    <t>Amlanjyoti Konwar</t>
  </si>
  <si>
    <t>Anindita Das</t>
  </si>
  <si>
    <t>Parashar Ghosh</t>
  </si>
  <si>
    <t>Shyamal J Buragohain</t>
  </si>
  <si>
    <t>Anirban Paul</t>
  </si>
  <si>
    <t>Amlanjyoti Borah</t>
  </si>
  <si>
    <t>Debaditya Kashyap</t>
  </si>
  <si>
    <t>Jyotiman Lahkar</t>
  </si>
  <si>
    <t>Jyotimoi Ramchiary</t>
  </si>
  <si>
    <t>Rajat Saha</t>
  </si>
  <si>
    <t>Uditya Bayan</t>
  </si>
  <si>
    <t>Utpal Borgohain</t>
  </si>
  <si>
    <t>Ellora Kalita</t>
  </si>
  <si>
    <t>Arif Ahmed</t>
  </si>
  <si>
    <t>Debasish Nath</t>
  </si>
  <si>
    <t>Tonmoy Das</t>
  </si>
  <si>
    <t>Uddipta Chutia</t>
  </si>
  <si>
    <t>Shubham Singh</t>
  </si>
  <si>
    <t>Tushar Vatsa</t>
  </si>
  <si>
    <t>Ripom Paul</t>
  </si>
  <si>
    <t>Ankita Roy</t>
  </si>
  <si>
    <t>Dasari A Vivek Rai</t>
  </si>
  <si>
    <t>Chetram Meena</t>
  </si>
  <si>
    <t>Sahadev Singha</t>
  </si>
  <si>
    <t>Sumit Kumar Tiwari</t>
  </si>
  <si>
    <t>S. Pravin</t>
  </si>
  <si>
    <t>Dhruba Jyoti Kalita</t>
  </si>
  <si>
    <t>Arnab Jan Sarmah</t>
  </si>
  <si>
    <t>Arindam Chetia</t>
  </si>
  <si>
    <t>Atul Kumar</t>
  </si>
  <si>
    <t>Nurajbul Rahman</t>
  </si>
  <si>
    <t>Nitish Dash</t>
  </si>
  <si>
    <t>Moirangthem James Singh</t>
  </si>
  <si>
    <t>Ayan Neel Medhi</t>
  </si>
  <si>
    <t>Shambhavi Upadhyay</t>
  </si>
  <si>
    <t>Sukriti Swarupa</t>
  </si>
  <si>
    <t>Jay Prakash</t>
  </si>
  <si>
    <t>Vikash Kumar Das</t>
  </si>
  <si>
    <t>Debashish Saha</t>
  </si>
  <si>
    <t>Raju Sharma</t>
  </si>
  <si>
    <t>Bhukya Eshwar Naik</t>
  </si>
  <si>
    <t>Duduku Vinay Kumar</t>
  </si>
  <si>
    <t>Vimalendu Shekhar</t>
  </si>
  <si>
    <t>Deepesh Kumar</t>
  </si>
  <si>
    <t>Shiv Pratap Mishra</t>
  </si>
  <si>
    <t>Animesh Anand</t>
  </si>
  <si>
    <t>Pawar Sudham</t>
  </si>
  <si>
    <t>Cheppala Siddartha</t>
  </si>
  <si>
    <t>Abhinav Asthana</t>
  </si>
  <si>
    <t>12-1-3-100</t>
  </si>
  <si>
    <t>Fitsum Mulatu Abetw</t>
  </si>
  <si>
    <t>DD</t>
  </si>
  <si>
    <t>F</t>
  </si>
  <si>
    <t>12-1-3-096</t>
  </si>
  <si>
    <t>Debjouti Deb dip</t>
  </si>
  <si>
    <t>CD</t>
  </si>
  <si>
    <t>BC</t>
  </si>
  <si>
    <t>BB</t>
  </si>
  <si>
    <t>AB</t>
  </si>
  <si>
    <t>AA</t>
  </si>
  <si>
    <t>CC</t>
  </si>
  <si>
    <t>I</t>
  </si>
  <si>
    <t>RA</t>
  </si>
  <si>
    <t>4TH SEM B.TECH CIVIL ENGG. END SEM  TABULATION SHEET,MAY 2017 (PROVISIONAL)</t>
  </si>
  <si>
    <r>
      <t xml:space="preserve">4TH SEM B.TECH MECHANICAL ENGG. END SEM TABULATION SHEET,MAY 2017 </t>
    </r>
    <r>
      <rPr>
        <b/>
        <sz val="22"/>
        <color indexed="8"/>
        <rFont val="Bookman Old Style"/>
        <family val="1"/>
      </rPr>
      <t xml:space="preserve"> (PROVISIONAL)</t>
    </r>
  </si>
  <si>
    <t>4TH SEM B.TECH ELECTRICAL ENGG. END SEM  TABULATION SHEET,MAY 2017  (PROVISIONAL)</t>
  </si>
  <si>
    <t>4TH SEM B.TECH ECE END SEM  TABULATION SHEET,MAY 2017 (PROVISIONAL)</t>
  </si>
  <si>
    <t>4TH SEM B.TECH CSE END SEM  TABULATION SHEET,MAY 2017 (PROVISIONAL)</t>
  </si>
  <si>
    <t xml:space="preserve">   4TH SEM B.TECH E&amp;I END SEM  TABULATION SHEET,MAY 2017 (PROVISIONAL)</t>
  </si>
  <si>
    <t>ME-1206 (8)</t>
  </si>
  <si>
    <t>TCP-160</t>
  </si>
  <si>
    <t>Mathematics - IV (ISP)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</si>
</sst>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b/>
      <sz val="16"/>
      <name val="Bookman Old Style"/>
      <family val="1"/>
    </font>
    <font>
      <b/>
      <sz val="22"/>
      <color indexed="8"/>
      <name val="Bookman Old Style"/>
      <family val="1"/>
    </font>
    <font>
      <sz val="18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b/>
      <sz val="14"/>
      <name val="Bookman Old Style"/>
      <family val="1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sz val="18"/>
      <color theme="1"/>
      <name val="Bookman Old Style"/>
      <family val="1"/>
    </font>
    <font>
      <sz val="20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20"/>
      <color theme="1"/>
      <name val="Bookman Old Style"/>
      <family val="1"/>
    </font>
    <font>
      <b/>
      <sz val="20"/>
      <color theme="1"/>
      <name val="Bookman Old Style"/>
      <family val="1"/>
    </font>
    <font>
      <sz val="20"/>
      <color rgb="FFFF0000"/>
      <name val="Calibri"/>
      <family val="2"/>
      <scheme val="minor"/>
    </font>
    <font>
      <b/>
      <sz val="20"/>
      <color rgb="FFFF0000"/>
      <name val="Bookman Old Style"/>
      <family val="1"/>
    </font>
    <font>
      <sz val="20"/>
      <color rgb="FFFF0000"/>
      <name val="Bookman Old Style"/>
      <family val="1"/>
    </font>
    <font>
      <b/>
      <sz val="20"/>
      <color theme="1" tint="0.499984740745262"/>
      <name val="Bookman Old Style"/>
      <family val="1"/>
    </font>
    <font>
      <sz val="20"/>
      <color theme="1" tint="0.499984740745262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20"/>
      <color theme="0"/>
      <name val="Bookman Old Style"/>
      <family val="1"/>
    </font>
    <font>
      <b/>
      <sz val="22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 applyAlignment="1">
      <alignment wrapText="1"/>
    </xf>
    <xf numFmtId="0" fontId="17" fillId="0" borderId="1" xfId="0" applyFont="1" applyBorder="1" applyAlignment="1">
      <alignment vertical="top" wrapText="1"/>
    </xf>
    <xf numFmtId="0" fontId="17" fillId="3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top" wrapText="1"/>
    </xf>
    <xf numFmtId="0" fontId="18" fillId="6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top" wrapText="1"/>
    </xf>
    <xf numFmtId="0" fontId="0" fillId="0" borderId="1" xfId="0" applyBorder="1"/>
    <xf numFmtId="0" fontId="1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2"/>
  <sheetViews>
    <sheetView tabSelected="1" view="pageBreakPreview" zoomScale="55" zoomScaleNormal="55" zoomScaleSheetLayoutView="55" zoomScalePageLayoutView="55" workbookViewId="0">
      <pane xSplit="10" ySplit="14" topLeftCell="K15" activePane="bottomRight" state="frozen"/>
      <selection pane="topRight" activeCell="K1" sqref="K1"/>
      <selection pane="bottomLeft" activeCell="A15" sqref="A15"/>
      <selection pane="bottomRight" activeCell="P89" sqref="P89"/>
    </sheetView>
  </sheetViews>
  <sheetFormatPr defaultRowHeight="15" x14ac:dyDescent="0.25"/>
  <cols>
    <col min="1" max="1" width="9.5703125" customWidth="1"/>
    <col min="2" max="2" width="25.28515625" customWidth="1"/>
    <col min="3" max="3" width="11.42578125" customWidth="1"/>
    <col min="4" max="4" width="14.85546875" customWidth="1"/>
    <col min="5" max="5" width="11.42578125" customWidth="1"/>
    <col min="6" max="6" width="15.5703125" customWidth="1"/>
    <col min="7" max="7" width="11.42578125" customWidth="1"/>
    <col min="8" max="8" width="15.28515625" customWidth="1"/>
    <col min="9" max="9" width="11.42578125" customWidth="1"/>
    <col min="10" max="10" width="16.85546875" customWidth="1"/>
    <col min="11" max="11" width="11.42578125" customWidth="1"/>
    <col min="12" max="12" width="15.85546875" customWidth="1"/>
    <col min="13" max="13" width="11.42578125" customWidth="1"/>
    <col min="14" max="14" width="15.28515625" customWidth="1"/>
    <col min="15" max="15" width="11.42578125" customWidth="1"/>
    <col min="16" max="16" width="14.85546875" customWidth="1"/>
    <col min="17" max="17" width="14" customWidth="1"/>
    <col min="18" max="18" width="15.28515625" customWidth="1"/>
    <col min="19" max="21" width="13.28515625" style="17" customWidth="1"/>
    <col min="22" max="22" width="15.85546875" customWidth="1"/>
    <col min="23" max="23" width="43.570312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5"/>
      <c r="T1" s="15"/>
      <c r="U1" s="15"/>
      <c r="V1" s="1"/>
    </row>
    <row r="2" spans="1:23" s="19" customFormat="1" ht="27.75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3" s="19" customFormat="1" ht="24.75" customHeight="1" x14ac:dyDescent="0.4">
      <c r="A3" s="120" t="s">
        <v>1287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9" t="s">
        <v>12</v>
      </c>
    </row>
    <row r="5" spans="1:23" ht="35.25" customHeight="1" x14ac:dyDescent="0.25">
      <c r="A5" s="121" t="s">
        <v>0</v>
      </c>
      <c r="B5" s="121" t="s">
        <v>1</v>
      </c>
      <c r="C5" s="121" t="s">
        <v>610</v>
      </c>
      <c r="D5" s="121"/>
      <c r="E5" s="121" t="s">
        <v>611</v>
      </c>
      <c r="F5" s="121"/>
      <c r="G5" s="121" t="s">
        <v>612</v>
      </c>
      <c r="H5" s="121"/>
      <c r="I5" s="121" t="s">
        <v>613</v>
      </c>
      <c r="J5" s="121"/>
      <c r="K5" s="121" t="s">
        <v>614</v>
      </c>
      <c r="L5" s="121"/>
      <c r="M5" s="121" t="s">
        <v>615</v>
      </c>
      <c r="N5" s="121"/>
      <c r="O5" s="121" t="s">
        <v>616</v>
      </c>
      <c r="P5" s="121"/>
      <c r="Q5" s="122" t="s">
        <v>609</v>
      </c>
      <c r="R5" s="122"/>
      <c r="S5" s="16" t="s">
        <v>4</v>
      </c>
      <c r="T5" s="16" t="s">
        <v>2</v>
      </c>
      <c r="U5" s="20" t="s">
        <v>10</v>
      </c>
      <c r="V5" s="116" t="s">
        <v>5</v>
      </c>
    </row>
    <row r="6" spans="1:23" ht="42.75" customHeight="1" x14ac:dyDescent="0.25">
      <c r="A6" s="121"/>
      <c r="B6" s="121"/>
      <c r="C6" s="123" t="s">
        <v>629</v>
      </c>
      <c r="D6" s="124"/>
      <c r="E6" s="125" t="s">
        <v>648</v>
      </c>
      <c r="F6" s="125"/>
      <c r="G6" s="123" t="s">
        <v>649</v>
      </c>
      <c r="H6" s="124"/>
      <c r="I6" s="123" t="s">
        <v>650</v>
      </c>
      <c r="J6" s="124"/>
      <c r="K6" s="123" t="s">
        <v>651</v>
      </c>
      <c r="L6" s="124"/>
      <c r="M6" s="123" t="s">
        <v>652</v>
      </c>
      <c r="N6" s="124"/>
      <c r="O6" s="123" t="s">
        <v>653</v>
      </c>
      <c r="P6" s="124"/>
      <c r="Q6" s="13" t="s">
        <v>8</v>
      </c>
      <c r="R6" s="9" t="s">
        <v>3</v>
      </c>
      <c r="S6" s="16" t="s">
        <v>7</v>
      </c>
      <c r="T6" s="16" t="s">
        <v>6</v>
      </c>
      <c r="U6" s="20" t="s">
        <v>8</v>
      </c>
      <c r="V6" s="118" t="s">
        <v>1294</v>
      </c>
    </row>
    <row r="7" spans="1:23" s="4" customFormat="1" ht="29.25" customHeight="1" x14ac:dyDescent="0.25">
      <c r="A7" s="53">
        <v>1</v>
      </c>
      <c r="B7" s="54" t="s">
        <v>14</v>
      </c>
      <c r="C7" s="36" t="s">
        <v>1282</v>
      </c>
      <c r="D7" s="37">
        <f t="shared" ref="D7:N22" si="0">IF(C7="AA",10, IF(C7="AB",9, IF(C7="BB",8, IF(C7="BC",7,IF(C7="CC",6, IF(C7="CD",5, IF(C7="DD",4,IF(C7="F",0))))))))</f>
        <v>9</v>
      </c>
      <c r="E7" s="30" t="s">
        <v>1283</v>
      </c>
      <c r="F7" s="37">
        <f t="shared" si="0"/>
        <v>10</v>
      </c>
      <c r="G7" s="30" t="s">
        <v>1283</v>
      </c>
      <c r="H7" s="37">
        <f t="shared" si="0"/>
        <v>10</v>
      </c>
      <c r="I7" s="36" t="s">
        <v>1283</v>
      </c>
      <c r="J7" s="37">
        <f t="shared" si="0"/>
        <v>10</v>
      </c>
      <c r="K7" s="36" t="s">
        <v>1283</v>
      </c>
      <c r="L7" s="37">
        <f t="shared" si="0"/>
        <v>10</v>
      </c>
      <c r="M7" s="36" t="s">
        <v>1283</v>
      </c>
      <c r="N7" s="37">
        <f t="shared" si="0"/>
        <v>10</v>
      </c>
      <c r="O7" s="36" t="s">
        <v>1283</v>
      </c>
      <c r="P7" s="37">
        <f t="shared" ref="P7:P70" si="1">IF(O7="AA",10, IF(O7="AB",9, IF(O7="BB",8, IF(O7="BC",7,IF(O7="CC",6, IF(O7="CD",5, IF(O7="DD",4,IF(O7="F",0))))))))</f>
        <v>10</v>
      </c>
      <c r="Q7" s="55">
        <f>(D7*8+F7*8+H7*6+J7*8+L7*6+N7*2+P7*2)</f>
        <v>392</v>
      </c>
      <c r="R7" s="56">
        <f>(Q7/40)</f>
        <v>9.8000000000000007</v>
      </c>
      <c r="S7" s="57">
        <v>343</v>
      </c>
      <c r="T7" s="57">
        <v>386</v>
      </c>
      <c r="U7" s="57">
        <v>392</v>
      </c>
      <c r="V7" s="40">
        <f>(Q7+S7+T7+U7)/(160)</f>
        <v>9.4562500000000007</v>
      </c>
      <c r="W7" s="23" t="s">
        <v>654</v>
      </c>
    </row>
    <row r="8" spans="1:23" s="4" customFormat="1" ht="29.25" customHeight="1" x14ac:dyDescent="0.25">
      <c r="A8" s="53">
        <v>2</v>
      </c>
      <c r="B8" s="54" t="s">
        <v>15</v>
      </c>
      <c r="C8" s="43" t="s">
        <v>1279</v>
      </c>
      <c r="D8" s="37">
        <f t="shared" si="0"/>
        <v>5</v>
      </c>
      <c r="E8" s="36" t="s">
        <v>1281</v>
      </c>
      <c r="F8" s="37">
        <f t="shared" si="0"/>
        <v>8</v>
      </c>
      <c r="G8" s="36" t="s">
        <v>1280</v>
      </c>
      <c r="H8" s="37">
        <f t="shared" si="0"/>
        <v>7</v>
      </c>
      <c r="I8" s="36" t="s">
        <v>1284</v>
      </c>
      <c r="J8" s="37">
        <f t="shared" si="0"/>
        <v>6</v>
      </c>
      <c r="K8" s="36" t="s">
        <v>1279</v>
      </c>
      <c r="L8" s="37">
        <f t="shared" si="0"/>
        <v>5</v>
      </c>
      <c r="M8" s="36" t="s">
        <v>1284</v>
      </c>
      <c r="N8" s="37">
        <f t="shared" si="0"/>
        <v>6</v>
      </c>
      <c r="O8" s="36" t="s">
        <v>1282</v>
      </c>
      <c r="P8" s="37">
        <f t="shared" si="1"/>
        <v>9</v>
      </c>
      <c r="Q8" s="55">
        <f t="shared" ref="Q8:Q71" si="2">(D8*8+F8*8+H8*6+J8*8+L8*6+N8*2+P8*2)</f>
        <v>254</v>
      </c>
      <c r="R8" s="56">
        <f>(Q8/40)</f>
        <v>6.35</v>
      </c>
      <c r="S8" s="57">
        <v>187</v>
      </c>
      <c r="T8" s="57">
        <v>246</v>
      </c>
      <c r="U8" s="58">
        <v>186</v>
      </c>
      <c r="V8" s="40">
        <f>(Q8+S8+T8+U8)/(160)</f>
        <v>5.4562499999999998</v>
      </c>
      <c r="W8" s="24" t="s">
        <v>655</v>
      </c>
    </row>
    <row r="9" spans="1:23" s="4" customFormat="1" ht="29.25" customHeight="1" x14ac:dyDescent="0.25">
      <c r="A9" s="53">
        <v>3</v>
      </c>
      <c r="B9" s="54" t="s">
        <v>16</v>
      </c>
      <c r="C9" s="59"/>
      <c r="D9" s="37" t="b">
        <f t="shared" si="0"/>
        <v>0</v>
      </c>
      <c r="E9" s="47"/>
      <c r="F9" s="37" t="b">
        <f t="shared" si="0"/>
        <v>0</v>
      </c>
      <c r="G9" s="47"/>
      <c r="H9" s="37" t="b">
        <f t="shared" si="0"/>
        <v>0</v>
      </c>
      <c r="I9" s="59"/>
      <c r="J9" s="37" t="b">
        <f t="shared" si="0"/>
        <v>0</v>
      </c>
      <c r="K9" s="60"/>
      <c r="L9" s="37" t="b">
        <f t="shared" si="0"/>
        <v>0</v>
      </c>
      <c r="M9" s="47"/>
      <c r="N9" s="37" t="b">
        <f t="shared" si="0"/>
        <v>0</v>
      </c>
      <c r="O9" s="47"/>
      <c r="P9" s="37" t="b">
        <f t="shared" si="1"/>
        <v>0</v>
      </c>
      <c r="Q9" s="55">
        <f t="shared" si="2"/>
        <v>0</v>
      </c>
      <c r="R9" s="56">
        <f>(Q9/40)</f>
        <v>0</v>
      </c>
      <c r="S9" s="58">
        <v>171</v>
      </c>
      <c r="T9" s="57">
        <v>220</v>
      </c>
      <c r="U9" s="57">
        <v>160</v>
      </c>
      <c r="V9" s="40">
        <f>(Q9+S9+T9+U9)/(160)</f>
        <v>3.4437500000000001</v>
      </c>
      <c r="W9" s="24" t="s">
        <v>656</v>
      </c>
    </row>
    <row r="10" spans="1:23" s="4" customFormat="1" ht="29.25" customHeight="1" x14ac:dyDescent="0.25">
      <c r="A10" s="53">
        <v>4</v>
      </c>
      <c r="B10" s="54" t="s">
        <v>17</v>
      </c>
      <c r="C10" s="61" t="s">
        <v>1285</v>
      </c>
      <c r="D10" s="37" t="b">
        <f t="shared" si="0"/>
        <v>0</v>
      </c>
      <c r="E10" s="36" t="s">
        <v>1279</v>
      </c>
      <c r="F10" s="37">
        <f t="shared" si="0"/>
        <v>5</v>
      </c>
      <c r="G10" s="62" t="s">
        <v>1285</v>
      </c>
      <c r="H10" s="37" t="b">
        <f t="shared" si="0"/>
        <v>0</v>
      </c>
      <c r="I10" s="62" t="s">
        <v>1285</v>
      </c>
      <c r="J10" s="37" t="b">
        <f t="shared" si="0"/>
        <v>0</v>
      </c>
      <c r="K10" s="41" t="s">
        <v>1276</v>
      </c>
      <c r="L10" s="37">
        <f t="shared" si="0"/>
        <v>0</v>
      </c>
      <c r="M10" s="36" t="s">
        <v>1282</v>
      </c>
      <c r="N10" s="37">
        <f t="shared" si="0"/>
        <v>9</v>
      </c>
      <c r="O10" s="36" t="s">
        <v>1282</v>
      </c>
      <c r="P10" s="37">
        <f t="shared" si="1"/>
        <v>9</v>
      </c>
      <c r="Q10" s="55">
        <f t="shared" si="2"/>
        <v>76</v>
      </c>
      <c r="R10" s="56">
        <f t="shared" ref="R10:R71" si="3">(Q10/40)</f>
        <v>1.9</v>
      </c>
      <c r="S10" s="57">
        <v>281</v>
      </c>
      <c r="T10" s="57">
        <v>280</v>
      </c>
      <c r="U10" s="57">
        <v>254</v>
      </c>
      <c r="V10" s="40">
        <f t="shared" ref="V10:V71" si="4">(Q10+S10+T10+U10)/(160)</f>
        <v>5.5687499999999996</v>
      </c>
      <c r="W10" s="24" t="s">
        <v>657</v>
      </c>
    </row>
    <row r="11" spans="1:23" s="4" customFormat="1" ht="29.25" customHeight="1" x14ac:dyDescent="0.25">
      <c r="A11" s="53">
        <v>5</v>
      </c>
      <c r="B11" s="54" t="s">
        <v>18</v>
      </c>
      <c r="C11" s="36" t="s">
        <v>1281</v>
      </c>
      <c r="D11" s="37">
        <f t="shared" si="0"/>
        <v>8</v>
      </c>
      <c r="E11" s="30" t="s">
        <v>1282</v>
      </c>
      <c r="F11" s="37">
        <f t="shared" si="0"/>
        <v>9</v>
      </c>
      <c r="G11" s="36" t="s">
        <v>1282</v>
      </c>
      <c r="H11" s="37">
        <f t="shared" si="0"/>
        <v>9</v>
      </c>
      <c r="I11" s="36" t="s">
        <v>1282</v>
      </c>
      <c r="J11" s="37">
        <f t="shared" si="0"/>
        <v>9</v>
      </c>
      <c r="K11" s="36" t="s">
        <v>1282</v>
      </c>
      <c r="L11" s="37">
        <f t="shared" si="0"/>
        <v>9</v>
      </c>
      <c r="M11" s="36" t="s">
        <v>1282</v>
      </c>
      <c r="N11" s="37">
        <f t="shared" si="0"/>
        <v>9</v>
      </c>
      <c r="O11" s="36" t="s">
        <v>1282</v>
      </c>
      <c r="P11" s="37">
        <f t="shared" si="1"/>
        <v>9</v>
      </c>
      <c r="Q11" s="55">
        <f t="shared" si="2"/>
        <v>352</v>
      </c>
      <c r="R11" s="56">
        <f t="shared" si="3"/>
        <v>8.8000000000000007</v>
      </c>
      <c r="S11" s="57">
        <v>264</v>
      </c>
      <c r="T11" s="57">
        <v>294</v>
      </c>
      <c r="U11" s="57">
        <v>320</v>
      </c>
      <c r="V11" s="40">
        <f t="shared" si="4"/>
        <v>7.6875</v>
      </c>
      <c r="W11" s="24" t="s">
        <v>658</v>
      </c>
    </row>
    <row r="12" spans="1:23" s="115" customFormat="1" ht="29.25" customHeight="1" x14ac:dyDescent="0.25">
      <c r="A12" s="109">
        <v>6</v>
      </c>
      <c r="B12" s="110" t="s">
        <v>19</v>
      </c>
      <c r="C12" s="109" t="s">
        <v>1282</v>
      </c>
      <c r="D12" s="111">
        <f t="shared" si="0"/>
        <v>9</v>
      </c>
      <c r="E12" s="109" t="s">
        <v>1282</v>
      </c>
      <c r="F12" s="111">
        <f t="shared" si="0"/>
        <v>9</v>
      </c>
      <c r="G12" s="109" t="s">
        <v>1283</v>
      </c>
      <c r="H12" s="111">
        <f t="shared" si="0"/>
        <v>10</v>
      </c>
      <c r="I12" s="109" t="s">
        <v>1282</v>
      </c>
      <c r="J12" s="111">
        <f t="shared" si="0"/>
        <v>9</v>
      </c>
      <c r="K12" s="109" t="s">
        <v>1282</v>
      </c>
      <c r="L12" s="111">
        <f t="shared" si="0"/>
        <v>9</v>
      </c>
      <c r="M12" s="109" t="s">
        <v>1283</v>
      </c>
      <c r="N12" s="111">
        <f t="shared" si="0"/>
        <v>10</v>
      </c>
      <c r="O12" s="109" t="s">
        <v>1282</v>
      </c>
      <c r="P12" s="111">
        <f t="shared" si="1"/>
        <v>9</v>
      </c>
      <c r="Q12" s="55">
        <f t="shared" si="2"/>
        <v>368</v>
      </c>
      <c r="R12" s="112">
        <f t="shared" si="3"/>
        <v>9.1999999999999993</v>
      </c>
      <c r="S12" s="110">
        <v>362</v>
      </c>
      <c r="T12" s="110">
        <v>374</v>
      </c>
      <c r="U12" s="110">
        <v>348</v>
      </c>
      <c r="V12" s="113">
        <f t="shared" si="4"/>
        <v>9.0749999999999993</v>
      </c>
      <c r="W12" s="114" t="s">
        <v>659</v>
      </c>
    </row>
    <row r="13" spans="1:23" s="4" customFormat="1" ht="29.25" customHeight="1" x14ac:dyDescent="0.25">
      <c r="A13" s="53">
        <v>7</v>
      </c>
      <c r="B13" s="54" t="s">
        <v>20</v>
      </c>
      <c r="C13" s="36" t="s">
        <v>1284</v>
      </c>
      <c r="D13" s="37">
        <f t="shared" si="0"/>
        <v>6</v>
      </c>
      <c r="E13" s="36" t="s">
        <v>1282</v>
      </c>
      <c r="F13" s="37">
        <f t="shared" si="0"/>
        <v>9</v>
      </c>
      <c r="G13" s="36" t="s">
        <v>1280</v>
      </c>
      <c r="H13" s="37">
        <f t="shared" si="0"/>
        <v>7</v>
      </c>
      <c r="I13" s="36" t="s">
        <v>1280</v>
      </c>
      <c r="J13" s="37">
        <f t="shared" si="0"/>
        <v>7</v>
      </c>
      <c r="K13" s="36" t="s">
        <v>1280</v>
      </c>
      <c r="L13" s="37">
        <f t="shared" si="0"/>
        <v>7</v>
      </c>
      <c r="M13" s="36" t="s">
        <v>1280</v>
      </c>
      <c r="N13" s="37">
        <f t="shared" si="0"/>
        <v>7</v>
      </c>
      <c r="O13" s="36" t="s">
        <v>1283</v>
      </c>
      <c r="P13" s="37">
        <f t="shared" si="1"/>
        <v>10</v>
      </c>
      <c r="Q13" s="55">
        <f t="shared" si="2"/>
        <v>294</v>
      </c>
      <c r="R13" s="56">
        <f t="shared" si="3"/>
        <v>7.35</v>
      </c>
      <c r="S13" s="57">
        <v>218</v>
      </c>
      <c r="T13" s="57">
        <v>226</v>
      </c>
      <c r="U13" s="57">
        <v>258</v>
      </c>
      <c r="V13" s="40">
        <f t="shared" si="4"/>
        <v>6.2249999999999996</v>
      </c>
      <c r="W13" s="24" t="s">
        <v>660</v>
      </c>
    </row>
    <row r="14" spans="1:23" s="4" customFormat="1" ht="29.25" customHeight="1" x14ac:dyDescent="0.25">
      <c r="A14" s="53">
        <v>8</v>
      </c>
      <c r="B14" s="54" t="s">
        <v>21</v>
      </c>
      <c r="C14" s="36" t="s">
        <v>1281</v>
      </c>
      <c r="D14" s="37">
        <f t="shared" si="0"/>
        <v>8</v>
      </c>
      <c r="E14" s="30" t="s">
        <v>1282</v>
      </c>
      <c r="F14" s="37">
        <f t="shared" si="0"/>
        <v>9</v>
      </c>
      <c r="G14" s="36" t="s">
        <v>1281</v>
      </c>
      <c r="H14" s="37">
        <f t="shared" si="0"/>
        <v>8</v>
      </c>
      <c r="I14" s="36" t="s">
        <v>1280</v>
      </c>
      <c r="J14" s="37">
        <f t="shared" si="0"/>
        <v>7</v>
      </c>
      <c r="K14" s="36" t="s">
        <v>1283</v>
      </c>
      <c r="L14" s="37">
        <f t="shared" si="0"/>
        <v>10</v>
      </c>
      <c r="M14" s="36" t="s">
        <v>1282</v>
      </c>
      <c r="N14" s="37">
        <f t="shared" si="0"/>
        <v>9</v>
      </c>
      <c r="O14" s="36" t="s">
        <v>1282</v>
      </c>
      <c r="P14" s="37">
        <f t="shared" si="1"/>
        <v>9</v>
      </c>
      <c r="Q14" s="55">
        <f t="shared" si="2"/>
        <v>336</v>
      </c>
      <c r="R14" s="56">
        <f t="shared" si="3"/>
        <v>8.4</v>
      </c>
      <c r="S14" s="57">
        <v>276</v>
      </c>
      <c r="T14" s="57">
        <v>286</v>
      </c>
      <c r="U14" s="57">
        <v>334</v>
      </c>
      <c r="V14" s="40">
        <f t="shared" si="4"/>
        <v>7.7</v>
      </c>
      <c r="W14" s="24" t="s">
        <v>661</v>
      </c>
    </row>
    <row r="15" spans="1:23" s="4" customFormat="1" ht="29.25" customHeight="1" x14ac:dyDescent="0.25">
      <c r="A15" s="53">
        <v>9</v>
      </c>
      <c r="B15" s="54" t="s">
        <v>22</v>
      </c>
      <c r="C15" s="36" t="s">
        <v>1282</v>
      </c>
      <c r="D15" s="37">
        <f t="shared" si="0"/>
        <v>9</v>
      </c>
      <c r="E15" s="36" t="s">
        <v>1282</v>
      </c>
      <c r="F15" s="37">
        <f t="shared" si="0"/>
        <v>9</v>
      </c>
      <c r="G15" s="36" t="s">
        <v>1282</v>
      </c>
      <c r="H15" s="37">
        <f t="shared" si="0"/>
        <v>9</v>
      </c>
      <c r="I15" s="36" t="s">
        <v>1282</v>
      </c>
      <c r="J15" s="37">
        <f t="shared" si="0"/>
        <v>9</v>
      </c>
      <c r="K15" s="36" t="s">
        <v>1283</v>
      </c>
      <c r="L15" s="37">
        <f t="shared" si="0"/>
        <v>10</v>
      </c>
      <c r="M15" s="36" t="s">
        <v>1283</v>
      </c>
      <c r="N15" s="37">
        <f t="shared" si="0"/>
        <v>10</v>
      </c>
      <c r="O15" s="36" t="s">
        <v>1282</v>
      </c>
      <c r="P15" s="37">
        <f t="shared" si="1"/>
        <v>9</v>
      </c>
      <c r="Q15" s="55">
        <f t="shared" si="2"/>
        <v>368</v>
      </c>
      <c r="R15" s="56">
        <f t="shared" si="3"/>
        <v>9.1999999999999993</v>
      </c>
      <c r="S15" s="57">
        <v>246</v>
      </c>
      <c r="T15" s="57">
        <v>258</v>
      </c>
      <c r="U15" s="57">
        <v>326</v>
      </c>
      <c r="V15" s="40">
        <f t="shared" si="4"/>
        <v>7.4874999999999998</v>
      </c>
      <c r="W15" s="24" t="s">
        <v>662</v>
      </c>
    </row>
    <row r="16" spans="1:23" s="4" customFormat="1" ht="29.25" customHeight="1" x14ac:dyDescent="0.25">
      <c r="A16" s="53">
        <v>10</v>
      </c>
      <c r="B16" s="54" t="s">
        <v>23</v>
      </c>
      <c r="C16" s="36" t="s">
        <v>1281</v>
      </c>
      <c r="D16" s="37">
        <f t="shared" si="0"/>
        <v>8</v>
      </c>
      <c r="E16" s="30" t="s">
        <v>1281</v>
      </c>
      <c r="F16" s="37">
        <f t="shared" si="0"/>
        <v>8</v>
      </c>
      <c r="G16" s="36" t="s">
        <v>1282</v>
      </c>
      <c r="H16" s="37">
        <f t="shared" si="0"/>
        <v>9</v>
      </c>
      <c r="I16" s="36" t="s">
        <v>1282</v>
      </c>
      <c r="J16" s="37">
        <f t="shared" si="0"/>
        <v>9</v>
      </c>
      <c r="K16" s="36" t="s">
        <v>1282</v>
      </c>
      <c r="L16" s="37">
        <f t="shared" si="0"/>
        <v>9</v>
      </c>
      <c r="M16" s="36" t="s">
        <v>1283</v>
      </c>
      <c r="N16" s="37">
        <f t="shared" si="0"/>
        <v>10</v>
      </c>
      <c r="O16" s="36" t="s">
        <v>1282</v>
      </c>
      <c r="P16" s="37">
        <f t="shared" si="1"/>
        <v>9</v>
      </c>
      <c r="Q16" s="55">
        <f t="shared" si="2"/>
        <v>346</v>
      </c>
      <c r="R16" s="56">
        <f t="shared" si="3"/>
        <v>8.65</v>
      </c>
      <c r="S16" s="57">
        <v>242</v>
      </c>
      <c r="T16" s="57">
        <v>278</v>
      </c>
      <c r="U16" s="57">
        <v>306</v>
      </c>
      <c r="V16" s="40">
        <f t="shared" si="4"/>
        <v>7.3250000000000002</v>
      </c>
      <c r="W16" s="24" t="s">
        <v>663</v>
      </c>
    </row>
    <row r="17" spans="1:23" s="5" customFormat="1" ht="29.25" customHeight="1" x14ac:dyDescent="0.25">
      <c r="A17" s="53">
        <v>11</v>
      </c>
      <c r="B17" s="54" t="s">
        <v>24</v>
      </c>
      <c r="C17" s="36" t="s">
        <v>1282</v>
      </c>
      <c r="D17" s="37">
        <f t="shared" si="0"/>
        <v>9</v>
      </c>
      <c r="E17" s="36" t="s">
        <v>1282</v>
      </c>
      <c r="F17" s="37">
        <f t="shared" si="0"/>
        <v>9</v>
      </c>
      <c r="G17" s="36" t="s">
        <v>1281</v>
      </c>
      <c r="H17" s="37">
        <f t="shared" si="0"/>
        <v>8</v>
      </c>
      <c r="I17" s="36" t="s">
        <v>1281</v>
      </c>
      <c r="J17" s="37">
        <f t="shared" si="0"/>
        <v>8</v>
      </c>
      <c r="K17" s="36" t="s">
        <v>1282</v>
      </c>
      <c r="L17" s="37">
        <f t="shared" si="0"/>
        <v>9</v>
      </c>
      <c r="M17" s="36" t="s">
        <v>1283</v>
      </c>
      <c r="N17" s="37">
        <f t="shared" si="0"/>
        <v>10</v>
      </c>
      <c r="O17" s="36" t="s">
        <v>1282</v>
      </c>
      <c r="P17" s="37">
        <f t="shared" si="1"/>
        <v>9</v>
      </c>
      <c r="Q17" s="55">
        <f t="shared" si="2"/>
        <v>348</v>
      </c>
      <c r="R17" s="56">
        <f t="shared" si="3"/>
        <v>8.6999999999999993</v>
      </c>
      <c r="S17" s="57">
        <v>253</v>
      </c>
      <c r="T17" s="57">
        <v>276</v>
      </c>
      <c r="U17" s="57">
        <v>270</v>
      </c>
      <c r="V17" s="40">
        <f t="shared" si="4"/>
        <v>7.1687500000000002</v>
      </c>
      <c r="W17" s="24" t="s">
        <v>664</v>
      </c>
    </row>
    <row r="18" spans="1:23" s="4" customFormat="1" ht="29.25" customHeight="1" x14ac:dyDescent="0.25">
      <c r="A18" s="53">
        <v>12</v>
      </c>
      <c r="B18" s="54" t="s">
        <v>25</v>
      </c>
      <c r="C18" s="36" t="s">
        <v>1282</v>
      </c>
      <c r="D18" s="37">
        <f t="shared" si="0"/>
        <v>9</v>
      </c>
      <c r="E18" s="36" t="s">
        <v>1282</v>
      </c>
      <c r="F18" s="37">
        <f t="shared" si="0"/>
        <v>9</v>
      </c>
      <c r="G18" s="36" t="s">
        <v>1283</v>
      </c>
      <c r="H18" s="37">
        <f t="shared" si="0"/>
        <v>10</v>
      </c>
      <c r="I18" s="36" t="s">
        <v>1282</v>
      </c>
      <c r="J18" s="37">
        <f t="shared" si="0"/>
        <v>9</v>
      </c>
      <c r="K18" s="36" t="s">
        <v>1283</v>
      </c>
      <c r="L18" s="37">
        <f t="shared" si="0"/>
        <v>10</v>
      </c>
      <c r="M18" s="36" t="s">
        <v>1283</v>
      </c>
      <c r="N18" s="37">
        <f t="shared" si="0"/>
        <v>10</v>
      </c>
      <c r="O18" s="36" t="s">
        <v>1283</v>
      </c>
      <c r="P18" s="37">
        <f t="shared" si="1"/>
        <v>10</v>
      </c>
      <c r="Q18" s="55">
        <f t="shared" si="2"/>
        <v>376</v>
      </c>
      <c r="R18" s="56">
        <f t="shared" si="3"/>
        <v>9.4</v>
      </c>
      <c r="S18" s="57">
        <v>315</v>
      </c>
      <c r="T18" s="57">
        <v>342</v>
      </c>
      <c r="U18" s="57">
        <v>342</v>
      </c>
      <c r="V18" s="40">
        <f t="shared" si="4"/>
        <v>8.59375</v>
      </c>
      <c r="W18" s="24" t="s">
        <v>665</v>
      </c>
    </row>
    <row r="19" spans="1:23" s="4" customFormat="1" ht="29.25" customHeight="1" x14ac:dyDescent="0.25">
      <c r="A19" s="53">
        <v>13</v>
      </c>
      <c r="B19" s="54" t="s">
        <v>26</v>
      </c>
      <c r="C19" s="36" t="s">
        <v>1281</v>
      </c>
      <c r="D19" s="37">
        <f t="shared" si="0"/>
        <v>8</v>
      </c>
      <c r="E19" s="30" t="s">
        <v>1281</v>
      </c>
      <c r="F19" s="37">
        <f t="shared" si="0"/>
        <v>8</v>
      </c>
      <c r="G19" s="36" t="s">
        <v>1281</v>
      </c>
      <c r="H19" s="37">
        <f t="shared" si="0"/>
        <v>8</v>
      </c>
      <c r="I19" s="36" t="s">
        <v>1281</v>
      </c>
      <c r="J19" s="37">
        <f t="shared" si="0"/>
        <v>8</v>
      </c>
      <c r="K19" s="36" t="s">
        <v>1282</v>
      </c>
      <c r="L19" s="37">
        <f t="shared" si="0"/>
        <v>9</v>
      </c>
      <c r="M19" s="36" t="s">
        <v>1281</v>
      </c>
      <c r="N19" s="37">
        <f t="shared" si="0"/>
        <v>8</v>
      </c>
      <c r="O19" s="36" t="s">
        <v>1282</v>
      </c>
      <c r="P19" s="37">
        <f t="shared" si="1"/>
        <v>9</v>
      </c>
      <c r="Q19" s="55">
        <f t="shared" si="2"/>
        <v>328</v>
      </c>
      <c r="R19" s="56">
        <f t="shared" si="3"/>
        <v>8.1999999999999993</v>
      </c>
      <c r="S19" s="57">
        <v>229</v>
      </c>
      <c r="T19" s="57">
        <v>286</v>
      </c>
      <c r="U19" s="57">
        <v>280</v>
      </c>
      <c r="V19" s="40">
        <f t="shared" si="4"/>
        <v>7.0187499999999998</v>
      </c>
      <c r="W19" s="24" t="s">
        <v>666</v>
      </c>
    </row>
    <row r="20" spans="1:23" s="4" customFormat="1" ht="29.25" customHeight="1" x14ac:dyDescent="0.25">
      <c r="A20" s="53">
        <v>14</v>
      </c>
      <c r="B20" s="54" t="s">
        <v>27</v>
      </c>
      <c r="C20" s="36" t="s">
        <v>1283</v>
      </c>
      <c r="D20" s="37">
        <f t="shared" si="0"/>
        <v>10</v>
      </c>
      <c r="E20" s="36" t="s">
        <v>1282</v>
      </c>
      <c r="F20" s="37">
        <f t="shared" si="0"/>
        <v>9</v>
      </c>
      <c r="G20" s="36" t="s">
        <v>1282</v>
      </c>
      <c r="H20" s="37">
        <f t="shared" si="0"/>
        <v>9</v>
      </c>
      <c r="I20" s="36" t="s">
        <v>1282</v>
      </c>
      <c r="J20" s="37">
        <f t="shared" si="0"/>
        <v>9</v>
      </c>
      <c r="K20" s="36" t="s">
        <v>1283</v>
      </c>
      <c r="L20" s="37">
        <f t="shared" si="0"/>
        <v>10</v>
      </c>
      <c r="M20" s="36" t="s">
        <v>1283</v>
      </c>
      <c r="N20" s="37">
        <f t="shared" si="0"/>
        <v>10</v>
      </c>
      <c r="O20" s="36" t="s">
        <v>1282</v>
      </c>
      <c r="P20" s="37">
        <f t="shared" si="1"/>
        <v>9</v>
      </c>
      <c r="Q20" s="55">
        <f t="shared" si="2"/>
        <v>376</v>
      </c>
      <c r="R20" s="56">
        <f t="shared" si="3"/>
        <v>9.4</v>
      </c>
      <c r="S20" s="57">
        <v>339</v>
      </c>
      <c r="T20" s="57">
        <v>354</v>
      </c>
      <c r="U20" s="57">
        <v>368</v>
      </c>
      <c r="V20" s="40">
        <f t="shared" si="4"/>
        <v>8.9812499999999993</v>
      </c>
      <c r="W20" s="24" t="s">
        <v>667</v>
      </c>
    </row>
    <row r="21" spans="1:23" s="4" customFormat="1" ht="29.25" customHeight="1" x14ac:dyDescent="0.25">
      <c r="A21" s="53">
        <v>15</v>
      </c>
      <c r="B21" s="54" t="s">
        <v>28</v>
      </c>
      <c r="C21" s="36" t="s">
        <v>1281</v>
      </c>
      <c r="D21" s="37">
        <f t="shared" si="0"/>
        <v>8</v>
      </c>
      <c r="E21" s="30" t="s">
        <v>1282</v>
      </c>
      <c r="F21" s="37">
        <f t="shared" si="0"/>
        <v>9</v>
      </c>
      <c r="G21" s="36" t="s">
        <v>1281</v>
      </c>
      <c r="H21" s="37">
        <f t="shared" si="0"/>
        <v>8</v>
      </c>
      <c r="I21" s="36" t="s">
        <v>1281</v>
      </c>
      <c r="J21" s="37">
        <f t="shared" si="0"/>
        <v>8</v>
      </c>
      <c r="K21" s="36" t="s">
        <v>1281</v>
      </c>
      <c r="L21" s="37">
        <f t="shared" si="0"/>
        <v>8</v>
      </c>
      <c r="M21" s="36" t="s">
        <v>1283</v>
      </c>
      <c r="N21" s="37">
        <f t="shared" si="0"/>
        <v>10</v>
      </c>
      <c r="O21" s="36" t="s">
        <v>1282</v>
      </c>
      <c r="P21" s="37">
        <f t="shared" si="1"/>
        <v>9</v>
      </c>
      <c r="Q21" s="55">
        <f t="shared" si="2"/>
        <v>334</v>
      </c>
      <c r="R21" s="56">
        <f t="shared" si="3"/>
        <v>8.35</v>
      </c>
      <c r="S21" s="57">
        <v>246</v>
      </c>
      <c r="T21" s="57">
        <v>302</v>
      </c>
      <c r="U21" s="57">
        <v>298</v>
      </c>
      <c r="V21" s="40">
        <f t="shared" si="4"/>
        <v>7.375</v>
      </c>
      <c r="W21" s="24" t="s">
        <v>668</v>
      </c>
    </row>
    <row r="22" spans="1:23" s="4" customFormat="1" ht="29.25" customHeight="1" x14ac:dyDescent="0.25">
      <c r="A22" s="53">
        <v>16</v>
      </c>
      <c r="B22" s="103" t="s">
        <v>29</v>
      </c>
      <c r="C22" s="36" t="s">
        <v>1282</v>
      </c>
      <c r="D22" s="37">
        <f t="shared" ref="D22:D77" si="5">IF(C22="AA",10, IF(C22="AB",9, IF(C22="BB",8, IF(C22="BC",7,IF(C22="CC",6, IF(C22="CD",5, IF(C22="DD",4,IF(C22="F",0))))))))</f>
        <v>9</v>
      </c>
      <c r="E22" s="36" t="s">
        <v>1282</v>
      </c>
      <c r="F22" s="37">
        <f t="shared" si="0"/>
        <v>9</v>
      </c>
      <c r="G22" s="36" t="s">
        <v>1282</v>
      </c>
      <c r="H22" s="37">
        <f t="shared" ref="H22:H77" si="6">IF(G22="AA",10, IF(G22="AB",9, IF(G22="BB",8, IF(G22="BC",7,IF(G22="CC",6, IF(G22="CD",5, IF(G22="DD",4,IF(G22="F",0))))))))</f>
        <v>9</v>
      </c>
      <c r="I22" s="36" t="s">
        <v>1282</v>
      </c>
      <c r="J22" s="37">
        <f t="shared" si="0"/>
        <v>9</v>
      </c>
      <c r="K22" s="36" t="s">
        <v>1283</v>
      </c>
      <c r="L22" s="37">
        <f t="shared" ref="L22:L77" si="7">IF(K22="AA",10, IF(K22="AB",9, IF(K22="BB",8, IF(K22="BC",7,IF(K22="CC",6, IF(K22="CD",5, IF(K22="DD",4,IF(K22="F",0))))))))</f>
        <v>10</v>
      </c>
      <c r="M22" s="36" t="s">
        <v>1283</v>
      </c>
      <c r="N22" s="37">
        <f t="shared" ref="N22:N77" si="8">IF(M22="AA",10, IF(M22="AB",9, IF(M22="BB",8, IF(M22="BC",7,IF(M22="CC",6, IF(M22="CD",5, IF(M22="DD",4,IF(M22="F",0))))))))</f>
        <v>10</v>
      </c>
      <c r="O22" s="36" t="s">
        <v>1282</v>
      </c>
      <c r="P22" s="37">
        <f t="shared" si="1"/>
        <v>9</v>
      </c>
      <c r="Q22" s="55">
        <f t="shared" si="2"/>
        <v>368</v>
      </c>
      <c r="R22" s="56">
        <f t="shared" si="3"/>
        <v>9.1999999999999993</v>
      </c>
      <c r="S22" s="57">
        <v>305</v>
      </c>
      <c r="T22" s="104">
        <v>338</v>
      </c>
      <c r="U22" s="57">
        <v>328</v>
      </c>
      <c r="V22" s="40">
        <f t="shared" si="4"/>
        <v>8.3687500000000004</v>
      </c>
      <c r="W22" s="24" t="s">
        <v>669</v>
      </c>
    </row>
    <row r="23" spans="1:23" s="4" customFormat="1" ht="29.25" customHeight="1" x14ac:dyDescent="0.25">
      <c r="A23" s="53">
        <v>17</v>
      </c>
      <c r="B23" s="54" t="s">
        <v>30</v>
      </c>
      <c r="C23" s="36" t="s">
        <v>1281</v>
      </c>
      <c r="D23" s="37">
        <f t="shared" si="5"/>
        <v>8</v>
      </c>
      <c r="E23" s="30" t="s">
        <v>1281</v>
      </c>
      <c r="F23" s="37">
        <f t="shared" ref="F23:F86" si="9">IF(E23="AA",10, IF(E23="AB",9, IF(E23="BB",8, IF(E23="BC",7,IF(E23="CC",6, IF(E23="CD",5, IF(E23="DD",4,IF(E23="F",0))))))))</f>
        <v>8</v>
      </c>
      <c r="G23" s="36" t="s">
        <v>1282</v>
      </c>
      <c r="H23" s="37">
        <f t="shared" si="6"/>
        <v>9</v>
      </c>
      <c r="I23" s="36" t="s">
        <v>1283</v>
      </c>
      <c r="J23" s="37">
        <f t="shared" ref="J23:J86" si="10">IF(I23="AA",10, IF(I23="AB",9, IF(I23="BB",8, IF(I23="BC",7,IF(I23="CC",6, IF(I23="CD",5, IF(I23="DD",4,IF(I23="F",0))))))))</f>
        <v>10</v>
      </c>
      <c r="K23" s="36" t="s">
        <v>1282</v>
      </c>
      <c r="L23" s="37">
        <f t="shared" si="7"/>
        <v>9</v>
      </c>
      <c r="M23" s="36" t="s">
        <v>1283</v>
      </c>
      <c r="N23" s="37">
        <f t="shared" si="8"/>
        <v>10</v>
      </c>
      <c r="O23" s="36" t="s">
        <v>1282</v>
      </c>
      <c r="P23" s="37">
        <f t="shared" si="1"/>
        <v>9</v>
      </c>
      <c r="Q23" s="55">
        <f t="shared" si="2"/>
        <v>354</v>
      </c>
      <c r="R23" s="56">
        <f t="shared" si="3"/>
        <v>8.85</v>
      </c>
      <c r="S23" s="57">
        <v>269</v>
      </c>
      <c r="T23" s="57">
        <v>330</v>
      </c>
      <c r="U23" s="57">
        <v>316</v>
      </c>
      <c r="V23" s="40">
        <f t="shared" si="4"/>
        <v>7.9312500000000004</v>
      </c>
      <c r="W23" s="24" t="s">
        <v>670</v>
      </c>
    </row>
    <row r="24" spans="1:23" s="4" customFormat="1" ht="29.25" customHeight="1" x14ac:dyDescent="0.25">
      <c r="A24" s="53">
        <v>18</v>
      </c>
      <c r="B24" s="54" t="s">
        <v>31</v>
      </c>
      <c r="C24" s="36" t="s">
        <v>1283</v>
      </c>
      <c r="D24" s="37">
        <f t="shared" si="5"/>
        <v>10</v>
      </c>
      <c r="E24" s="36" t="s">
        <v>1283</v>
      </c>
      <c r="F24" s="37">
        <f t="shared" si="9"/>
        <v>10</v>
      </c>
      <c r="G24" s="36" t="s">
        <v>1281</v>
      </c>
      <c r="H24" s="37">
        <f t="shared" si="6"/>
        <v>8</v>
      </c>
      <c r="I24" s="36" t="s">
        <v>1283</v>
      </c>
      <c r="J24" s="37">
        <f t="shared" si="10"/>
        <v>10</v>
      </c>
      <c r="K24" s="36" t="s">
        <v>1282</v>
      </c>
      <c r="L24" s="37">
        <f t="shared" si="7"/>
        <v>9</v>
      </c>
      <c r="M24" s="36" t="s">
        <v>1283</v>
      </c>
      <c r="N24" s="37">
        <f t="shared" si="8"/>
        <v>10</v>
      </c>
      <c r="O24" s="36" t="s">
        <v>1283</v>
      </c>
      <c r="P24" s="37">
        <f t="shared" si="1"/>
        <v>10</v>
      </c>
      <c r="Q24" s="55">
        <f t="shared" si="2"/>
        <v>382</v>
      </c>
      <c r="R24" s="56">
        <f t="shared" si="3"/>
        <v>9.5500000000000007</v>
      </c>
      <c r="S24" s="57">
        <v>279</v>
      </c>
      <c r="T24" s="57">
        <v>324</v>
      </c>
      <c r="U24" s="57">
        <v>370</v>
      </c>
      <c r="V24" s="40">
        <f t="shared" si="4"/>
        <v>8.46875</v>
      </c>
      <c r="W24" s="24" t="s">
        <v>671</v>
      </c>
    </row>
    <row r="25" spans="1:23" s="4" customFormat="1" ht="29.25" customHeight="1" x14ac:dyDescent="0.25">
      <c r="A25" s="53">
        <v>19</v>
      </c>
      <c r="B25" s="54" t="s">
        <v>32</v>
      </c>
      <c r="C25" s="36" t="s">
        <v>1282</v>
      </c>
      <c r="D25" s="37">
        <f t="shared" si="5"/>
        <v>9</v>
      </c>
      <c r="E25" s="30" t="s">
        <v>1282</v>
      </c>
      <c r="F25" s="37">
        <f t="shared" si="9"/>
        <v>9</v>
      </c>
      <c r="G25" s="36" t="s">
        <v>1283</v>
      </c>
      <c r="H25" s="37">
        <f t="shared" si="6"/>
        <v>10</v>
      </c>
      <c r="I25" s="36" t="s">
        <v>1283</v>
      </c>
      <c r="J25" s="37">
        <f t="shared" si="10"/>
        <v>10</v>
      </c>
      <c r="K25" s="36" t="s">
        <v>1281</v>
      </c>
      <c r="L25" s="37">
        <f t="shared" si="7"/>
        <v>8</v>
      </c>
      <c r="M25" s="36" t="s">
        <v>1283</v>
      </c>
      <c r="N25" s="37">
        <f t="shared" si="8"/>
        <v>10</v>
      </c>
      <c r="O25" s="36" t="s">
        <v>1282</v>
      </c>
      <c r="P25" s="37">
        <f t="shared" si="1"/>
        <v>9</v>
      </c>
      <c r="Q25" s="55">
        <f t="shared" si="2"/>
        <v>370</v>
      </c>
      <c r="R25" s="56">
        <f t="shared" si="3"/>
        <v>9.25</v>
      </c>
      <c r="S25" s="57">
        <v>324</v>
      </c>
      <c r="T25" s="57">
        <v>334</v>
      </c>
      <c r="U25" s="57">
        <v>392</v>
      </c>
      <c r="V25" s="40">
        <f t="shared" si="4"/>
        <v>8.875</v>
      </c>
      <c r="W25" s="24" t="s">
        <v>672</v>
      </c>
    </row>
    <row r="26" spans="1:23" s="4" customFormat="1" ht="29.25" customHeight="1" x14ac:dyDescent="0.25">
      <c r="A26" s="53">
        <v>20</v>
      </c>
      <c r="B26" s="54" t="s">
        <v>33</v>
      </c>
      <c r="C26" s="36" t="s">
        <v>1283</v>
      </c>
      <c r="D26" s="37">
        <f t="shared" si="5"/>
        <v>10</v>
      </c>
      <c r="E26" s="36" t="s">
        <v>1282</v>
      </c>
      <c r="F26" s="37">
        <f t="shared" si="9"/>
        <v>9</v>
      </c>
      <c r="G26" s="36" t="s">
        <v>1282</v>
      </c>
      <c r="H26" s="37">
        <f t="shared" si="6"/>
        <v>9</v>
      </c>
      <c r="I26" s="36" t="s">
        <v>1281</v>
      </c>
      <c r="J26" s="37">
        <f t="shared" si="10"/>
        <v>8</v>
      </c>
      <c r="K26" s="36" t="s">
        <v>1282</v>
      </c>
      <c r="L26" s="37">
        <f t="shared" si="7"/>
        <v>9</v>
      </c>
      <c r="M26" s="36" t="s">
        <v>1283</v>
      </c>
      <c r="N26" s="37">
        <f t="shared" si="8"/>
        <v>10</v>
      </c>
      <c r="O26" s="36" t="s">
        <v>1282</v>
      </c>
      <c r="P26" s="37">
        <f t="shared" si="1"/>
        <v>9</v>
      </c>
      <c r="Q26" s="55">
        <f t="shared" si="2"/>
        <v>362</v>
      </c>
      <c r="R26" s="56">
        <f t="shared" si="3"/>
        <v>9.0500000000000007</v>
      </c>
      <c r="S26" s="57">
        <v>274</v>
      </c>
      <c r="T26" s="57">
        <v>322</v>
      </c>
      <c r="U26" s="57">
        <v>360</v>
      </c>
      <c r="V26" s="40">
        <f t="shared" si="4"/>
        <v>8.2375000000000007</v>
      </c>
      <c r="W26" s="24" t="s">
        <v>673</v>
      </c>
    </row>
    <row r="27" spans="1:23" s="4" customFormat="1" ht="29.25" customHeight="1" x14ac:dyDescent="0.25">
      <c r="A27" s="53">
        <v>21</v>
      </c>
      <c r="B27" s="54" t="s">
        <v>34</v>
      </c>
      <c r="C27" s="36" t="s">
        <v>1282</v>
      </c>
      <c r="D27" s="37">
        <f t="shared" si="5"/>
        <v>9</v>
      </c>
      <c r="E27" s="30" t="s">
        <v>1281</v>
      </c>
      <c r="F27" s="37">
        <f t="shared" si="9"/>
        <v>8</v>
      </c>
      <c r="G27" s="36" t="s">
        <v>1282</v>
      </c>
      <c r="H27" s="37">
        <f t="shared" si="6"/>
        <v>9</v>
      </c>
      <c r="I27" s="36" t="s">
        <v>1281</v>
      </c>
      <c r="J27" s="37">
        <f t="shared" si="10"/>
        <v>8</v>
      </c>
      <c r="K27" s="36" t="s">
        <v>1283</v>
      </c>
      <c r="L27" s="37">
        <f t="shared" si="7"/>
        <v>10</v>
      </c>
      <c r="M27" s="36" t="s">
        <v>1279</v>
      </c>
      <c r="N27" s="37">
        <f t="shared" si="8"/>
        <v>5</v>
      </c>
      <c r="O27" s="36" t="s">
        <v>1283</v>
      </c>
      <c r="P27" s="37">
        <f t="shared" si="1"/>
        <v>10</v>
      </c>
      <c r="Q27" s="55">
        <f t="shared" si="2"/>
        <v>344</v>
      </c>
      <c r="R27" s="56">
        <f t="shared" si="3"/>
        <v>8.6</v>
      </c>
      <c r="S27" s="57">
        <v>253</v>
      </c>
      <c r="T27" s="57">
        <v>360</v>
      </c>
      <c r="U27" s="57">
        <v>300</v>
      </c>
      <c r="V27" s="40">
        <f t="shared" si="4"/>
        <v>7.8562500000000002</v>
      </c>
      <c r="W27" s="24" t="s">
        <v>674</v>
      </c>
    </row>
    <row r="28" spans="1:23" s="4" customFormat="1" ht="29.25" customHeight="1" x14ac:dyDescent="0.25">
      <c r="A28" s="53">
        <v>22</v>
      </c>
      <c r="B28" s="54" t="s">
        <v>35</v>
      </c>
      <c r="C28" s="36" t="s">
        <v>1280</v>
      </c>
      <c r="D28" s="37">
        <f t="shared" si="5"/>
        <v>7</v>
      </c>
      <c r="E28" s="36" t="s">
        <v>1282</v>
      </c>
      <c r="F28" s="37">
        <f t="shared" si="9"/>
        <v>9</v>
      </c>
      <c r="G28" s="36" t="s">
        <v>1282</v>
      </c>
      <c r="H28" s="37">
        <f t="shared" si="6"/>
        <v>9</v>
      </c>
      <c r="I28" s="36" t="s">
        <v>1281</v>
      </c>
      <c r="J28" s="37">
        <f t="shared" si="10"/>
        <v>8</v>
      </c>
      <c r="K28" s="36" t="s">
        <v>1282</v>
      </c>
      <c r="L28" s="37">
        <f t="shared" si="7"/>
        <v>9</v>
      </c>
      <c r="M28" s="36" t="s">
        <v>1283</v>
      </c>
      <c r="N28" s="37">
        <f t="shared" si="8"/>
        <v>10</v>
      </c>
      <c r="O28" s="36" t="s">
        <v>1282</v>
      </c>
      <c r="P28" s="37">
        <f t="shared" si="1"/>
        <v>9</v>
      </c>
      <c r="Q28" s="55">
        <f t="shared" si="2"/>
        <v>338</v>
      </c>
      <c r="R28" s="56">
        <f t="shared" si="3"/>
        <v>8.4499999999999993</v>
      </c>
      <c r="S28" s="57">
        <v>224</v>
      </c>
      <c r="T28" s="57">
        <v>300</v>
      </c>
      <c r="U28" s="57">
        <v>334</v>
      </c>
      <c r="V28" s="40">
        <f t="shared" si="4"/>
        <v>7.4749999999999996</v>
      </c>
      <c r="W28" s="24" t="s">
        <v>675</v>
      </c>
    </row>
    <row r="29" spans="1:23" s="4" customFormat="1" ht="29.25" customHeight="1" x14ac:dyDescent="0.25">
      <c r="A29" s="53">
        <v>23</v>
      </c>
      <c r="B29" s="54" t="s">
        <v>36</v>
      </c>
      <c r="C29" s="36" t="s">
        <v>1282</v>
      </c>
      <c r="D29" s="37">
        <f t="shared" si="5"/>
        <v>9</v>
      </c>
      <c r="E29" s="36" t="s">
        <v>1282</v>
      </c>
      <c r="F29" s="37">
        <f t="shared" si="9"/>
        <v>9</v>
      </c>
      <c r="G29" s="36" t="s">
        <v>1283</v>
      </c>
      <c r="H29" s="37">
        <f t="shared" si="6"/>
        <v>10</v>
      </c>
      <c r="I29" s="36" t="s">
        <v>1283</v>
      </c>
      <c r="J29" s="37">
        <f t="shared" si="10"/>
        <v>10</v>
      </c>
      <c r="K29" s="36" t="s">
        <v>1283</v>
      </c>
      <c r="L29" s="37">
        <f t="shared" si="7"/>
        <v>10</v>
      </c>
      <c r="M29" s="36" t="s">
        <v>1281</v>
      </c>
      <c r="N29" s="37">
        <f t="shared" si="8"/>
        <v>8</v>
      </c>
      <c r="O29" s="36" t="s">
        <v>1282</v>
      </c>
      <c r="P29" s="37">
        <f t="shared" si="1"/>
        <v>9</v>
      </c>
      <c r="Q29" s="55">
        <f t="shared" si="2"/>
        <v>378</v>
      </c>
      <c r="R29" s="56">
        <f t="shared" si="3"/>
        <v>9.4499999999999993</v>
      </c>
      <c r="S29" s="57">
        <v>296</v>
      </c>
      <c r="T29" s="57">
        <v>330</v>
      </c>
      <c r="U29" s="57">
        <v>366</v>
      </c>
      <c r="V29" s="40">
        <f t="shared" si="4"/>
        <v>8.5625</v>
      </c>
      <c r="W29" s="25" t="s">
        <v>676</v>
      </c>
    </row>
    <row r="30" spans="1:23" s="4" customFormat="1" ht="29.25" customHeight="1" x14ac:dyDescent="0.25">
      <c r="A30" s="53">
        <v>24</v>
      </c>
      <c r="B30" s="54" t="s">
        <v>37</v>
      </c>
      <c r="C30" s="36" t="s">
        <v>1281</v>
      </c>
      <c r="D30" s="37">
        <f t="shared" si="5"/>
        <v>8</v>
      </c>
      <c r="E30" s="36" t="s">
        <v>1282</v>
      </c>
      <c r="F30" s="37">
        <f t="shared" si="9"/>
        <v>9</v>
      </c>
      <c r="G30" s="36" t="s">
        <v>1282</v>
      </c>
      <c r="H30" s="37">
        <f t="shared" si="6"/>
        <v>9</v>
      </c>
      <c r="I30" s="36" t="s">
        <v>1282</v>
      </c>
      <c r="J30" s="37">
        <f t="shared" si="10"/>
        <v>9</v>
      </c>
      <c r="K30" s="36" t="s">
        <v>1281</v>
      </c>
      <c r="L30" s="37">
        <f t="shared" si="7"/>
        <v>8</v>
      </c>
      <c r="M30" s="36" t="s">
        <v>1282</v>
      </c>
      <c r="N30" s="37">
        <f t="shared" si="8"/>
        <v>9</v>
      </c>
      <c r="O30" s="36" t="s">
        <v>1283</v>
      </c>
      <c r="P30" s="37">
        <f t="shared" si="1"/>
        <v>10</v>
      </c>
      <c r="Q30" s="55">
        <f t="shared" si="2"/>
        <v>348</v>
      </c>
      <c r="R30" s="56">
        <f t="shared" si="3"/>
        <v>8.6999999999999993</v>
      </c>
      <c r="S30" s="57">
        <v>214</v>
      </c>
      <c r="T30" s="57">
        <v>246</v>
      </c>
      <c r="U30" s="57">
        <v>316</v>
      </c>
      <c r="V30" s="40">
        <f t="shared" si="4"/>
        <v>7.0250000000000004</v>
      </c>
      <c r="W30" s="24" t="s">
        <v>677</v>
      </c>
    </row>
    <row r="31" spans="1:23" s="4" customFormat="1" ht="29.25" customHeight="1" x14ac:dyDescent="0.25">
      <c r="A31" s="53">
        <v>25</v>
      </c>
      <c r="B31" s="54" t="s">
        <v>38</v>
      </c>
      <c r="C31" s="36" t="s">
        <v>1282</v>
      </c>
      <c r="D31" s="37">
        <f t="shared" si="5"/>
        <v>9</v>
      </c>
      <c r="E31" s="106" t="s">
        <v>1281</v>
      </c>
      <c r="F31" s="37">
        <f t="shared" si="9"/>
        <v>8</v>
      </c>
      <c r="G31" s="36" t="s">
        <v>1282</v>
      </c>
      <c r="H31" s="37">
        <f t="shared" si="6"/>
        <v>9</v>
      </c>
      <c r="I31" s="36" t="s">
        <v>1282</v>
      </c>
      <c r="J31" s="37">
        <f t="shared" si="10"/>
        <v>9</v>
      </c>
      <c r="K31" s="36" t="s">
        <v>1283</v>
      </c>
      <c r="L31" s="37">
        <f t="shared" si="7"/>
        <v>10</v>
      </c>
      <c r="M31" s="36" t="s">
        <v>1282</v>
      </c>
      <c r="N31" s="37">
        <f t="shared" si="8"/>
        <v>9</v>
      </c>
      <c r="O31" s="36" t="s">
        <v>1282</v>
      </c>
      <c r="P31" s="37">
        <f t="shared" si="1"/>
        <v>9</v>
      </c>
      <c r="Q31" s="55">
        <f t="shared" si="2"/>
        <v>358</v>
      </c>
      <c r="R31" s="56">
        <f t="shared" si="3"/>
        <v>8.9499999999999993</v>
      </c>
      <c r="S31" s="57">
        <v>293</v>
      </c>
      <c r="T31" s="57">
        <v>328</v>
      </c>
      <c r="U31" s="57">
        <v>362</v>
      </c>
      <c r="V31" s="40">
        <f t="shared" si="4"/>
        <v>8.3812499999999996</v>
      </c>
      <c r="W31" s="24" t="s">
        <v>678</v>
      </c>
    </row>
    <row r="32" spans="1:23" s="4" customFormat="1" ht="29.25" customHeight="1" x14ac:dyDescent="0.25">
      <c r="A32" s="53">
        <v>26</v>
      </c>
      <c r="B32" s="54" t="s">
        <v>39</v>
      </c>
      <c r="C32" s="36" t="s">
        <v>1283</v>
      </c>
      <c r="D32" s="37">
        <f t="shared" si="5"/>
        <v>10</v>
      </c>
      <c r="E32" s="36" t="s">
        <v>1282</v>
      </c>
      <c r="F32" s="37">
        <f t="shared" si="9"/>
        <v>9</v>
      </c>
      <c r="G32" s="36" t="s">
        <v>1283</v>
      </c>
      <c r="H32" s="37">
        <f t="shared" si="6"/>
        <v>10</v>
      </c>
      <c r="I32" s="36" t="s">
        <v>1282</v>
      </c>
      <c r="J32" s="37">
        <f t="shared" si="10"/>
        <v>9</v>
      </c>
      <c r="K32" s="36" t="s">
        <v>1282</v>
      </c>
      <c r="L32" s="37">
        <f t="shared" si="7"/>
        <v>9</v>
      </c>
      <c r="M32" s="36" t="s">
        <v>1282</v>
      </c>
      <c r="N32" s="37">
        <f t="shared" si="8"/>
        <v>9</v>
      </c>
      <c r="O32" s="36" t="s">
        <v>1282</v>
      </c>
      <c r="P32" s="37">
        <f t="shared" si="1"/>
        <v>9</v>
      </c>
      <c r="Q32" s="55">
        <f t="shared" si="2"/>
        <v>374</v>
      </c>
      <c r="R32" s="56">
        <f t="shared" si="3"/>
        <v>9.35</v>
      </c>
      <c r="S32" s="57">
        <v>297</v>
      </c>
      <c r="T32" s="57">
        <v>306</v>
      </c>
      <c r="U32" s="57">
        <v>330</v>
      </c>
      <c r="V32" s="40">
        <f t="shared" si="4"/>
        <v>8.1687499999999993</v>
      </c>
      <c r="W32" s="24" t="s">
        <v>679</v>
      </c>
    </row>
    <row r="33" spans="1:23" s="4" customFormat="1" ht="29.25" customHeight="1" x14ac:dyDescent="0.25">
      <c r="A33" s="53">
        <v>27</v>
      </c>
      <c r="B33" s="54" t="s">
        <v>40</v>
      </c>
      <c r="C33" s="36" t="s">
        <v>1283</v>
      </c>
      <c r="D33" s="37">
        <f t="shared" si="5"/>
        <v>10</v>
      </c>
      <c r="E33" s="31" t="s">
        <v>1282</v>
      </c>
      <c r="F33" s="37">
        <f t="shared" si="9"/>
        <v>9</v>
      </c>
      <c r="G33" s="36" t="s">
        <v>1282</v>
      </c>
      <c r="H33" s="37">
        <f t="shared" si="6"/>
        <v>9</v>
      </c>
      <c r="I33" s="36" t="s">
        <v>1282</v>
      </c>
      <c r="J33" s="37">
        <f t="shared" si="10"/>
        <v>9</v>
      </c>
      <c r="K33" s="36" t="s">
        <v>1282</v>
      </c>
      <c r="L33" s="37">
        <f t="shared" si="7"/>
        <v>9</v>
      </c>
      <c r="M33" s="36" t="s">
        <v>1282</v>
      </c>
      <c r="N33" s="37">
        <f t="shared" si="8"/>
        <v>9</v>
      </c>
      <c r="O33" s="36" t="s">
        <v>1282</v>
      </c>
      <c r="P33" s="37">
        <f t="shared" si="1"/>
        <v>9</v>
      </c>
      <c r="Q33" s="55">
        <f t="shared" si="2"/>
        <v>368</v>
      </c>
      <c r="R33" s="56">
        <f t="shared" si="3"/>
        <v>9.1999999999999993</v>
      </c>
      <c r="S33" s="57">
        <v>291</v>
      </c>
      <c r="T33" s="57">
        <v>292</v>
      </c>
      <c r="U33" s="57">
        <v>340</v>
      </c>
      <c r="V33" s="40">
        <f t="shared" si="4"/>
        <v>8.0687499999999996</v>
      </c>
      <c r="W33" s="24" t="s">
        <v>680</v>
      </c>
    </row>
    <row r="34" spans="1:23" s="4" customFormat="1" ht="29.25" customHeight="1" x14ac:dyDescent="0.25">
      <c r="A34" s="53">
        <v>28</v>
      </c>
      <c r="B34" s="54" t="s">
        <v>41</v>
      </c>
      <c r="C34" s="36" t="s">
        <v>1282</v>
      </c>
      <c r="D34" s="37">
        <f t="shared" si="5"/>
        <v>9</v>
      </c>
      <c r="E34" s="30" t="s">
        <v>1283</v>
      </c>
      <c r="F34" s="37">
        <f t="shared" si="9"/>
        <v>10</v>
      </c>
      <c r="G34" s="36" t="s">
        <v>1282</v>
      </c>
      <c r="H34" s="37">
        <f t="shared" si="6"/>
        <v>9</v>
      </c>
      <c r="I34" s="36" t="s">
        <v>1283</v>
      </c>
      <c r="J34" s="37">
        <f t="shared" si="10"/>
        <v>10</v>
      </c>
      <c r="K34" s="36" t="s">
        <v>1282</v>
      </c>
      <c r="L34" s="37">
        <f t="shared" si="7"/>
        <v>9</v>
      </c>
      <c r="M34" s="36" t="s">
        <v>1283</v>
      </c>
      <c r="N34" s="37">
        <f t="shared" si="8"/>
        <v>10</v>
      </c>
      <c r="O34" s="36" t="s">
        <v>1283</v>
      </c>
      <c r="P34" s="37">
        <f t="shared" si="1"/>
        <v>10</v>
      </c>
      <c r="Q34" s="55">
        <f t="shared" si="2"/>
        <v>380</v>
      </c>
      <c r="R34" s="56">
        <f t="shared" si="3"/>
        <v>9.5</v>
      </c>
      <c r="S34" s="57">
        <v>259</v>
      </c>
      <c r="T34" s="57">
        <v>310</v>
      </c>
      <c r="U34" s="57">
        <v>342</v>
      </c>
      <c r="V34" s="40">
        <f t="shared" si="4"/>
        <v>8.0687499999999996</v>
      </c>
      <c r="W34" s="24" t="s">
        <v>681</v>
      </c>
    </row>
    <row r="35" spans="1:23" s="4" customFormat="1" ht="29.25" customHeight="1" x14ac:dyDescent="0.25">
      <c r="A35" s="53">
        <v>29</v>
      </c>
      <c r="B35" s="54" t="s">
        <v>42</v>
      </c>
      <c r="C35" s="36" t="s">
        <v>1284</v>
      </c>
      <c r="D35" s="37">
        <f t="shared" si="5"/>
        <v>6</v>
      </c>
      <c r="E35" s="36" t="s">
        <v>1284</v>
      </c>
      <c r="F35" s="37">
        <f t="shared" si="9"/>
        <v>6</v>
      </c>
      <c r="G35" s="36" t="s">
        <v>1284</v>
      </c>
      <c r="H35" s="37">
        <f t="shared" si="6"/>
        <v>6</v>
      </c>
      <c r="I35" s="36" t="s">
        <v>1284</v>
      </c>
      <c r="J35" s="37">
        <f t="shared" si="10"/>
        <v>6</v>
      </c>
      <c r="K35" s="36" t="s">
        <v>1281</v>
      </c>
      <c r="L35" s="37">
        <f t="shared" si="7"/>
        <v>8</v>
      </c>
      <c r="M35" s="36" t="s">
        <v>1284</v>
      </c>
      <c r="N35" s="37">
        <f t="shared" si="8"/>
        <v>6</v>
      </c>
      <c r="O35" s="36" t="s">
        <v>1281</v>
      </c>
      <c r="P35" s="37">
        <f t="shared" si="1"/>
        <v>8</v>
      </c>
      <c r="Q35" s="55">
        <f t="shared" si="2"/>
        <v>256</v>
      </c>
      <c r="R35" s="56">
        <f t="shared" si="3"/>
        <v>6.4</v>
      </c>
      <c r="S35" s="57">
        <v>201</v>
      </c>
      <c r="T35" s="57">
        <v>238</v>
      </c>
      <c r="U35" s="57">
        <v>258</v>
      </c>
      <c r="V35" s="40">
        <f t="shared" si="4"/>
        <v>5.9562499999999998</v>
      </c>
      <c r="W35" s="24" t="s">
        <v>682</v>
      </c>
    </row>
    <row r="36" spans="1:23" s="4" customFormat="1" ht="29.25" customHeight="1" x14ac:dyDescent="0.25">
      <c r="A36" s="53">
        <v>30</v>
      </c>
      <c r="B36" s="54" t="s">
        <v>43</v>
      </c>
      <c r="C36" s="36" t="s">
        <v>1284</v>
      </c>
      <c r="D36" s="37">
        <f t="shared" si="5"/>
        <v>6</v>
      </c>
      <c r="E36" s="30" t="s">
        <v>1280</v>
      </c>
      <c r="F36" s="37">
        <f t="shared" si="9"/>
        <v>7</v>
      </c>
      <c r="G36" s="36" t="s">
        <v>1284</v>
      </c>
      <c r="H36" s="37">
        <f t="shared" si="6"/>
        <v>6</v>
      </c>
      <c r="I36" s="36" t="s">
        <v>1280</v>
      </c>
      <c r="J36" s="37">
        <f t="shared" si="10"/>
        <v>7</v>
      </c>
      <c r="K36" s="36" t="s">
        <v>1281</v>
      </c>
      <c r="L36" s="37">
        <f t="shared" si="7"/>
        <v>8</v>
      </c>
      <c r="M36" s="36" t="s">
        <v>1283</v>
      </c>
      <c r="N36" s="37">
        <f t="shared" si="8"/>
        <v>10</v>
      </c>
      <c r="O36" s="36" t="s">
        <v>1282</v>
      </c>
      <c r="P36" s="37">
        <f t="shared" si="1"/>
        <v>9</v>
      </c>
      <c r="Q36" s="55">
        <f t="shared" si="2"/>
        <v>282</v>
      </c>
      <c r="R36" s="56">
        <f t="shared" si="3"/>
        <v>7.05</v>
      </c>
      <c r="S36" s="57">
        <v>255</v>
      </c>
      <c r="T36" s="57">
        <v>286</v>
      </c>
      <c r="U36" s="63">
        <v>262</v>
      </c>
      <c r="V36" s="40">
        <f t="shared" si="4"/>
        <v>6.78125</v>
      </c>
      <c r="W36" s="24" t="s">
        <v>683</v>
      </c>
    </row>
    <row r="37" spans="1:23" s="4" customFormat="1" ht="29.25" customHeight="1" x14ac:dyDescent="0.25">
      <c r="A37" s="53">
        <v>31</v>
      </c>
      <c r="B37" s="54" t="s">
        <v>44</v>
      </c>
      <c r="C37" s="36" t="s">
        <v>1284</v>
      </c>
      <c r="D37" s="37">
        <f t="shared" si="5"/>
        <v>6</v>
      </c>
      <c r="E37" s="36" t="s">
        <v>1280</v>
      </c>
      <c r="F37" s="37">
        <f t="shared" si="9"/>
        <v>7</v>
      </c>
      <c r="G37" s="36" t="s">
        <v>1284</v>
      </c>
      <c r="H37" s="37">
        <f t="shared" si="6"/>
        <v>6</v>
      </c>
      <c r="I37" s="36" t="s">
        <v>1280</v>
      </c>
      <c r="J37" s="37">
        <f t="shared" si="10"/>
        <v>7</v>
      </c>
      <c r="K37" s="36" t="s">
        <v>1275</v>
      </c>
      <c r="L37" s="37">
        <f t="shared" si="7"/>
        <v>4</v>
      </c>
      <c r="M37" s="36" t="s">
        <v>1281</v>
      </c>
      <c r="N37" s="37">
        <f t="shared" si="8"/>
        <v>8</v>
      </c>
      <c r="O37" s="36" t="s">
        <v>1281</v>
      </c>
      <c r="P37" s="37">
        <f t="shared" si="1"/>
        <v>8</v>
      </c>
      <c r="Q37" s="55">
        <f t="shared" si="2"/>
        <v>252</v>
      </c>
      <c r="R37" s="56">
        <f t="shared" si="3"/>
        <v>6.3</v>
      </c>
      <c r="S37" s="57">
        <v>304</v>
      </c>
      <c r="T37" s="57">
        <v>316</v>
      </c>
      <c r="U37" s="63">
        <v>216</v>
      </c>
      <c r="V37" s="40">
        <f t="shared" si="4"/>
        <v>6.8</v>
      </c>
      <c r="W37" s="24" t="s">
        <v>684</v>
      </c>
    </row>
    <row r="38" spans="1:23" s="4" customFormat="1" ht="29.25" customHeight="1" x14ac:dyDescent="0.25">
      <c r="A38" s="53">
        <v>32</v>
      </c>
      <c r="B38" s="54" t="s">
        <v>45</v>
      </c>
      <c r="C38" s="36" t="s">
        <v>1281</v>
      </c>
      <c r="D38" s="37">
        <f t="shared" si="5"/>
        <v>8</v>
      </c>
      <c r="E38" s="36" t="s">
        <v>1280</v>
      </c>
      <c r="F38" s="37">
        <f t="shared" si="9"/>
        <v>7</v>
      </c>
      <c r="G38" s="36" t="s">
        <v>1282</v>
      </c>
      <c r="H38" s="37">
        <f t="shared" si="6"/>
        <v>9</v>
      </c>
      <c r="I38" s="36" t="s">
        <v>1282</v>
      </c>
      <c r="J38" s="37">
        <f t="shared" si="10"/>
        <v>9</v>
      </c>
      <c r="K38" s="36" t="s">
        <v>1281</v>
      </c>
      <c r="L38" s="37">
        <f t="shared" si="7"/>
        <v>8</v>
      </c>
      <c r="M38" s="36" t="s">
        <v>1281</v>
      </c>
      <c r="N38" s="37">
        <f t="shared" si="8"/>
        <v>8</v>
      </c>
      <c r="O38" s="36" t="s">
        <v>1281</v>
      </c>
      <c r="P38" s="37">
        <f t="shared" si="1"/>
        <v>8</v>
      </c>
      <c r="Q38" s="55">
        <f t="shared" si="2"/>
        <v>326</v>
      </c>
      <c r="R38" s="56">
        <f t="shared" si="3"/>
        <v>8.15</v>
      </c>
      <c r="S38" s="57">
        <v>289</v>
      </c>
      <c r="T38" s="57">
        <v>324</v>
      </c>
      <c r="U38" s="57">
        <v>262</v>
      </c>
      <c r="V38" s="40">
        <f t="shared" si="4"/>
        <v>7.5062499999999996</v>
      </c>
      <c r="W38" s="24" t="s">
        <v>685</v>
      </c>
    </row>
    <row r="39" spans="1:23" s="4" customFormat="1" ht="29.25" customHeight="1" x14ac:dyDescent="0.25">
      <c r="A39" s="53">
        <v>33</v>
      </c>
      <c r="B39" s="54" t="s">
        <v>46</v>
      </c>
      <c r="C39" s="36" t="s">
        <v>1280</v>
      </c>
      <c r="D39" s="37">
        <f t="shared" si="5"/>
        <v>7</v>
      </c>
      <c r="E39" s="36" t="s">
        <v>1280</v>
      </c>
      <c r="F39" s="37">
        <f t="shared" si="9"/>
        <v>7</v>
      </c>
      <c r="G39" s="36" t="s">
        <v>1280</v>
      </c>
      <c r="H39" s="37">
        <f t="shared" si="6"/>
        <v>7</v>
      </c>
      <c r="I39" s="36" t="s">
        <v>1281</v>
      </c>
      <c r="J39" s="37">
        <f t="shared" si="10"/>
        <v>8</v>
      </c>
      <c r="K39" s="36" t="s">
        <v>1280</v>
      </c>
      <c r="L39" s="37">
        <f t="shared" si="7"/>
        <v>7</v>
      </c>
      <c r="M39" s="36" t="s">
        <v>1282</v>
      </c>
      <c r="N39" s="37">
        <f t="shared" si="8"/>
        <v>9</v>
      </c>
      <c r="O39" s="36" t="s">
        <v>1281</v>
      </c>
      <c r="P39" s="37">
        <f t="shared" si="1"/>
        <v>8</v>
      </c>
      <c r="Q39" s="55">
        <f t="shared" si="2"/>
        <v>294</v>
      </c>
      <c r="R39" s="56">
        <f t="shared" si="3"/>
        <v>7.35</v>
      </c>
      <c r="S39" s="58">
        <v>206</v>
      </c>
      <c r="T39" s="57">
        <v>240</v>
      </c>
      <c r="U39" s="57">
        <v>250</v>
      </c>
      <c r="V39" s="40">
        <f t="shared" si="4"/>
        <v>6.1875</v>
      </c>
      <c r="W39" s="24" t="s">
        <v>686</v>
      </c>
    </row>
    <row r="40" spans="1:23" s="4" customFormat="1" ht="29.25" customHeight="1" x14ac:dyDescent="0.25">
      <c r="A40" s="53">
        <v>34</v>
      </c>
      <c r="B40" s="54" t="s">
        <v>47</v>
      </c>
      <c r="C40" s="36" t="s">
        <v>1279</v>
      </c>
      <c r="D40" s="37">
        <f t="shared" si="5"/>
        <v>5</v>
      </c>
      <c r="E40" s="30" t="s">
        <v>1279</v>
      </c>
      <c r="F40" s="37">
        <f t="shared" si="9"/>
        <v>5</v>
      </c>
      <c r="G40" s="36" t="s">
        <v>1280</v>
      </c>
      <c r="H40" s="37">
        <f t="shared" si="6"/>
        <v>7</v>
      </c>
      <c r="I40" s="36" t="s">
        <v>1284</v>
      </c>
      <c r="J40" s="37">
        <f t="shared" si="10"/>
        <v>6</v>
      </c>
      <c r="K40" s="36" t="s">
        <v>1280</v>
      </c>
      <c r="L40" s="37">
        <f t="shared" si="7"/>
        <v>7</v>
      </c>
      <c r="M40" s="36" t="s">
        <v>1279</v>
      </c>
      <c r="N40" s="37">
        <f t="shared" si="8"/>
        <v>5</v>
      </c>
      <c r="O40" s="36" t="s">
        <v>1282</v>
      </c>
      <c r="P40" s="37">
        <f t="shared" si="1"/>
        <v>9</v>
      </c>
      <c r="Q40" s="55">
        <f t="shared" si="2"/>
        <v>240</v>
      </c>
      <c r="R40" s="56">
        <f t="shared" si="3"/>
        <v>6</v>
      </c>
      <c r="S40" s="58">
        <v>151</v>
      </c>
      <c r="T40" s="57">
        <v>174</v>
      </c>
      <c r="U40" s="57">
        <v>208</v>
      </c>
      <c r="V40" s="40">
        <f t="shared" si="4"/>
        <v>4.8312499999999998</v>
      </c>
      <c r="W40" s="24" t="s">
        <v>687</v>
      </c>
    </row>
    <row r="41" spans="1:23" s="4" customFormat="1" ht="29.25" customHeight="1" x14ac:dyDescent="0.25">
      <c r="A41" s="53">
        <v>35</v>
      </c>
      <c r="B41" s="54" t="s">
        <v>48</v>
      </c>
      <c r="C41" s="36" t="s">
        <v>1279</v>
      </c>
      <c r="D41" s="37">
        <f t="shared" si="5"/>
        <v>5</v>
      </c>
      <c r="E41" s="36" t="s">
        <v>1281</v>
      </c>
      <c r="F41" s="37">
        <f t="shared" si="9"/>
        <v>8</v>
      </c>
      <c r="G41" s="36" t="s">
        <v>1280</v>
      </c>
      <c r="H41" s="37">
        <f t="shared" si="6"/>
        <v>7</v>
      </c>
      <c r="I41" s="36" t="s">
        <v>1284</v>
      </c>
      <c r="J41" s="37">
        <f t="shared" si="10"/>
        <v>6</v>
      </c>
      <c r="K41" s="36" t="s">
        <v>1280</v>
      </c>
      <c r="L41" s="37">
        <f t="shared" si="7"/>
        <v>7</v>
      </c>
      <c r="M41" s="36" t="s">
        <v>1284</v>
      </c>
      <c r="N41" s="37">
        <f t="shared" si="8"/>
        <v>6</v>
      </c>
      <c r="O41" s="36" t="s">
        <v>1282</v>
      </c>
      <c r="P41" s="37">
        <f t="shared" si="1"/>
        <v>9</v>
      </c>
      <c r="Q41" s="55">
        <f t="shared" si="2"/>
        <v>266</v>
      </c>
      <c r="R41" s="56">
        <f t="shared" si="3"/>
        <v>6.65</v>
      </c>
      <c r="S41" s="57">
        <v>192</v>
      </c>
      <c r="T41" s="57">
        <v>238</v>
      </c>
      <c r="U41" s="57">
        <v>208</v>
      </c>
      <c r="V41" s="40">
        <f t="shared" si="4"/>
        <v>5.65</v>
      </c>
      <c r="W41" s="24" t="s">
        <v>688</v>
      </c>
    </row>
    <row r="42" spans="1:23" s="4" customFormat="1" ht="29.25" customHeight="1" x14ac:dyDescent="0.25">
      <c r="A42" s="53">
        <v>36</v>
      </c>
      <c r="B42" s="54" t="s">
        <v>49</v>
      </c>
      <c r="C42" s="36" t="s">
        <v>1281</v>
      </c>
      <c r="D42" s="37">
        <f t="shared" si="5"/>
        <v>8</v>
      </c>
      <c r="E42" s="30" t="s">
        <v>1280</v>
      </c>
      <c r="F42" s="37">
        <f t="shared" si="9"/>
        <v>7</v>
      </c>
      <c r="G42" s="36" t="s">
        <v>1282</v>
      </c>
      <c r="H42" s="37">
        <f t="shared" si="6"/>
        <v>9</v>
      </c>
      <c r="I42" s="36" t="s">
        <v>1281</v>
      </c>
      <c r="J42" s="37">
        <f t="shared" si="10"/>
        <v>8</v>
      </c>
      <c r="K42" s="36" t="s">
        <v>1283</v>
      </c>
      <c r="L42" s="37">
        <f t="shared" si="7"/>
        <v>10</v>
      </c>
      <c r="M42" s="36" t="s">
        <v>1282</v>
      </c>
      <c r="N42" s="37">
        <f t="shared" si="8"/>
        <v>9</v>
      </c>
      <c r="O42" s="36" t="s">
        <v>1283</v>
      </c>
      <c r="P42" s="37">
        <f t="shared" si="1"/>
        <v>10</v>
      </c>
      <c r="Q42" s="55">
        <f t="shared" si="2"/>
        <v>336</v>
      </c>
      <c r="R42" s="56">
        <f t="shared" si="3"/>
        <v>8.4</v>
      </c>
      <c r="S42" s="57">
        <v>232</v>
      </c>
      <c r="T42" s="57">
        <v>280</v>
      </c>
      <c r="U42" s="57">
        <v>320</v>
      </c>
      <c r="V42" s="40">
        <f t="shared" si="4"/>
        <v>7.3</v>
      </c>
      <c r="W42" s="24" t="s">
        <v>689</v>
      </c>
    </row>
    <row r="43" spans="1:23" s="4" customFormat="1" ht="29.25" customHeight="1" x14ac:dyDescent="0.25">
      <c r="A43" s="53">
        <v>37</v>
      </c>
      <c r="B43" s="54" t="s">
        <v>50</v>
      </c>
      <c r="C43" s="36" t="s">
        <v>1281</v>
      </c>
      <c r="D43" s="37">
        <f t="shared" si="5"/>
        <v>8</v>
      </c>
      <c r="E43" s="36" t="s">
        <v>1281</v>
      </c>
      <c r="F43" s="37">
        <f t="shared" si="9"/>
        <v>8</v>
      </c>
      <c r="G43" s="36" t="s">
        <v>1280</v>
      </c>
      <c r="H43" s="37">
        <f t="shared" si="6"/>
        <v>7</v>
      </c>
      <c r="I43" s="36" t="s">
        <v>1280</v>
      </c>
      <c r="J43" s="37">
        <f t="shared" si="10"/>
        <v>7</v>
      </c>
      <c r="K43" s="36" t="s">
        <v>1281</v>
      </c>
      <c r="L43" s="37">
        <f t="shared" si="7"/>
        <v>8</v>
      </c>
      <c r="M43" s="36" t="s">
        <v>1281</v>
      </c>
      <c r="N43" s="37">
        <f t="shared" si="8"/>
        <v>8</v>
      </c>
      <c r="O43" s="36" t="s">
        <v>1281</v>
      </c>
      <c r="P43" s="37">
        <f t="shared" si="1"/>
        <v>8</v>
      </c>
      <c r="Q43" s="55">
        <f t="shared" si="2"/>
        <v>306</v>
      </c>
      <c r="R43" s="56">
        <f t="shared" si="3"/>
        <v>7.65</v>
      </c>
      <c r="S43" s="57">
        <v>236</v>
      </c>
      <c r="T43" s="57">
        <v>264</v>
      </c>
      <c r="U43" s="57">
        <v>276</v>
      </c>
      <c r="V43" s="40">
        <f t="shared" si="4"/>
        <v>6.7625000000000002</v>
      </c>
      <c r="W43" s="24" t="s">
        <v>690</v>
      </c>
    </row>
    <row r="44" spans="1:23" s="4" customFormat="1" ht="29.25" customHeight="1" x14ac:dyDescent="0.25">
      <c r="A44" s="53">
        <v>38</v>
      </c>
      <c r="B44" s="54" t="s">
        <v>51</v>
      </c>
      <c r="C44" s="36" t="s">
        <v>1284</v>
      </c>
      <c r="D44" s="37">
        <f t="shared" si="5"/>
        <v>6</v>
      </c>
      <c r="E44" s="30" t="s">
        <v>1282</v>
      </c>
      <c r="F44" s="37">
        <f t="shared" si="9"/>
        <v>9</v>
      </c>
      <c r="G44" s="36" t="s">
        <v>1280</v>
      </c>
      <c r="H44" s="37">
        <f t="shared" si="6"/>
        <v>7</v>
      </c>
      <c r="I44" s="36" t="s">
        <v>1281</v>
      </c>
      <c r="J44" s="37">
        <f t="shared" si="10"/>
        <v>8</v>
      </c>
      <c r="K44" s="36" t="s">
        <v>1282</v>
      </c>
      <c r="L44" s="37">
        <f t="shared" si="7"/>
        <v>9</v>
      </c>
      <c r="M44" s="36" t="s">
        <v>1280</v>
      </c>
      <c r="N44" s="37">
        <f t="shared" si="8"/>
        <v>7</v>
      </c>
      <c r="O44" s="36" t="s">
        <v>1282</v>
      </c>
      <c r="P44" s="37">
        <f t="shared" si="1"/>
        <v>9</v>
      </c>
      <c r="Q44" s="55">
        <f t="shared" si="2"/>
        <v>312</v>
      </c>
      <c r="R44" s="56">
        <f t="shared" si="3"/>
        <v>7.8</v>
      </c>
      <c r="S44" s="57">
        <v>252</v>
      </c>
      <c r="T44" s="57">
        <v>272</v>
      </c>
      <c r="U44" s="57">
        <v>294</v>
      </c>
      <c r="V44" s="40">
        <f t="shared" si="4"/>
        <v>7.0625</v>
      </c>
      <c r="W44" s="24" t="s">
        <v>691</v>
      </c>
    </row>
    <row r="45" spans="1:23" s="4" customFormat="1" ht="29.25" customHeight="1" x14ac:dyDescent="0.25">
      <c r="A45" s="53">
        <v>39</v>
      </c>
      <c r="B45" s="54" t="s">
        <v>52</v>
      </c>
      <c r="C45" s="36" t="s">
        <v>1279</v>
      </c>
      <c r="D45" s="37">
        <f t="shared" si="5"/>
        <v>5</v>
      </c>
      <c r="E45" s="36" t="s">
        <v>1280</v>
      </c>
      <c r="F45" s="37">
        <f t="shared" si="9"/>
        <v>7</v>
      </c>
      <c r="G45" s="41" t="s">
        <v>1276</v>
      </c>
      <c r="H45" s="37">
        <f t="shared" si="6"/>
        <v>0</v>
      </c>
      <c r="I45" s="41" t="s">
        <v>1276</v>
      </c>
      <c r="J45" s="37">
        <f t="shared" si="10"/>
        <v>0</v>
      </c>
      <c r="K45" s="36" t="s">
        <v>1280</v>
      </c>
      <c r="L45" s="37">
        <f t="shared" si="7"/>
        <v>7</v>
      </c>
      <c r="M45" s="36" t="s">
        <v>1281</v>
      </c>
      <c r="N45" s="37">
        <f t="shared" si="8"/>
        <v>8</v>
      </c>
      <c r="O45" s="36" t="s">
        <v>1282</v>
      </c>
      <c r="P45" s="37">
        <f t="shared" si="1"/>
        <v>9</v>
      </c>
      <c r="Q45" s="55">
        <f t="shared" si="2"/>
        <v>172</v>
      </c>
      <c r="R45" s="56">
        <f t="shared" si="3"/>
        <v>4.3</v>
      </c>
      <c r="S45" s="57">
        <v>266</v>
      </c>
      <c r="T45" s="57">
        <v>286</v>
      </c>
      <c r="U45" s="57">
        <v>276</v>
      </c>
      <c r="V45" s="40">
        <f t="shared" si="4"/>
        <v>6.25</v>
      </c>
      <c r="W45" s="24" t="s">
        <v>692</v>
      </c>
    </row>
    <row r="46" spans="1:23" s="4" customFormat="1" ht="29.25" customHeight="1" x14ac:dyDescent="0.25">
      <c r="A46" s="53">
        <v>40</v>
      </c>
      <c r="B46" s="54" t="s">
        <v>53</v>
      </c>
      <c r="C46" s="36" t="s">
        <v>1281</v>
      </c>
      <c r="D46" s="37">
        <f t="shared" si="5"/>
        <v>8</v>
      </c>
      <c r="E46" s="30" t="s">
        <v>1281</v>
      </c>
      <c r="F46" s="37">
        <f t="shared" si="9"/>
        <v>8</v>
      </c>
      <c r="G46" s="36" t="s">
        <v>1280</v>
      </c>
      <c r="H46" s="37">
        <f t="shared" si="6"/>
        <v>7</v>
      </c>
      <c r="I46" s="36" t="s">
        <v>1280</v>
      </c>
      <c r="J46" s="37">
        <f t="shared" si="10"/>
        <v>7</v>
      </c>
      <c r="K46" s="36" t="s">
        <v>1280</v>
      </c>
      <c r="L46" s="37">
        <f t="shared" si="7"/>
        <v>7</v>
      </c>
      <c r="M46" s="36" t="s">
        <v>1284</v>
      </c>
      <c r="N46" s="37">
        <f t="shared" si="8"/>
        <v>6</v>
      </c>
      <c r="O46" s="36" t="s">
        <v>1282</v>
      </c>
      <c r="P46" s="37">
        <f t="shared" si="1"/>
        <v>9</v>
      </c>
      <c r="Q46" s="55">
        <f t="shared" si="2"/>
        <v>298</v>
      </c>
      <c r="R46" s="56">
        <f t="shared" si="3"/>
        <v>7.45</v>
      </c>
      <c r="S46" s="57">
        <v>258</v>
      </c>
      <c r="T46" s="57">
        <v>296</v>
      </c>
      <c r="U46" s="63">
        <v>250</v>
      </c>
      <c r="V46" s="40">
        <f t="shared" si="4"/>
        <v>6.8875000000000002</v>
      </c>
      <c r="W46" s="24" t="s">
        <v>693</v>
      </c>
    </row>
    <row r="47" spans="1:23" s="4" customFormat="1" ht="29.25" customHeight="1" x14ac:dyDescent="0.25">
      <c r="A47" s="53">
        <v>41</v>
      </c>
      <c r="B47" s="54" t="s">
        <v>54</v>
      </c>
      <c r="C47" s="36" t="s">
        <v>1281</v>
      </c>
      <c r="D47" s="37">
        <f t="shared" si="5"/>
        <v>8</v>
      </c>
      <c r="E47" s="36" t="s">
        <v>1282</v>
      </c>
      <c r="F47" s="37">
        <f t="shared" si="9"/>
        <v>9</v>
      </c>
      <c r="G47" s="36" t="s">
        <v>1281</v>
      </c>
      <c r="H47" s="37">
        <f t="shared" si="6"/>
        <v>8</v>
      </c>
      <c r="I47" s="36" t="s">
        <v>1281</v>
      </c>
      <c r="J47" s="37">
        <f t="shared" si="10"/>
        <v>8</v>
      </c>
      <c r="K47" s="36" t="s">
        <v>1283</v>
      </c>
      <c r="L47" s="37">
        <f t="shared" si="7"/>
        <v>10</v>
      </c>
      <c r="M47" s="36" t="s">
        <v>1282</v>
      </c>
      <c r="N47" s="37">
        <f t="shared" si="8"/>
        <v>9</v>
      </c>
      <c r="O47" s="36" t="s">
        <v>1281</v>
      </c>
      <c r="P47" s="37">
        <f t="shared" si="1"/>
        <v>8</v>
      </c>
      <c r="Q47" s="55">
        <f t="shared" si="2"/>
        <v>342</v>
      </c>
      <c r="R47" s="56">
        <f t="shared" si="3"/>
        <v>8.5500000000000007</v>
      </c>
      <c r="S47" s="57">
        <v>252</v>
      </c>
      <c r="T47" s="57">
        <v>258</v>
      </c>
      <c r="U47" s="57">
        <v>326</v>
      </c>
      <c r="V47" s="40">
        <f t="shared" si="4"/>
        <v>7.3624999999999998</v>
      </c>
      <c r="W47" s="24" t="s">
        <v>694</v>
      </c>
    </row>
    <row r="48" spans="1:23" s="4" customFormat="1" ht="29.25" customHeight="1" x14ac:dyDescent="0.25">
      <c r="A48" s="53">
        <v>42</v>
      </c>
      <c r="B48" s="54" t="s">
        <v>55</v>
      </c>
      <c r="C48" s="36" t="s">
        <v>1283</v>
      </c>
      <c r="D48" s="37">
        <f t="shared" si="5"/>
        <v>10</v>
      </c>
      <c r="E48" s="30" t="s">
        <v>1282</v>
      </c>
      <c r="F48" s="37">
        <f t="shared" si="9"/>
        <v>9</v>
      </c>
      <c r="G48" s="36" t="s">
        <v>1283</v>
      </c>
      <c r="H48" s="37">
        <f t="shared" si="6"/>
        <v>10</v>
      </c>
      <c r="I48" s="36" t="s">
        <v>1283</v>
      </c>
      <c r="J48" s="37">
        <f t="shared" si="10"/>
        <v>10</v>
      </c>
      <c r="K48" s="36" t="s">
        <v>1282</v>
      </c>
      <c r="L48" s="37">
        <f t="shared" si="7"/>
        <v>9</v>
      </c>
      <c r="M48" s="36" t="s">
        <v>1281</v>
      </c>
      <c r="N48" s="37">
        <f t="shared" si="8"/>
        <v>8</v>
      </c>
      <c r="O48" s="36" t="s">
        <v>1282</v>
      </c>
      <c r="P48" s="37">
        <f t="shared" si="1"/>
        <v>9</v>
      </c>
      <c r="Q48" s="55">
        <f t="shared" si="2"/>
        <v>380</v>
      </c>
      <c r="R48" s="56">
        <f t="shared" si="3"/>
        <v>9.5</v>
      </c>
      <c r="S48" s="57">
        <v>256</v>
      </c>
      <c r="T48" s="57">
        <v>296</v>
      </c>
      <c r="U48" s="57">
        <v>364</v>
      </c>
      <c r="V48" s="40">
        <f t="shared" si="4"/>
        <v>8.1</v>
      </c>
      <c r="W48" s="24" t="s">
        <v>695</v>
      </c>
    </row>
    <row r="49" spans="1:23" s="4" customFormat="1" ht="29.25" customHeight="1" x14ac:dyDescent="0.25">
      <c r="A49" s="53">
        <v>43</v>
      </c>
      <c r="B49" s="54" t="s">
        <v>56</v>
      </c>
      <c r="C49" s="36" t="s">
        <v>1282</v>
      </c>
      <c r="D49" s="37">
        <f t="shared" si="5"/>
        <v>9</v>
      </c>
      <c r="E49" s="36" t="s">
        <v>1281</v>
      </c>
      <c r="F49" s="37">
        <f t="shared" si="9"/>
        <v>8</v>
      </c>
      <c r="G49" s="36" t="s">
        <v>1281</v>
      </c>
      <c r="H49" s="37">
        <f t="shared" si="6"/>
        <v>8</v>
      </c>
      <c r="I49" s="36" t="s">
        <v>1280</v>
      </c>
      <c r="J49" s="37">
        <f t="shared" si="10"/>
        <v>7</v>
      </c>
      <c r="K49" s="36" t="s">
        <v>1280</v>
      </c>
      <c r="L49" s="37">
        <f t="shared" si="7"/>
        <v>7</v>
      </c>
      <c r="M49" s="36" t="s">
        <v>1280</v>
      </c>
      <c r="N49" s="37">
        <f t="shared" si="8"/>
        <v>7</v>
      </c>
      <c r="O49" s="36" t="s">
        <v>1281</v>
      </c>
      <c r="P49" s="37">
        <f t="shared" si="1"/>
        <v>8</v>
      </c>
      <c r="Q49" s="55">
        <f t="shared" si="2"/>
        <v>312</v>
      </c>
      <c r="R49" s="56">
        <f t="shared" si="3"/>
        <v>7.8</v>
      </c>
      <c r="S49" s="57">
        <v>277</v>
      </c>
      <c r="T49" s="57">
        <v>284</v>
      </c>
      <c r="U49" s="57">
        <v>286</v>
      </c>
      <c r="V49" s="40">
        <f t="shared" si="4"/>
        <v>7.2437500000000004</v>
      </c>
      <c r="W49" s="24" t="s">
        <v>696</v>
      </c>
    </row>
    <row r="50" spans="1:23" s="4" customFormat="1" ht="29.25" customHeight="1" x14ac:dyDescent="0.25">
      <c r="A50" s="53">
        <v>44</v>
      </c>
      <c r="B50" s="54" t="s">
        <v>57</v>
      </c>
      <c r="C50" s="36" t="s">
        <v>1282</v>
      </c>
      <c r="D50" s="37">
        <f t="shared" si="5"/>
        <v>9</v>
      </c>
      <c r="E50" s="36" t="s">
        <v>1282</v>
      </c>
      <c r="F50" s="37">
        <f t="shared" si="9"/>
        <v>9</v>
      </c>
      <c r="G50" s="36" t="s">
        <v>1282</v>
      </c>
      <c r="H50" s="37">
        <f t="shared" si="6"/>
        <v>9</v>
      </c>
      <c r="I50" s="36" t="s">
        <v>1282</v>
      </c>
      <c r="J50" s="37">
        <f t="shared" si="10"/>
        <v>9</v>
      </c>
      <c r="K50" s="36" t="s">
        <v>1282</v>
      </c>
      <c r="L50" s="37">
        <f t="shared" si="7"/>
        <v>9</v>
      </c>
      <c r="M50" s="36" t="s">
        <v>1283</v>
      </c>
      <c r="N50" s="37">
        <f t="shared" si="8"/>
        <v>10</v>
      </c>
      <c r="O50" s="36" t="s">
        <v>1282</v>
      </c>
      <c r="P50" s="37">
        <f t="shared" si="1"/>
        <v>9</v>
      </c>
      <c r="Q50" s="55">
        <f t="shared" si="2"/>
        <v>362</v>
      </c>
      <c r="R50" s="56">
        <f t="shared" si="3"/>
        <v>9.0500000000000007</v>
      </c>
      <c r="S50" s="57">
        <v>269</v>
      </c>
      <c r="T50" s="57">
        <v>286</v>
      </c>
      <c r="U50" s="57">
        <v>338</v>
      </c>
      <c r="V50" s="40">
        <f t="shared" si="4"/>
        <v>7.84375</v>
      </c>
      <c r="W50" s="24" t="s">
        <v>697</v>
      </c>
    </row>
    <row r="51" spans="1:23" s="4" customFormat="1" ht="29.25" customHeight="1" x14ac:dyDescent="0.25">
      <c r="A51" s="53">
        <v>45</v>
      </c>
      <c r="B51" s="54" t="s">
        <v>58</v>
      </c>
      <c r="C51" s="36" t="s">
        <v>1280</v>
      </c>
      <c r="D51" s="37">
        <f t="shared" si="5"/>
        <v>7</v>
      </c>
      <c r="E51" s="30" t="s">
        <v>1281</v>
      </c>
      <c r="F51" s="37">
        <f t="shared" si="9"/>
        <v>8</v>
      </c>
      <c r="G51" s="36" t="s">
        <v>1281</v>
      </c>
      <c r="H51" s="37">
        <f t="shared" si="6"/>
        <v>8</v>
      </c>
      <c r="I51" s="36" t="s">
        <v>1282</v>
      </c>
      <c r="J51" s="37">
        <f t="shared" si="10"/>
        <v>9</v>
      </c>
      <c r="K51" s="36" t="s">
        <v>1281</v>
      </c>
      <c r="L51" s="37">
        <f t="shared" si="7"/>
        <v>8</v>
      </c>
      <c r="M51" s="36" t="s">
        <v>1280</v>
      </c>
      <c r="N51" s="37">
        <f t="shared" si="8"/>
        <v>7</v>
      </c>
      <c r="O51" s="36" t="s">
        <v>1282</v>
      </c>
      <c r="P51" s="37">
        <f t="shared" si="1"/>
        <v>9</v>
      </c>
      <c r="Q51" s="55">
        <f t="shared" si="2"/>
        <v>320</v>
      </c>
      <c r="R51" s="56">
        <f t="shared" si="3"/>
        <v>8</v>
      </c>
      <c r="S51" s="57">
        <v>184</v>
      </c>
      <c r="T51" s="63">
        <v>202</v>
      </c>
      <c r="U51" s="63">
        <v>290</v>
      </c>
      <c r="V51" s="40">
        <f t="shared" si="4"/>
        <v>6.2249999999999996</v>
      </c>
      <c r="W51" s="24" t="s">
        <v>698</v>
      </c>
    </row>
    <row r="52" spans="1:23" s="4" customFormat="1" ht="29.25" customHeight="1" x14ac:dyDescent="0.25">
      <c r="A52" s="53">
        <v>46</v>
      </c>
      <c r="B52" s="54" t="s">
        <v>59</v>
      </c>
      <c r="C52" s="36" t="s">
        <v>1283</v>
      </c>
      <c r="D52" s="37">
        <f t="shared" si="5"/>
        <v>10</v>
      </c>
      <c r="E52" s="36" t="s">
        <v>1282</v>
      </c>
      <c r="F52" s="37">
        <f t="shared" si="9"/>
        <v>9</v>
      </c>
      <c r="G52" s="36" t="s">
        <v>1282</v>
      </c>
      <c r="H52" s="37">
        <f t="shared" si="6"/>
        <v>9</v>
      </c>
      <c r="I52" s="36" t="s">
        <v>1282</v>
      </c>
      <c r="J52" s="37">
        <f t="shared" si="10"/>
        <v>9</v>
      </c>
      <c r="K52" s="36" t="s">
        <v>1282</v>
      </c>
      <c r="L52" s="37">
        <f t="shared" si="7"/>
        <v>9</v>
      </c>
      <c r="M52" s="36" t="s">
        <v>1282</v>
      </c>
      <c r="N52" s="37">
        <f t="shared" si="8"/>
        <v>9</v>
      </c>
      <c r="O52" s="36" t="s">
        <v>1283</v>
      </c>
      <c r="P52" s="37">
        <f t="shared" si="1"/>
        <v>10</v>
      </c>
      <c r="Q52" s="55">
        <f t="shared" si="2"/>
        <v>370</v>
      </c>
      <c r="R52" s="56">
        <f t="shared" si="3"/>
        <v>9.25</v>
      </c>
      <c r="S52" s="57">
        <v>298</v>
      </c>
      <c r="T52" s="57">
        <v>310</v>
      </c>
      <c r="U52" s="57">
        <v>392</v>
      </c>
      <c r="V52" s="40">
        <f t="shared" si="4"/>
        <v>8.5625</v>
      </c>
      <c r="W52" s="24" t="s">
        <v>699</v>
      </c>
    </row>
    <row r="53" spans="1:23" s="4" customFormat="1" ht="29.25" customHeight="1" x14ac:dyDescent="0.25">
      <c r="A53" s="53">
        <v>47</v>
      </c>
      <c r="B53" s="54" t="s">
        <v>60</v>
      </c>
      <c r="C53" s="41" t="s">
        <v>1276</v>
      </c>
      <c r="D53" s="37">
        <f t="shared" si="5"/>
        <v>0</v>
      </c>
      <c r="E53" s="30" t="s">
        <v>1284</v>
      </c>
      <c r="F53" s="37">
        <f t="shared" si="9"/>
        <v>6</v>
      </c>
      <c r="G53" s="36" t="s">
        <v>1284</v>
      </c>
      <c r="H53" s="37">
        <f t="shared" si="6"/>
        <v>6</v>
      </c>
      <c r="I53" s="36" t="s">
        <v>1275</v>
      </c>
      <c r="J53" s="37">
        <f t="shared" si="10"/>
        <v>4</v>
      </c>
      <c r="K53" s="36" t="s">
        <v>1282</v>
      </c>
      <c r="L53" s="37">
        <f t="shared" si="7"/>
        <v>9</v>
      </c>
      <c r="M53" s="36" t="s">
        <v>1275</v>
      </c>
      <c r="N53" s="37">
        <f t="shared" si="8"/>
        <v>4</v>
      </c>
      <c r="O53" s="36" t="s">
        <v>1281</v>
      </c>
      <c r="P53" s="37">
        <f t="shared" si="1"/>
        <v>8</v>
      </c>
      <c r="Q53" s="55">
        <f t="shared" si="2"/>
        <v>194</v>
      </c>
      <c r="R53" s="56">
        <f t="shared" si="3"/>
        <v>4.8499999999999996</v>
      </c>
      <c r="S53" s="58">
        <v>182</v>
      </c>
      <c r="T53" s="57">
        <v>222</v>
      </c>
      <c r="U53" s="57">
        <v>146</v>
      </c>
      <c r="V53" s="40">
        <f t="shared" si="4"/>
        <v>4.6500000000000004</v>
      </c>
      <c r="W53" s="24" t="s">
        <v>700</v>
      </c>
    </row>
    <row r="54" spans="1:23" s="4" customFormat="1" ht="29.25" customHeight="1" x14ac:dyDescent="0.25">
      <c r="A54" s="53">
        <v>48</v>
      </c>
      <c r="B54" s="54" t="s">
        <v>61</v>
      </c>
      <c r="C54" s="36" t="s">
        <v>1281</v>
      </c>
      <c r="D54" s="37">
        <f t="shared" si="5"/>
        <v>8</v>
      </c>
      <c r="E54" s="36" t="s">
        <v>1282</v>
      </c>
      <c r="F54" s="37">
        <f t="shared" si="9"/>
        <v>9</v>
      </c>
      <c r="G54" s="36" t="s">
        <v>1282</v>
      </c>
      <c r="H54" s="37">
        <f t="shared" si="6"/>
        <v>9</v>
      </c>
      <c r="I54" s="36" t="s">
        <v>1281</v>
      </c>
      <c r="J54" s="37">
        <f t="shared" si="10"/>
        <v>8</v>
      </c>
      <c r="K54" s="36" t="s">
        <v>1281</v>
      </c>
      <c r="L54" s="37">
        <f t="shared" si="7"/>
        <v>8</v>
      </c>
      <c r="M54" s="36" t="s">
        <v>1282</v>
      </c>
      <c r="N54" s="37">
        <f t="shared" si="8"/>
        <v>9</v>
      </c>
      <c r="O54" s="36" t="s">
        <v>1281</v>
      </c>
      <c r="P54" s="37">
        <f t="shared" si="1"/>
        <v>8</v>
      </c>
      <c r="Q54" s="55">
        <f t="shared" si="2"/>
        <v>336</v>
      </c>
      <c r="R54" s="56">
        <f t="shared" si="3"/>
        <v>8.4</v>
      </c>
      <c r="S54" s="57">
        <v>239</v>
      </c>
      <c r="T54" s="57">
        <v>270</v>
      </c>
      <c r="U54" s="57">
        <v>304</v>
      </c>
      <c r="V54" s="40">
        <f t="shared" si="4"/>
        <v>7.1812500000000004</v>
      </c>
      <c r="W54" s="24" t="s">
        <v>701</v>
      </c>
    </row>
    <row r="55" spans="1:23" s="4" customFormat="1" ht="29.25" customHeight="1" x14ac:dyDescent="0.25">
      <c r="A55" s="53">
        <v>49</v>
      </c>
      <c r="B55" s="54" t="s">
        <v>62</v>
      </c>
      <c r="C55" s="36" t="s">
        <v>1281</v>
      </c>
      <c r="D55" s="37">
        <f t="shared" si="5"/>
        <v>8</v>
      </c>
      <c r="E55" s="30" t="s">
        <v>1282</v>
      </c>
      <c r="F55" s="37">
        <f t="shared" si="9"/>
        <v>9</v>
      </c>
      <c r="G55" s="36" t="s">
        <v>1280</v>
      </c>
      <c r="H55" s="37">
        <f t="shared" si="6"/>
        <v>7</v>
      </c>
      <c r="I55" s="36" t="s">
        <v>1282</v>
      </c>
      <c r="J55" s="37">
        <f t="shared" si="10"/>
        <v>9</v>
      </c>
      <c r="K55" s="36" t="s">
        <v>1280</v>
      </c>
      <c r="L55" s="37">
        <f t="shared" si="7"/>
        <v>7</v>
      </c>
      <c r="M55" s="36" t="s">
        <v>1280</v>
      </c>
      <c r="N55" s="37">
        <f t="shared" si="8"/>
        <v>7</v>
      </c>
      <c r="O55" s="36" t="s">
        <v>1283</v>
      </c>
      <c r="P55" s="37">
        <f t="shared" si="1"/>
        <v>10</v>
      </c>
      <c r="Q55" s="55">
        <f t="shared" si="2"/>
        <v>326</v>
      </c>
      <c r="R55" s="56">
        <f t="shared" si="3"/>
        <v>8.15</v>
      </c>
      <c r="S55" s="57">
        <v>153</v>
      </c>
      <c r="T55" s="57">
        <v>234</v>
      </c>
      <c r="U55" s="57">
        <v>274</v>
      </c>
      <c r="V55" s="40">
        <f t="shared" si="4"/>
        <v>6.1687500000000002</v>
      </c>
      <c r="W55" s="24" t="s">
        <v>702</v>
      </c>
    </row>
    <row r="56" spans="1:23" s="4" customFormat="1" ht="29.25" customHeight="1" x14ac:dyDescent="0.25">
      <c r="A56" s="53">
        <v>50</v>
      </c>
      <c r="B56" s="54" t="s">
        <v>63</v>
      </c>
      <c r="C56" s="36" t="s">
        <v>1282</v>
      </c>
      <c r="D56" s="37">
        <f t="shared" si="5"/>
        <v>9</v>
      </c>
      <c r="E56" s="36" t="s">
        <v>1283</v>
      </c>
      <c r="F56" s="37">
        <f t="shared" si="9"/>
        <v>10</v>
      </c>
      <c r="G56" s="36" t="s">
        <v>1281</v>
      </c>
      <c r="H56" s="37">
        <f t="shared" si="6"/>
        <v>8</v>
      </c>
      <c r="I56" s="36" t="s">
        <v>1282</v>
      </c>
      <c r="J56" s="37">
        <f t="shared" si="10"/>
        <v>9</v>
      </c>
      <c r="K56" s="36" t="s">
        <v>1282</v>
      </c>
      <c r="L56" s="37">
        <f t="shared" si="7"/>
        <v>9</v>
      </c>
      <c r="M56" s="36" t="s">
        <v>1283</v>
      </c>
      <c r="N56" s="37">
        <f t="shared" si="8"/>
        <v>10</v>
      </c>
      <c r="O56" s="36" t="s">
        <v>1281</v>
      </c>
      <c r="P56" s="37">
        <f t="shared" si="1"/>
        <v>8</v>
      </c>
      <c r="Q56" s="55">
        <f t="shared" si="2"/>
        <v>362</v>
      </c>
      <c r="R56" s="56">
        <f t="shared" si="3"/>
        <v>9.0500000000000007</v>
      </c>
      <c r="S56" s="57">
        <v>308</v>
      </c>
      <c r="T56" s="57">
        <v>318</v>
      </c>
      <c r="U56" s="57">
        <v>340</v>
      </c>
      <c r="V56" s="40">
        <f t="shared" si="4"/>
        <v>8.3000000000000007</v>
      </c>
      <c r="W56" s="24" t="s">
        <v>703</v>
      </c>
    </row>
    <row r="57" spans="1:23" s="4" customFormat="1" ht="29.25" customHeight="1" x14ac:dyDescent="0.25">
      <c r="A57" s="53">
        <v>51</v>
      </c>
      <c r="B57" s="54" t="s">
        <v>64</v>
      </c>
      <c r="C57" s="36" t="s">
        <v>1281</v>
      </c>
      <c r="D57" s="37">
        <f t="shared" si="5"/>
        <v>8</v>
      </c>
      <c r="E57" s="36" t="s">
        <v>1282</v>
      </c>
      <c r="F57" s="37">
        <f t="shared" si="9"/>
        <v>9</v>
      </c>
      <c r="G57" s="36" t="s">
        <v>1281</v>
      </c>
      <c r="H57" s="37">
        <f t="shared" si="6"/>
        <v>8</v>
      </c>
      <c r="I57" s="36" t="s">
        <v>1281</v>
      </c>
      <c r="J57" s="37">
        <f t="shared" si="10"/>
        <v>8</v>
      </c>
      <c r="K57" s="36" t="s">
        <v>1281</v>
      </c>
      <c r="L57" s="37">
        <f t="shared" si="7"/>
        <v>8</v>
      </c>
      <c r="M57" s="36" t="s">
        <v>1280</v>
      </c>
      <c r="N57" s="37">
        <f t="shared" si="8"/>
        <v>7</v>
      </c>
      <c r="O57" s="36" t="s">
        <v>1282</v>
      </c>
      <c r="P57" s="37">
        <f t="shared" si="1"/>
        <v>9</v>
      </c>
      <c r="Q57" s="55">
        <f t="shared" si="2"/>
        <v>328</v>
      </c>
      <c r="R57" s="56">
        <f t="shared" si="3"/>
        <v>8.1999999999999993</v>
      </c>
      <c r="S57" s="57">
        <v>227</v>
      </c>
      <c r="T57" s="57">
        <v>264</v>
      </c>
      <c r="U57" s="57">
        <v>296</v>
      </c>
      <c r="V57" s="40">
        <f t="shared" si="4"/>
        <v>6.96875</v>
      </c>
      <c r="W57" s="24" t="s">
        <v>704</v>
      </c>
    </row>
    <row r="58" spans="1:23" s="4" customFormat="1" ht="29.25" customHeight="1" x14ac:dyDescent="0.25">
      <c r="A58" s="53">
        <v>52</v>
      </c>
      <c r="B58" s="54" t="s">
        <v>65</v>
      </c>
      <c r="C58" s="36" t="s">
        <v>1280</v>
      </c>
      <c r="D58" s="37">
        <f t="shared" si="5"/>
        <v>7</v>
      </c>
      <c r="E58" s="36" t="s">
        <v>1282</v>
      </c>
      <c r="F58" s="37">
        <f t="shared" si="9"/>
        <v>9</v>
      </c>
      <c r="G58" s="36" t="s">
        <v>1282</v>
      </c>
      <c r="H58" s="37">
        <f t="shared" si="6"/>
        <v>9</v>
      </c>
      <c r="I58" s="36" t="s">
        <v>1281</v>
      </c>
      <c r="J58" s="37">
        <f t="shared" si="10"/>
        <v>8</v>
      </c>
      <c r="K58" s="36" t="s">
        <v>1282</v>
      </c>
      <c r="L58" s="37">
        <f t="shared" si="7"/>
        <v>9</v>
      </c>
      <c r="M58" s="36" t="s">
        <v>1282</v>
      </c>
      <c r="N58" s="37">
        <f t="shared" si="8"/>
        <v>9</v>
      </c>
      <c r="O58" s="36" t="s">
        <v>1281</v>
      </c>
      <c r="P58" s="37">
        <f t="shared" si="1"/>
        <v>8</v>
      </c>
      <c r="Q58" s="55">
        <f t="shared" si="2"/>
        <v>334</v>
      </c>
      <c r="R58" s="56">
        <f t="shared" si="3"/>
        <v>8.35</v>
      </c>
      <c r="S58" s="57">
        <v>289</v>
      </c>
      <c r="T58" s="57">
        <v>330</v>
      </c>
      <c r="U58" s="57">
        <v>348</v>
      </c>
      <c r="V58" s="40">
        <f t="shared" si="4"/>
        <v>8.1312499999999996</v>
      </c>
      <c r="W58" s="24" t="s">
        <v>705</v>
      </c>
    </row>
    <row r="59" spans="1:23" s="4" customFormat="1" ht="29.25" customHeight="1" x14ac:dyDescent="0.25">
      <c r="A59" s="53">
        <v>53</v>
      </c>
      <c r="B59" s="54" t="s">
        <v>66</v>
      </c>
      <c r="C59" s="36" t="s">
        <v>1282</v>
      </c>
      <c r="D59" s="37">
        <f t="shared" si="5"/>
        <v>9</v>
      </c>
      <c r="E59" s="36" t="s">
        <v>1282</v>
      </c>
      <c r="F59" s="37">
        <f t="shared" si="9"/>
        <v>9</v>
      </c>
      <c r="G59" s="36" t="s">
        <v>1280</v>
      </c>
      <c r="H59" s="37">
        <f t="shared" si="6"/>
        <v>7</v>
      </c>
      <c r="I59" s="36" t="s">
        <v>1280</v>
      </c>
      <c r="J59" s="37">
        <f t="shared" si="10"/>
        <v>7</v>
      </c>
      <c r="K59" s="36" t="s">
        <v>1282</v>
      </c>
      <c r="L59" s="37">
        <f t="shared" si="7"/>
        <v>9</v>
      </c>
      <c r="M59" s="36" t="s">
        <v>1283</v>
      </c>
      <c r="N59" s="37">
        <f t="shared" si="8"/>
        <v>10</v>
      </c>
      <c r="O59" s="36" t="s">
        <v>1281</v>
      </c>
      <c r="P59" s="37">
        <f t="shared" si="1"/>
        <v>8</v>
      </c>
      <c r="Q59" s="55">
        <f t="shared" si="2"/>
        <v>332</v>
      </c>
      <c r="R59" s="56">
        <f t="shared" si="3"/>
        <v>8.3000000000000007</v>
      </c>
      <c r="S59" s="57">
        <v>223</v>
      </c>
      <c r="T59" s="57">
        <v>260</v>
      </c>
      <c r="U59" s="57">
        <v>330</v>
      </c>
      <c r="V59" s="40">
        <f t="shared" si="4"/>
        <v>7.15625</v>
      </c>
      <c r="W59" s="24" t="s">
        <v>706</v>
      </c>
    </row>
    <row r="60" spans="1:23" s="4" customFormat="1" ht="29.25" customHeight="1" x14ac:dyDescent="0.25">
      <c r="A60" s="53">
        <v>54</v>
      </c>
      <c r="B60" s="54" t="s">
        <v>67</v>
      </c>
      <c r="C60" s="36" t="s">
        <v>1281</v>
      </c>
      <c r="D60" s="37">
        <f t="shared" si="5"/>
        <v>8</v>
      </c>
      <c r="E60" s="30" t="s">
        <v>1281</v>
      </c>
      <c r="F60" s="37">
        <f t="shared" si="9"/>
        <v>8</v>
      </c>
      <c r="G60" s="36" t="s">
        <v>1281</v>
      </c>
      <c r="H60" s="37">
        <f t="shared" si="6"/>
        <v>8</v>
      </c>
      <c r="I60" s="36" t="s">
        <v>1280</v>
      </c>
      <c r="J60" s="37">
        <f t="shared" si="10"/>
        <v>7</v>
      </c>
      <c r="K60" s="36" t="s">
        <v>1282</v>
      </c>
      <c r="L60" s="37">
        <f t="shared" si="7"/>
        <v>9</v>
      </c>
      <c r="M60" s="36" t="s">
        <v>1281</v>
      </c>
      <c r="N60" s="37">
        <f t="shared" si="8"/>
        <v>8</v>
      </c>
      <c r="O60" s="36" t="s">
        <v>1281</v>
      </c>
      <c r="P60" s="37">
        <f t="shared" si="1"/>
        <v>8</v>
      </c>
      <c r="Q60" s="55">
        <f t="shared" si="2"/>
        <v>318</v>
      </c>
      <c r="R60" s="56">
        <f t="shared" si="3"/>
        <v>7.95</v>
      </c>
      <c r="S60" s="57">
        <v>221</v>
      </c>
      <c r="T60" s="57">
        <v>280</v>
      </c>
      <c r="U60" s="57">
        <v>338</v>
      </c>
      <c r="V60" s="40">
        <f t="shared" si="4"/>
        <v>7.2312500000000002</v>
      </c>
      <c r="W60" s="24" t="s">
        <v>707</v>
      </c>
    </row>
    <row r="61" spans="1:23" s="4" customFormat="1" ht="29.25" customHeight="1" x14ac:dyDescent="0.25">
      <c r="A61" s="53">
        <v>55</v>
      </c>
      <c r="B61" s="54" t="s">
        <v>68</v>
      </c>
      <c r="C61" s="36" t="s">
        <v>1282</v>
      </c>
      <c r="D61" s="37">
        <f t="shared" si="5"/>
        <v>9</v>
      </c>
      <c r="E61" s="36" t="s">
        <v>1283</v>
      </c>
      <c r="F61" s="37">
        <f t="shared" si="9"/>
        <v>10</v>
      </c>
      <c r="G61" s="36" t="s">
        <v>1282</v>
      </c>
      <c r="H61" s="37">
        <f t="shared" si="6"/>
        <v>9</v>
      </c>
      <c r="I61" s="36" t="s">
        <v>1281</v>
      </c>
      <c r="J61" s="37">
        <f t="shared" si="10"/>
        <v>8</v>
      </c>
      <c r="K61" s="36" t="s">
        <v>1283</v>
      </c>
      <c r="L61" s="37">
        <f t="shared" si="7"/>
        <v>10</v>
      </c>
      <c r="M61" s="36" t="s">
        <v>1283</v>
      </c>
      <c r="N61" s="37">
        <f t="shared" si="8"/>
        <v>10</v>
      </c>
      <c r="O61" s="36" t="s">
        <v>1283</v>
      </c>
      <c r="P61" s="37">
        <f t="shared" si="1"/>
        <v>10</v>
      </c>
      <c r="Q61" s="55">
        <f t="shared" si="2"/>
        <v>370</v>
      </c>
      <c r="R61" s="56">
        <f t="shared" si="3"/>
        <v>9.25</v>
      </c>
      <c r="S61" s="57">
        <v>330</v>
      </c>
      <c r="T61" s="57">
        <v>336</v>
      </c>
      <c r="U61" s="57">
        <v>352</v>
      </c>
      <c r="V61" s="40">
        <f t="shared" si="4"/>
        <v>8.6750000000000007</v>
      </c>
      <c r="W61" s="24" t="s">
        <v>708</v>
      </c>
    </row>
    <row r="62" spans="1:23" s="4" customFormat="1" ht="29.25" customHeight="1" x14ac:dyDescent="0.25">
      <c r="A62" s="53">
        <v>56</v>
      </c>
      <c r="B62" s="54" t="s">
        <v>69</v>
      </c>
      <c r="C62" s="36" t="s">
        <v>1281</v>
      </c>
      <c r="D62" s="37">
        <f t="shared" si="5"/>
        <v>8</v>
      </c>
      <c r="E62" s="30" t="s">
        <v>1281</v>
      </c>
      <c r="F62" s="37">
        <f t="shared" si="9"/>
        <v>8</v>
      </c>
      <c r="G62" s="36" t="s">
        <v>1282</v>
      </c>
      <c r="H62" s="37">
        <f t="shared" si="6"/>
        <v>9</v>
      </c>
      <c r="I62" s="36" t="s">
        <v>1282</v>
      </c>
      <c r="J62" s="37">
        <f t="shared" si="10"/>
        <v>9</v>
      </c>
      <c r="K62" s="36" t="s">
        <v>1283</v>
      </c>
      <c r="L62" s="37">
        <f t="shared" si="7"/>
        <v>10</v>
      </c>
      <c r="M62" s="36" t="s">
        <v>1281</v>
      </c>
      <c r="N62" s="37">
        <f t="shared" si="8"/>
        <v>8</v>
      </c>
      <c r="O62" s="36" t="s">
        <v>1281</v>
      </c>
      <c r="P62" s="37">
        <f t="shared" si="1"/>
        <v>8</v>
      </c>
      <c r="Q62" s="55">
        <f t="shared" si="2"/>
        <v>346</v>
      </c>
      <c r="R62" s="56">
        <f t="shared" si="3"/>
        <v>8.65</v>
      </c>
      <c r="S62" s="57">
        <v>283</v>
      </c>
      <c r="T62" s="57">
        <v>294</v>
      </c>
      <c r="U62" s="57">
        <v>324</v>
      </c>
      <c r="V62" s="40">
        <f t="shared" si="4"/>
        <v>7.7937500000000002</v>
      </c>
      <c r="W62" s="24" t="s">
        <v>709</v>
      </c>
    </row>
    <row r="63" spans="1:23" s="4" customFormat="1" ht="29.25" customHeight="1" x14ac:dyDescent="0.25">
      <c r="A63" s="53">
        <v>57</v>
      </c>
      <c r="B63" s="54" t="s">
        <v>70</v>
      </c>
      <c r="C63" s="36" t="s">
        <v>1280</v>
      </c>
      <c r="D63" s="37">
        <f t="shared" si="5"/>
        <v>7</v>
      </c>
      <c r="E63" s="30" t="s">
        <v>1284</v>
      </c>
      <c r="F63" s="37">
        <f t="shared" si="9"/>
        <v>6</v>
      </c>
      <c r="G63" s="36" t="s">
        <v>1281</v>
      </c>
      <c r="H63" s="37">
        <f t="shared" si="6"/>
        <v>8</v>
      </c>
      <c r="I63" s="36" t="s">
        <v>1280</v>
      </c>
      <c r="J63" s="37">
        <f t="shared" si="10"/>
        <v>7</v>
      </c>
      <c r="K63" s="36" t="s">
        <v>1280</v>
      </c>
      <c r="L63" s="37">
        <f t="shared" si="7"/>
        <v>7</v>
      </c>
      <c r="M63" s="36" t="s">
        <v>1281</v>
      </c>
      <c r="N63" s="37">
        <f t="shared" si="8"/>
        <v>8</v>
      </c>
      <c r="O63" s="36" t="s">
        <v>1281</v>
      </c>
      <c r="P63" s="37">
        <f t="shared" si="1"/>
        <v>8</v>
      </c>
      <c r="Q63" s="55">
        <f t="shared" si="2"/>
        <v>282</v>
      </c>
      <c r="R63" s="56">
        <f t="shared" si="3"/>
        <v>7.05</v>
      </c>
      <c r="S63" s="57">
        <v>287</v>
      </c>
      <c r="T63" s="57">
        <v>292</v>
      </c>
      <c r="U63" s="57">
        <v>276</v>
      </c>
      <c r="V63" s="40">
        <f t="shared" si="4"/>
        <v>7.1062500000000002</v>
      </c>
      <c r="W63" s="24" t="s">
        <v>710</v>
      </c>
    </row>
    <row r="64" spans="1:23" s="4" customFormat="1" ht="29.25" customHeight="1" x14ac:dyDescent="0.25">
      <c r="A64" s="53">
        <v>58</v>
      </c>
      <c r="B64" s="54" t="s">
        <v>71</v>
      </c>
      <c r="C64" s="36" t="s">
        <v>1284</v>
      </c>
      <c r="D64" s="37">
        <f t="shared" si="5"/>
        <v>6</v>
      </c>
      <c r="E64" s="36" t="s">
        <v>1282</v>
      </c>
      <c r="F64" s="37">
        <f t="shared" si="9"/>
        <v>9</v>
      </c>
      <c r="G64" s="36" t="s">
        <v>1284</v>
      </c>
      <c r="H64" s="37">
        <f t="shared" si="6"/>
        <v>6</v>
      </c>
      <c r="I64" s="36" t="s">
        <v>1280</v>
      </c>
      <c r="J64" s="37">
        <f t="shared" si="10"/>
        <v>7</v>
      </c>
      <c r="K64" s="36" t="s">
        <v>1281</v>
      </c>
      <c r="L64" s="37">
        <f t="shared" si="7"/>
        <v>8</v>
      </c>
      <c r="M64" s="36" t="s">
        <v>1284</v>
      </c>
      <c r="N64" s="37">
        <f t="shared" si="8"/>
        <v>6</v>
      </c>
      <c r="O64" s="36" t="s">
        <v>1284</v>
      </c>
      <c r="P64" s="37">
        <f t="shared" si="1"/>
        <v>6</v>
      </c>
      <c r="Q64" s="55">
        <f t="shared" si="2"/>
        <v>284</v>
      </c>
      <c r="R64" s="56">
        <f t="shared" si="3"/>
        <v>7.1</v>
      </c>
      <c r="S64" s="57">
        <v>244</v>
      </c>
      <c r="T64" s="57">
        <v>252</v>
      </c>
      <c r="U64" s="57">
        <v>310</v>
      </c>
      <c r="V64" s="40">
        <f t="shared" si="4"/>
        <v>6.8125</v>
      </c>
      <c r="W64" s="24" t="s">
        <v>711</v>
      </c>
    </row>
    <row r="65" spans="1:23" s="4" customFormat="1" ht="29.25" customHeight="1" x14ac:dyDescent="0.25">
      <c r="A65" s="53">
        <v>59</v>
      </c>
      <c r="B65" s="54" t="s">
        <v>72</v>
      </c>
      <c r="C65" s="36" t="s">
        <v>1279</v>
      </c>
      <c r="D65" s="37">
        <f t="shared" si="5"/>
        <v>5</v>
      </c>
      <c r="E65" s="30" t="s">
        <v>1279</v>
      </c>
      <c r="F65" s="37">
        <f t="shared" si="9"/>
        <v>5</v>
      </c>
      <c r="G65" s="36" t="s">
        <v>1284</v>
      </c>
      <c r="H65" s="37">
        <f t="shared" si="6"/>
        <v>6</v>
      </c>
      <c r="I65" s="36" t="s">
        <v>1279</v>
      </c>
      <c r="J65" s="37">
        <f t="shared" si="10"/>
        <v>5</v>
      </c>
      <c r="K65" s="36" t="s">
        <v>1284</v>
      </c>
      <c r="L65" s="37">
        <f t="shared" si="7"/>
        <v>6</v>
      </c>
      <c r="M65" s="36" t="s">
        <v>1281</v>
      </c>
      <c r="N65" s="37">
        <f t="shared" si="8"/>
        <v>8</v>
      </c>
      <c r="O65" s="36" t="s">
        <v>1282</v>
      </c>
      <c r="P65" s="37">
        <f t="shared" si="1"/>
        <v>9</v>
      </c>
      <c r="Q65" s="55">
        <f t="shared" si="2"/>
        <v>226</v>
      </c>
      <c r="R65" s="56">
        <f t="shared" si="3"/>
        <v>5.65</v>
      </c>
      <c r="S65" s="58">
        <v>160</v>
      </c>
      <c r="T65" s="57">
        <v>182</v>
      </c>
      <c r="U65" s="63">
        <v>206</v>
      </c>
      <c r="V65" s="40">
        <f t="shared" si="4"/>
        <v>4.8375000000000004</v>
      </c>
      <c r="W65" s="24" t="s">
        <v>712</v>
      </c>
    </row>
    <row r="66" spans="1:23" s="4" customFormat="1" ht="29.25" customHeight="1" x14ac:dyDescent="0.25">
      <c r="A66" s="53">
        <v>60</v>
      </c>
      <c r="B66" s="54" t="s">
        <v>73</v>
      </c>
      <c r="C66" s="36" t="s">
        <v>1281</v>
      </c>
      <c r="D66" s="37">
        <f t="shared" si="5"/>
        <v>8</v>
      </c>
      <c r="E66" s="36" t="s">
        <v>1282</v>
      </c>
      <c r="F66" s="37">
        <f t="shared" si="9"/>
        <v>9</v>
      </c>
      <c r="G66" s="36" t="s">
        <v>1281</v>
      </c>
      <c r="H66" s="37">
        <f t="shared" si="6"/>
        <v>8</v>
      </c>
      <c r="I66" s="36" t="s">
        <v>1281</v>
      </c>
      <c r="J66" s="37">
        <f t="shared" si="10"/>
        <v>8</v>
      </c>
      <c r="K66" s="36" t="s">
        <v>1281</v>
      </c>
      <c r="L66" s="37">
        <f t="shared" si="7"/>
        <v>8</v>
      </c>
      <c r="M66" s="36" t="s">
        <v>1284</v>
      </c>
      <c r="N66" s="37">
        <f t="shared" si="8"/>
        <v>6</v>
      </c>
      <c r="O66" s="36" t="s">
        <v>1280</v>
      </c>
      <c r="P66" s="37">
        <f t="shared" si="1"/>
        <v>7</v>
      </c>
      <c r="Q66" s="55">
        <f t="shared" si="2"/>
        <v>322</v>
      </c>
      <c r="R66" s="56">
        <f t="shared" si="3"/>
        <v>8.0500000000000007</v>
      </c>
      <c r="S66" s="57">
        <v>288</v>
      </c>
      <c r="T66" s="57">
        <v>294</v>
      </c>
      <c r="U66" s="57">
        <v>256</v>
      </c>
      <c r="V66" s="40">
        <f t="shared" si="4"/>
        <v>7.25</v>
      </c>
      <c r="W66" s="24" t="s">
        <v>713</v>
      </c>
    </row>
    <row r="67" spans="1:23" s="4" customFormat="1" ht="29.25" customHeight="1" x14ac:dyDescent="0.25">
      <c r="A67" s="53">
        <v>61</v>
      </c>
      <c r="B67" s="54" t="s">
        <v>74</v>
      </c>
      <c r="C67" s="36" t="s">
        <v>1275</v>
      </c>
      <c r="D67" s="37">
        <f t="shared" si="5"/>
        <v>4</v>
      </c>
      <c r="E67" s="31" t="s">
        <v>1275</v>
      </c>
      <c r="F67" s="37">
        <f t="shared" si="9"/>
        <v>4</v>
      </c>
      <c r="G67" s="36" t="s">
        <v>1284</v>
      </c>
      <c r="H67" s="37">
        <f t="shared" si="6"/>
        <v>6</v>
      </c>
      <c r="I67" s="41" t="s">
        <v>1276</v>
      </c>
      <c r="J67" s="37">
        <f t="shared" si="10"/>
        <v>0</v>
      </c>
      <c r="K67" s="36" t="s">
        <v>1275</v>
      </c>
      <c r="L67" s="37">
        <f t="shared" si="7"/>
        <v>4</v>
      </c>
      <c r="M67" s="36" t="s">
        <v>1284</v>
      </c>
      <c r="N67" s="37">
        <f t="shared" si="8"/>
        <v>6</v>
      </c>
      <c r="O67" s="36" t="s">
        <v>1281</v>
      </c>
      <c r="P67" s="37">
        <f t="shared" si="1"/>
        <v>8</v>
      </c>
      <c r="Q67" s="55">
        <f t="shared" si="2"/>
        <v>152</v>
      </c>
      <c r="R67" s="56">
        <f t="shared" si="3"/>
        <v>3.8</v>
      </c>
      <c r="S67" s="58">
        <v>160</v>
      </c>
      <c r="T67" s="57">
        <v>128</v>
      </c>
      <c r="U67" s="58">
        <v>148</v>
      </c>
      <c r="V67" s="40">
        <f t="shared" si="4"/>
        <v>3.6749999999999998</v>
      </c>
      <c r="W67" s="24" t="s">
        <v>714</v>
      </c>
    </row>
    <row r="68" spans="1:23" s="4" customFormat="1" ht="29.25" customHeight="1" x14ac:dyDescent="0.25">
      <c r="A68" s="53">
        <v>62</v>
      </c>
      <c r="B68" s="54" t="s">
        <v>75</v>
      </c>
      <c r="C68" s="36" t="s">
        <v>1280</v>
      </c>
      <c r="D68" s="37">
        <f t="shared" si="5"/>
        <v>7</v>
      </c>
      <c r="E68" s="31" t="s">
        <v>1279</v>
      </c>
      <c r="F68" s="37">
        <f t="shared" si="9"/>
        <v>5</v>
      </c>
      <c r="G68" s="36" t="s">
        <v>1281</v>
      </c>
      <c r="H68" s="37">
        <f t="shared" si="6"/>
        <v>8</v>
      </c>
      <c r="I68" s="36" t="s">
        <v>1279</v>
      </c>
      <c r="J68" s="37">
        <f t="shared" si="10"/>
        <v>5</v>
      </c>
      <c r="K68" s="36" t="s">
        <v>1280</v>
      </c>
      <c r="L68" s="37">
        <f t="shared" si="7"/>
        <v>7</v>
      </c>
      <c r="M68" s="36" t="s">
        <v>1284</v>
      </c>
      <c r="N68" s="37">
        <f t="shared" si="8"/>
        <v>6</v>
      </c>
      <c r="O68" s="36" t="s">
        <v>1281</v>
      </c>
      <c r="P68" s="37">
        <f t="shared" si="1"/>
        <v>8</v>
      </c>
      <c r="Q68" s="55">
        <f t="shared" si="2"/>
        <v>254</v>
      </c>
      <c r="R68" s="56">
        <f t="shared" si="3"/>
        <v>6.35</v>
      </c>
      <c r="S68" s="57">
        <v>207</v>
      </c>
      <c r="T68" s="57">
        <v>216</v>
      </c>
      <c r="U68" s="63">
        <v>246</v>
      </c>
      <c r="V68" s="40">
        <f t="shared" si="4"/>
        <v>5.7687499999999998</v>
      </c>
      <c r="W68" s="24" t="s">
        <v>715</v>
      </c>
    </row>
    <row r="69" spans="1:23" s="4" customFormat="1" ht="29.25" customHeight="1" x14ac:dyDescent="0.25">
      <c r="A69" s="53">
        <v>63</v>
      </c>
      <c r="B69" s="54" t="s">
        <v>76</v>
      </c>
      <c r="C69" s="36" t="s">
        <v>1280</v>
      </c>
      <c r="D69" s="37">
        <f t="shared" si="5"/>
        <v>7</v>
      </c>
      <c r="E69" s="30" t="s">
        <v>1284</v>
      </c>
      <c r="F69" s="37">
        <f t="shared" si="9"/>
        <v>6</v>
      </c>
      <c r="G69" s="36" t="s">
        <v>1279</v>
      </c>
      <c r="H69" s="37">
        <f t="shared" si="6"/>
        <v>5</v>
      </c>
      <c r="I69" s="36" t="s">
        <v>1284</v>
      </c>
      <c r="J69" s="37">
        <f t="shared" si="10"/>
        <v>6</v>
      </c>
      <c r="K69" s="36" t="s">
        <v>1281</v>
      </c>
      <c r="L69" s="37">
        <f t="shared" si="7"/>
        <v>8</v>
      </c>
      <c r="M69" s="36" t="s">
        <v>1284</v>
      </c>
      <c r="N69" s="37">
        <f t="shared" si="8"/>
        <v>6</v>
      </c>
      <c r="O69" s="36" t="s">
        <v>1282</v>
      </c>
      <c r="P69" s="37">
        <f t="shared" si="1"/>
        <v>9</v>
      </c>
      <c r="Q69" s="55">
        <f t="shared" si="2"/>
        <v>260</v>
      </c>
      <c r="R69" s="56">
        <f t="shared" si="3"/>
        <v>6.5</v>
      </c>
      <c r="S69" s="58">
        <v>164</v>
      </c>
      <c r="T69" s="57">
        <v>188</v>
      </c>
      <c r="U69" s="63">
        <v>168</v>
      </c>
      <c r="V69" s="40">
        <f t="shared" si="4"/>
        <v>4.875</v>
      </c>
      <c r="W69" s="24" t="s">
        <v>716</v>
      </c>
    </row>
    <row r="70" spans="1:23" s="4" customFormat="1" ht="29.25" customHeight="1" x14ac:dyDescent="0.25">
      <c r="A70" s="53">
        <v>64</v>
      </c>
      <c r="B70" s="54" t="s">
        <v>77</v>
      </c>
      <c r="C70" s="36" t="s">
        <v>1283</v>
      </c>
      <c r="D70" s="37">
        <f t="shared" si="5"/>
        <v>10</v>
      </c>
      <c r="E70" s="36" t="s">
        <v>1282</v>
      </c>
      <c r="F70" s="37">
        <f t="shared" si="9"/>
        <v>9</v>
      </c>
      <c r="G70" s="36" t="s">
        <v>1281</v>
      </c>
      <c r="H70" s="37">
        <f t="shared" si="6"/>
        <v>8</v>
      </c>
      <c r="I70" s="36" t="s">
        <v>1282</v>
      </c>
      <c r="J70" s="37">
        <f t="shared" si="10"/>
        <v>9</v>
      </c>
      <c r="K70" s="36" t="s">
        <v>1282</v>
      </c>
      <c r="L70" s="37">
        <f t="shared" si="7"/>
        <v>9</v>
      </c>
      <c r="M70" s="36" t="s">
        <v>1283</v>
      </c>
      <c r="N70" s="37">
        <f t="shared" si="8"/>
        <v>10</v>
      </c>
      <c r="O70" s="36" t="s">
        <v>1284</v>
      </c>
      <c r="P70" s="37">
        <f t="shared" si="1"/>
        <v>6</v>
      </c>
      <c r="Q70" s="55">
        <f t="shared" si="2"/>
        <v>358</v>
      </c>
      <c r="R70" s="56">
        <f t="shared" si="3"/>
        <v>8.9499999999999993</v>
      </c>
      <c r="S70" s="57">
        <v>269</v>
      </c>
      <c r="T70" s="57">
        <v>334</v>
      </c>
      <c r="U70" s="57">
        <v>344</v>
      </c>
      <c r="V70" s="40">
        <f t="shared" si="4"/>
        <v>8.15625</v>
      </c>
      <c r="W70" s="24" t="s">
        <v>717</v>
      </c>
    </row>
    <row r="71" spans="1:23" s="4" customFormat="1" ht="29.25" customHeight="1" x14ac:dyDescent="0.25">
      <c r="A71" s="53">
        <v>65</v>
      </c>
      <c r="B71" s="54" t="s">
        <v>78</v>
      </c>
      <c r="C71" s="36" t="s">
        <v>1279</v>
      </c>
      <c r="D71" s="37">
        <f t="shared" si="5"/>
        <v>5</v>
      </c>
      <c r="E71" s="30" t="s">
        <v>1279</v>
      </c>
      <c r="F71" s="37">
        <f t="shared" si="9"/>
        <v>5</v>
      </c>
      <c r="G71" s="36" t="s">
        <v>1284</v>
      </c>
      <c r="H71" s="37">
        <f t="shared" si="6"/>
        <v>6</v>
      </c>
      <c r="I71" s="36" t="s">
        <v>1279</v>
      </c>
      <c r="J71" s="37">
        <f t="shared" si="10"/>
        <v>5</v>
      </c>
      <c r="K71" s="36" t="s">
        <v>1280</v>
      </c>
      <c r="L71" s="37">
        <f t="shared" si="7"/>
        <v>7</v>
      </c>
      <c r="M71" s="36" t="s">
        <v>1280</v>
      </c>
      <c r="N71" s="37">
        <f t="shared" si="8"/>
        <v>7</v>
      </c>
      <c r="O71" s="36" t="s">
        <v>1281</v>
      </c>
      <c r="P71" s="37">
        <f t="shared" ref="P71:P120" si="11">IF(O71="AA",10, IF(O71="AB",9, IF(O71="BB",8, IF(O71="BC",7,IF(O71="CC",6, IF(O71="CD",5, IF(O71="DD",4,IF(O71="F",0))))))))</f>
        <v>8</v>
      </c>
      <c r="Q71" s="55">
        <f t="shared" si="2"/>
        <v>228</v>
      </c>
      <c r="R71" s="56">
        <f t="shared" si="3"/>
        <v>5.7</v>
      </c>
      <c r="S71" s="57">
        <v>214</v>
      </c>
      <c r="T71" s="57">
        <v>216</v>
      </c>
      <c r="U71" s="57">
        <v>194</v>
      </c>
      <c r="V71" s="40">
        <f t="shared" si="4"/>
        <v>5.3250000000000002</v>
      </c>
      <c r="W71" s="24" t="s">
        <v>718</v>
      </c>
    </row>
    <row r="72" spans="1:23" s="4" customFormat="1" ht="29.25" customHeight="1" x14ac:dyDescent="0.25">
      <c r="A72" s="53">
        <v>66</v>
      </c>
      <c r="B72" s="54" t="s">
        <v>79</v>
      </c>
      <c r="C72" s="36" t="s">
        <v>1279</v>
      </c>
      <c r="D72" s="37">
        <f t="shared" si="5"/>
        <v>5</v>
      </c>
      <c r="E72" s="36" t="s">
        <v>1279</v>
      </c>
      <c r="F72" s="37">
        <f t="shared" si="9"/>
        <v>5</v>
      </c>
      <c r="G72" s="36" t="s">
        <v>1280</v>
      </c>
      <c r="H72" s="37">
        <f t="shared" si="6"/>
        <v>7</v>
      </c>
      <c r="I72" s="36" t="s">
        <v>1284</v>
      </c>
      <c r="J72" s="37">
        <f t="shared" si="10"/>
        <v>6</v>
      </c>
      <c r="K72" s="36" t="s">
        <v>1282</v>
      </c>
      <c r="L72" s="37">
        <f t="shared" si="7"/>
        <v>9</v>
      </c>
      <c r="M72" s="36" t="s">
        <v>1282</v>
      </c>
      <c r="N72" s="37">
        <f t="shared" si="8"/>
        <v>9</v>
      </c>
      <c r="O72" s="36" t="s">
        <v>1284</v>
      </c>
      <c r="P72" s="37">
        <f t="shared" si="11"/>
        <v>6</v>
      </c>
      <c r="Q72" s="55">
        <f t="shared" ref="Q72:Q120" si="12">(D72*8+F72*8+H72*6+J72*8+L72*6+N72*2+P72*2)</f>
        <v>254</v>
      </c>
      <c r="R72" s="56">
        <f t="shared" ref="R72:R120" si="13">(Q72/40)</f>
        <v>6.35</v>
      </c>
      <c r="S72" s="58">
        <v>176</v>
      </c>
      <c r="T72" s="57">
        <v>168</v>
      </c>
      <c r="U72" s="63">
        <v>208</v>
      </c>
      <c r="V72" s="40">
        <f t="shared" ref="V72:V120" si="14">(Q72+S72+T72+U72)/(160)</f>
        <v>5.0374999999999996</v>
      </c>
      <c r="W72" s="24" t="s">
        <v>719</v>
      </c>
    </row>
    <row r="73" spans="1:23" s="4" customFormat="1" ht="29.25" customHeight="1" x14ac:dyDescent="0.25">
      <c r="A73" s="53">
        <v>67</v>
      </c>
      <c r="B73" s="54" t="s">
        <v>80</v>
      </c>
      <c r="C73" s="36" t="s">
        <v>1279</v>
      </c>
      <c r="D73" s="37">
        <f t="shared" si="5"/>
        <v>5</v>
      </c>
      <c r="E73" s="30" t="s">
        <v>1279</v>
      </c>
      <c r="F73" s="37">
        <f t="shared" si="9"/>
        <v>5</v>
      </c>
      <c r="G73" s="36" t="s">
        <v>1284</v>
      </c>
      <c r="H73" s="37">
        <f t="shared" si="6"/>
        <v>6</v>
      </c>
      <c r="I73" s="36" t="s">
        <v>1275</v>
      </c>
      <c r="J73" s="37">
        <f t="shared" si="10"/>
        <v>4</v>
      </c>
      <c r="K73" s="36" t="s">
        <v>1280</v>
      </c>
      <c r="L73" s="37">
        <f t="shared" si="7"/>
        <v>7</v>
      </c>
      <c r="M73" s="36" t="s">
        <v>1281</v>
      </c>
      <c r="N73" s="37">
        <f t="shared" si="8"/>
        <v>8</v>
      </c>
      <c r="O73" s="36" t="s">
        <v>1282</v>
      </c>
      <c r="P73" s="37">
        <f t="shared" si="11"/>
        <v>9</v>
      </c>
      <c r="Q73" s="55">
        <f t="shared" si="12"/>
        <v>224</v>
      </c>
      <c r="R73" s="56">
        <f t="shared" si="13"/>
        <v>5.6</v>
      </c>
      <c r="S73" s="58">
        <v>69</v>
      </c>
      <c r="T73" s="57">
        <v>200</v>
      </c>
      <c r="U73" s="57">
        <v>136</v>
      </c>
      <c r="V73" s="40">
        <f t="shared" si="14"/>
        <v>3.9312499999999999</v>
      </c>
      <c r="W73" s="24" t="s">
        <v>695</v>
      </c>
    </row>
    <row r="74" spans="1:23" s="4" customFormat="1" ht="29.25" customHeight="1" x14ac:dyDescent="0.25">
      <c r="A74" s="53">
        <v>68</v>
      </c>
      <c r="B74" s="54" t="s">
        <v>81</v>
      </c>
      <c r="C74" s="36" t="s">
        <v>1280</v>
      </c>
      <c r="D74" s="37">
        <f t="shared" si="5"/>
        <v>7</v>
      </c>
      <c r="E74" s="36" t="s">
        <v>1282</v>
      </c>
      <c r="F74" s="37">
        <f t="shared" si="9"/>
        <v>9</v>
      </c>
      <c r="G74" s="36" t="s">
        <v>1281</v>
      </c>
      <c r="H74" s="37">
        <f t="shared" si="6"/>
        <v>8</v>
      </c>
      <c r="I74" s="36" t="s">
        <v>1281</v>
      </c>
      <c r="J74" s="37">
        <f t="shared" si="10"/>
        <v>8</v>
      </c>
      <c r="K74" s="36" t="s">
        <v>1281</v>
      </c>
      <c r="L74" s="37">
        <f t="shared" si="7"/>
        <v>8</v>
      </c>
      <c r="M74" s="36" t="s">
        <v>1281</v>
      </c>
      <c r="N74" s="37">
        <f t="shared" si="8"/>
        <v>8</v>
      </c>
      <c r="O74" s="36" t="s">
        <v>1284</v>
      </c>
      <c r="P74" s="37">
        <f t="shared" si="11"/>
        <v>6</v>
      </c>
      <c r="Q74" s="55">
        <f t="shared" si="12"/>
        <v>316</v>
      </c>
      <c r="R74" s="56">
        <f t="shared" si="13"/>
        <v>7.9</v>
      </c>
      <c r="S74" s="57">
        <v>240</v>
      </c>
      <c r="T74" s="57">
        <v>228</v>
      </c>
      <c r="U74" s="63">
        <v>284</v>
      </c>
      <c r="V74" s="40">
        <f t="shared" si="14"/>
        <v>6.6749999999999998</v>
      </c>
      <c r="W74" s="24" t="s">
        <v>720</v>
      </c>
    </row>
    <row r="75" spans="1:23" s="4" customFormat="1" ht="29.25" customHeight="1" x14ac:dyDescent="0.25">
      <c r="A75" s="53">
        <v>69</v>
      </c>
      <c r="B75" s="54" t="s">
        <v>82</v>
      </c>
      <c r="C75" s="36" t="s">
        <v>1281</v>
      </c>
      <c r="D75" s="37">
        <f t="shared" si="5"/>
        <v>8</v>
      </c>
      <c r="E75" s="36" t="s">
        <v>1282</v>
      </c>
      <c r="F75" s="37">
        <f t="shared" si="9"/>
        <v>9</v>
      </c>
      <c r="G75" s="36" t="s">
        <v>1281</v>
      </c>
      <c r="H75" s="37">
        <f t="shared" si="6"/>
        <v>8</v>
      </c>
      <c r="I75" s="36" t="s">
        <v>1281</v>
      </c>
      <c r="J75" s="37">
        <f t="shared" si="10"/>
        <v>8</v>
      </c>
      <c r="K75" s="36" t="s">
        <v>1282</v>
      </c>
      <c r="L75" s="37">
        <f t="shared" si="7"/>
        <v>9</v>
      </c>
      <c r="M75" s="36" t="s">
        <v>1283</v>
      </c>
      <c r="N75" s="37">
        <f t="shared" si="8"/>
        <v>10</v>
      </c>
      <c r="O75" s="36" t="s">
        <v>1282</v>
      </c>
      <c r="P75" s="37">
        <f t="shared" si="11"/>
        <v>9</v>
      </c>
      <c r="Q75" s="55">
        <f t="shared" si="12"/>
        <v>340</v>
      </c>
      <c r="R75" s="56">
        <f t="shared" si="13"/>
        <v>8.5</v>
      </c>
      <c r="S75" s="57">
        <v>315</v>
      </c>
      <c r="T75" s="57">
        <v>334</v>
      </c>
      <c r="U75" s="57">
        <v>352</v>
      </c>
      <c r="V75" s="40">
        <f t="shared" si="14"/>
        <v>8.3812499999999996</v>
      </c>
      <c r="W75" s="24" t="s">
        <v>721</v>
      </c>
    </row>
    <row r="76" spans="1:23" s="4" customFormat="1" ht="29.25" customHeight="1" x14ac:dyDescent="0.25">
      <c r="A76" s="53">
        <v>70</v>
      </c>
      <c r="B76" s="54" t="s">
        <v>83</v>
      </c>
      <c r="C76" s="36" t="s">
        <v>1282</v>
      </c>
      <c r="D76" s="37">
        <f t="shared" si="5"/>
        <v>9</v>
      </c>
      <c r="E76" s="31" t="s">
        <v>1280</v>
      </c>
      <c r="F76" s="37">
        <f t="shared" si="9"/>
        <v>7</v>
      </c>
      <c r="G76" s="36" t="s">
        <v>1281</v>
      </c>
      <c r="H76" s="37">
        <f t="shared" si="6"/>
        <v>8</v>
      </c>
      <c r="I76" s="36" t="s">
        <v>1281</v>
      </c>
      <c r="J76" s="37">
        <f t="shared" si="10"/>
        <v>8</v>
      </c>
      <c r="K76" s="36" t="s">
        <v>1281</v>
      </c>
      <c r="L76" s="37">
        <f t="shared" si="7"/>
        <v>8</v>
      </c>
      <c r="M76" s="36" t="s">
        <v>1282</v>
      </c>
      <c r="N76" s="37">
        <f t="shared" si="8"/>
        <v>9</v>
      </c>
      <c r="O76" s="36" t="s">
        <v>1282</v>
      </c>
      <c r="P76" s="37">
        <f t="shared" si="11"/>
        <v>9</v>
      </c>
      <c r="Q76" s="55">
        <f t="shared" si="12"/>
        <v>324</v>
      </c>
      <c r="R76" s="56">
        <f t="shared" si="13"/>
        <v>8.1</v>
      </c>
      <c r="S76" s="57">
        <v>239</v>
      </c>
      <c r="T76" s="57">
        <v>294</v>
      </c>
      <c r="U76" s="57">
        <v>308</v>
      </c>
      <c r="V76" s="40">
        <f t="shared" si="14"/>
        <v>7.28125</v>
      </c>
      <c r="W76" s="24" t="s">
        <v>722</v>
      </c>
    </row>
    <row r="77" spans="1:23" s="4" customFormat="1" ht="29.25" customHeight="1" x14ac:dyDescent="0.25">
      <c r="A77" s="53">
        <v>71</v>
      </c>
      <c r="B77" s="54" t="s">
        <v>84</v>
      </c>
      <c r="C77" s="36" t="s">
        <v>1283</v>
      </c>
      <c r="D77" s="37">
        <f t="shared" si="5"/>
        <v>10</v>
      </c>
      <c r="E77" s="36" t="s">
        <v>1282</v>
      </c>
      <c r="F77" s="37">
        <f t="shared" si="9"/>
        <v>9</v>
      </c>
      <c r="G77" s="36" t="s">
        <v>1283</v>
      </c>
      <c r="H77" s="37">
        <f t="shared" si="6"/>
        <v>10</v>
      </c>
      <c r="I77" s="36" t="s">
        <v>1283</v>
      </c>
      <c r="J77" s="37">
        <f t="shared" si="10"/>
        <v>10</v>
      </c>
      <c r="K77" s="36" t="s">
        <v>1281</v>
      </c>
      <c r="L77" s="37">
        <f t="shared" si="7"/>
        <v>8</v>
      </c>
      <c r="M77" s="36" t="s">
        <v>1283</v>
      </c>
      <c r="N77" s="37">
        <f t="shared" si="8"/>
        <v>10</v>
      </c>
      <c r="O77" s="36" t="s">
        <v>1282</v>
      </c>
      <c r="P77" s="37">
        <f t="shared" si="11"/>
        <v>9</v>
      </c>
      <c r="Q77" s="55">
        <f t="shared" si="12"/>
        <v>378</v>
      </c>
      <c r="R77" s="56">
        <f t="shared" si="13"/>
        <v>9.4499999999999993</v>
      </c>
      <c r="S77" s="57">
        <v>341</v>
      </c>
      <c r="T77" s="57">
        <v>352</v>
      </c>
      <c r="U77" s="57">
        <v>374</v>
      </c>
      <c r="V77" s="40">
        <f t="shared" si="14"/>
        <v>9.03125</v>
      </c>
      <c r="W77" s="24" t="s">
        <v>723</v>
      </c>
    </row>
    <row r="78" spans="1:23" s="4" customFormat="1" ht="29.25" customHeight="1" x14ac:dyDescent="0.25">
      <c r="A78" s="53">
        <v>72</v>
      </c>
      <c r="B78" s="54" t="s">
        <v>85</v>
      </c>
      <c r="C78" s="36" t="s">
        <v>1282</v>
      </c>
      <c r="D78" s="37">
        <f t="shared" ref="D78:D120" si="15">IF(C78="AA",10, IF(C78="AB",9, IF(C78="BB",8, IF(C78="BC",7,IF(C78="CC",6, IF(C78="CD",5, IF(C78="DD",4,IF(C78="F",0))))))))</f>
        <v>9</v>
      </c>
      <c r="E78" s="30" t="s">
        <v>1282</v>
      </c>
      <c r="F78" s="37">
        <f t="shared" si="9"/>
        <v>9</v>
      </c>
      <c r="G78" s="36" t="s">
        <v>1281</v>
      </c>
      <c r="H78" s="37">
        <f t="shared" ref="H78:H120" si="16">IF(G78="AA",10, IF(G78="AB",9, IF(G78="BB",8, IF(G78="BC",7,IF(G78="CC",6, IF(G78="CD",5, IF(G78="DD",4,IF(G78="F",0))))))))</f>
        <v>8</v>
      </c>
      <c r="I78" s="36" t="s">
        <v>1281</v>
      </c>
      <c r="J78" s="37">
        <f t="shared" si="10"/>
        <v>8</v>
      </c>
      <c r="K78" s="36" t="s">
        <v>1280</v>
      </c>
      <c r="L78" s="37">
        <f t="shared" ref="L78:L120" si="17">IF(K78="AA",10, IF(K78="AB",9, IF(K78="BB",8, IF(K78="BC",7,IF(K78="CC",6, IF(K78="CD",5, IF(K78="DD",4,IF(K78="F",0))))))))</f>
        <v>7</v>
      </c>
      <c r="M78" s="36" t="s">
        <v>1282</v>
      </c>
      <c r="N78" s="37">
        <f t="shared" ref="N78:N120" si="18">IF(M78="AA",10, IF(M78="AB",9, IF(M78="BB",8, IF(M78="BC",7,IF(M78="CC",6, IF(M78="CD",5, IF(M78="DD",4,IF(M78="F",0))))))))</f>
        <v>9</v>
      </c>
      <c r="O78" s="36" t="s">
        <v>1282</v>
      </c>
      <c r="P78" s="37">
        <f t="shared" si="11"/>
        <v>9</v>
      </c>
      <c r="Q78" s="55">
        <f t="shared" si="12"/>
        <v>334</v>
      </c>
      <c r="R78" s="56">
        <f t="shared" si="13"/>
        <v>8.35</v>
      </c>
      <c r="S78" s="57">
        <v>259</v>
      </c>
      <c r="T78" s="57">
        <v>324</v>
      </c>
      <c r="U78" s="57">
        <v>284</v>
      </c>
      <c r="V78" s="40">
        <f t="shared" si="14"/>
        <v>7.5062499999999996</v>
      </c>
      <c r="W78" s="24" t="s">
        <v>724</v>
      </c>
    </row>
    <row r="79" spans="1:23" s="4" customFormat="1" ht="29.25" customHeight="1" x14ac:dyDescent="0.25">
      <c r="A79" s="53">
        <v>73</v>
      </c>
      <c r="B79" s="54" t="s">
        <v>86</v>
      </c>
      <c r="C79" s="36" t="s">
        <v>1281</v>
      </c>
      <c r="D79" s="37">
        <f t="shared" si="15"/>
        <v>8</v>
      </c>
      <c r="E79" s="36" t="s">
        <v>1280</v>
      </c>
      <c r="F79" s="37">
        <f t="shared" si="9"/>
        <v>7</v>
      </c>
      <c r="G79" s="36" t="s">
        <v>1280</v>
      </c>
      <c r="H79" s="37">
        <f t="shared" si="16"/>
        <v>7</v>
      </c>
      <c r="I79" s="36" t="s">
        <v>1280</v>
      </c>
      <c r="J79" s="37">
        <f t="shared" si="10"/>
        <v>7</v>
      </c>
      <c r="K79" s="36" t="s">
        <v>1282</v>
      </c>
      <c r="L79" s="37">
        <f t="shared" si="17"/>
        <v>9</v>
      </c>
      <c r="M79" s="36" t="s">
        <v>1282</v>
      </c>
      <c r="N79" s="37">
        <f t="shared" si="18"/>
        <v>9</v>
      </c>
      <c r="O79" s="36" t="s">
        <v>1281</v>
      </c>
      <c r="P79" s="37">
        <f t="shared" si="11"/>
        <v>8</v>
      </c>
      <c r="Q79" s="55">
        <f t="shared" si="12"/>
        <v>306</v>
      </c>
      <c r="R79" s="56">
        <f t="shared" si="13"/>
        <v>7.65</v>
      </c>
      <c r="S79" s="57">
        <v>210</v>
      </c>
      <c r="T79" s="57">
        <v>212</v>
      </c>
      <c r="U79" s="57">
        <v>246</v>
      </c>
      <c r="V79" s="40">
        <f t="shared" si="14"/>
        <v>6.0875000000000004</v>
      </c>
      <c r="W79" s="24" t="s">
        <v>725</v>
      </c>
    </row>
    <row r="80" spans="1:23" s="4" customFormat="1" ht="29.25" customHeight="1" x14ac:dyDescent="0.25">
      <c r="A80" s="53">
        <v>74</v>
      </c>
      <c r="B80" s="54" t="s">
        <v>87</v>
      </c>
      <c r="C80" s="36" t="s">
        <v>1281</v>
      </c>
      <c r="D80" s="37">
        <f t="shared" si="15"/>
        <v>8</v>
      </c>
      <c r="E80" s="31" t="s">
        <v>1282</v>
      </c>
      <c r="F80" s="37">
        <f t="shared" si="9"/>
        <v>9</v>
      </c>
      <c r="G80" s="36" t="s">
        <v>1282</v>
      </c>
      <c r="H80" s="37">
        <f t="shared" si="16"/>
        <v>9</v>
      </c>
      <c r="I80" s="36" t="s">
        <v>1281</v>
      </c>
      <c r="J80" s="37">
        <f t="shared" si="10"/>
        <v>8</v>
      </c>
      <c r="K80" s="36" t="s">
        <v>1282</v>
      </c>
      <c r="L80" s="37">
        <f t="shared" si="17"/>
        <v>9</v>
      </c>
      <c r="M80" s="36" t="s">
        <v>1283</v>
      </c>
      <c r="N80" s="37">
        <f t="shared" si="18"/>
        <v>10</v>
      </c>
      <c r="O80" s="47"/>
      <c r="P80" s="37" t="b">
        <f t="shared" si="11"/>
        <v>0</v>
      </c>
      <c r="Q80" s="55">
        <f t="shared" si="12"/>
        <v>328</v>
      </c>
      <c r="R80" s="56">
        <f t="shared" si="13"/>
        <v>8.1999999999999993</v>
      </c>
      <c r="S80" s="57">
        <v>305</v>
      </c>
      <c r="T80" s="57">
        <v>314</v>
      </c>
      <c r="U80" s="57">
        <v>306</v>
      </c>
      <c r="V80" s="40">
        <f t="shared" si="14"/>
        <v>7.8312499999999998</v>
      </c>
      <c r="W80" s="24" t="s">
        <v>726</v>
      </c>
    </row>
    <row r="81" spans="1:23" s="6" customFormat="1" ht="29.25" customHeight="1" x14ac:dyDescent="0.25">
      <c r="A81" s="53">
        <v>75</v>
      </c>
      <c r="B81" s="54" t="s">
        <v>88</v>
      </c>
      <c r="C81" s="36" t="s">
        <v>1281</v>
      </c>
      <c r="D81" s="37">
        <f t="shared" si="15"/>
        <v>8</v>
      </c>
      <c r="E81" s="31" t="s">
        <v>1282</v>
      </c>
      <c r="F81" s="37">
        <f t="shared" si="9"/>
        <v>9</v>
      </c>
      <c r="G81" s="36" t="s">
        <v>1281</v>
      </c>
      <c r="H81" s="37">
        <f t="shared" si="16"/>
        <v>8</v>
      </c>
      <c r="I81" s="36" t="s">
        <v>1280</v>
      </c>
      <c r="J81" s="37">
        <f t="shared" si="10"/>
        <v>7</v>
      </c>
      <c r="K81" s="36" t="s">
        <v>1281</v>
      </c>
      <c r="L81" s="37">
        <f t="shared" si="17"/>
        <v>8</v>
      </c>
      <c r="M81" s="36" t="s">
        <v>1283</v>
      </c>
      <c r="N81" s="37">
        <f t="shared" si="18"/>
        <v>10</v>
      </c>
      <c r="O81" s="36" t="s">
        <v>1282</v>
      </c>
      <c r="P81" s="37">
        <f t="shared" si="11"/>
        <v>9</v>
      </c>
      <c r="Q81" s="55">
        <f t="shared" si="12"/>
        <v>326</v>
      </c>
      <c r="R81" s="56">
        <f t="shared" si="13"/>
        <v>8.15</v>
      </c>
      <c r="S81" s="57">
        <v>303</v>
      </c>
      <c r="T81" s="57">
        <v>298</v>
      </c>
      <c r="U81" s="57">
        <v>298</v>
      </c>
      <c r="V81" s="40">
        <f t="shared" si="14"/>
        <v>7.65625</v>
      </c>
      <c r="W81" s="24" t="s">
        <v>727</v>
      </c>
    </row>
    <row r="82" spans="1:23" s="4" customFormat="1" ht="29.25" customHeight="1" x14ac:dyDescent="0.25">
      <c r="A82" s="53">
        <v>76</v>
      </c>
      <c r="B82" s="54" t="s">
        <v>89</v>
      </c>
      <c r="C82" s="36" t="s">
        <v>1282</v>
      </c>
      <c r="D82" s="37">
        <f t="shared" si="15"/>
        <v>9</v>
      </c>
      <c r="E82" s="36" t="s">
        <v>1281</v>
      </c>
      <c r="F82" s="37">
        <f t="shared" si="9"/>
        <v>8</v>
      </c>
      <c r="G82" s="36" t="s">
        <v>1280</v>
      </c>
      <c r="H82" s="37">
        <f t="shared" si="16"/>
        <v>7</v>
      </c>
      <c r="I82" s="36" t="s">
        <v>1281</v>
      </c>
      <c r="J82" s="37">
        <f t="shared" si="10"/>
        <v>8</v>
      </c>
      <c r="K82" s="36" t="s">
        <v>1280</v>
      </c>
      <c r="L82" s="37">
        <f t="shared" si="17"/>
        <v>7</v>
      </c>
      <c r="M82" s="36" t="s">
        <v>1282</v>
      </c>
      <c r="N82" s="37">
        <f t="shared" si="18"/>
        <v>9</v>
      </c>
      <c r="O82" s="36" t="s">
        <v>1282</v>
      </c>
      <c r="P82" s="37">
        <f t="shared" si="11"/>
        <v>9</v>
      </c>
      <c r="Q82" s="55">
        <f t="shared" si="12"/>
        <v>320</v>
      </c>
      <c r="R82" s="56">
        <f t="shared" si="13"/>
        <v>8</v>
      </c>
      <c r="S82" s="57">
        <v>292</v>
      </c>
      <c r="T82" s="57">
        <v>264</v>
      </c>
      <c r="U82" s="57">
        <v>334</v>
      </c>
      <c r="V82" s="40">
        <f t="shared" si="14"/>
        <v>7.5625</v>
      </c>
      <c r="W82" s="24" t="s">
        <v>728</v>
      </c>
    </row>
    <row r="83" spans="1:23" s="4" customFormat="1" ht="29.25" customHeight="1" x14ac:dyDescent="0.25">
      <c r="A83" s="53">
        <v>77</v>
      </c>
      <c r="B83" s="54" t="s">
        <v>90</v>
      </c>
      <c r="C83" s="36" t="s">
        <v>1283</v>
      </c>
      <c r="D83" s="37">
        <f t="shared" si="15"/>
        <v>10</v>
      </c>
      <c r="E83" s="36" t="s">
        <v>1283</v>
      </c>
      <c r="F83" s="37">
        <f t="shared" si="9"/>
        <v>10</v>
      </c>
      <c r="G83" s="36" t="s">
        <v>1282</v>
      </c>
      <c r="H83" s="37">
        <f t="shared" si="16"/>
        <v>9</v>
      </c>
      <c r="I83" s="36" t="s">
        <v>1283</v>
      </c>
      <c r="J83" s="37">
        <f t="shared" si="10"/>
        <v>10</v>
      </c>
      <c r="K83" s="36" t="s">
        <v>1282</v>
      </c>
      <c r="L83" s="37">
        <f t="shared" si="17"/>
        <v>9</v>
      </c>
      <c r="M83" s="36" t="s">
        <v>1282</v>
      </c>
      <c r="N83" s="37">
        <f t="shared" si="18"/>
        <v>9</v>
      </c>
      <c r="O83" s="36" t="s">
        <v>1281</v>
      </c>
      <c r="P83" s="37">
        <f t="shared" si="11"/>
        <v>8</v>
      </c>
      <c r="Q83" s="55">
        <f t="shared" si="12"/>
        <v>382</v>
      </c>
      <c r="R83" s="56">
        <f t="shared" si="13"/>
        <v>9.5500000000000007</v>
      </c>
      <c r="S83" s="57">
        <v>318</v>
      </c>
      <c r="T83" s="57">
        <v>316</v>
      </c>
      <c r="U83" s="57">
        <v>374</v>
      </c>
      <c r="V83" s="40">
        <f t="shared" si="14"/>
        <v>8.6875</v>
      </c>
      <c r="W83" s="24" t="s">
        <v>729</v>
      </c>
    </row>
    <row r="84" spans="1:23" s="4" customFormat="1" ht="29.25" customHeight="1" x14ac:dyDescent="0.25">
      <c r="A84" s="53">
        <v>78</v>
      </c>
      <c r="B84" s="54" t="s">
        <v>91</v>
      </c>
      <c r="C84" s="36" t="s">
        <v>1280</v>
      </c>
      <c r="D84" s="37">
        <f t="shared" si="15"/>
        <v>7</v>
      </c>
      <c r="E84" s="36" t="s">
        <v>1280</v>
      </c>
      <c r="F84" s="37">
        <f t="shared" si="9"/>
        <v>7</v>
      </c>
      <c r="G84" s="36" t="s">
        <v>1281</v>
      </c>
      <c r="H84" s="37">
        <f t="shared" si="16"/>
        <v>8</v>
      </c>
      <c r="I84" s="36" t="s">
        <v>1280</v>
      </c>
      <c r="J84" s="37">
        <f t="shared" si="10"/>
        <v>7</v>
      </c>
      <c r="K84" s="36" t="s">
        <v>1282</v>
      </c>
      <c r="L84" s="37">
        <f t="shared" si="17"/>
        <v>9</v>
      </c>
      <c r="M84" s="36" t="s">
        <v>1282</v>
      </c>
      <c r="N84" s="37">
        <f t="shared" si="18"/>
        <v>9</v>
      </c>
      <c r="O84" s="36" t="s">
        <v>1282</v>
      </c>
      <c r="P84" s="37">
        <f t="shared" si="11"/>
        <v>9</v>
      </c>
      <c r="Q84" s="55">
        <f t="shared" si="12"/>
        <v>306</v>
      </c>
      <c r="R84" s="56">
        <f t="shared" si="13"/>
        <v>7.65</v>
      </c>
      <c r="S84" s="57">
        <v>278</v>
      </c>
      <c r="T84" s="57">
        <v>298</v>
      </c>
      <c r="U84" s="57">
        <v>268</v>
      </c>
      <c r="V84" s="40">
        <f t="shared" si="14"/>
        <v>7.1875</v>
      </c>
      <c r="W84" s="24" t="s">
        <v>730</v>
      </c>
    </row>
    <row r="85" spans="1:23" s="4" customFormat="1" ht="29.25" customHeight="1" x14ac:dyDescent="0.25">
      <c r="A85" s="53">
        <v>79</v>
      </c>
      <c r="B85" s="54" t="s">
        <v>92</v>
      </c>
      <c r="C85" s="36" t="s">
        <v>1282</v>
      </c>
      <c r="D85" s="37">
        <f t="shared" si="15"/>
        <v>9</v>
      </c>
      <c r="E85" s="36" t="s">
        <v>1282</v>
      </c>
      <c r="F85" s="37">
        <f t="shared" si="9"/>
        <v>9</v>
      </c>
      <c r="G85" s="36" t="s">
        <v>1281</v>
      </c>
      <c r="H85" s="37">
        <f t="shared" si="16"/>
        <v>8</v>
      </c>
      <c r="I85" s="36" t="s">
        <v>1282</v>
      </c>
      <c r="J85" s="37">
        <f t="shared" si="10"/>
        <v>9</v>
      </c>
      <c r="K85" s="36" t="s">
        <v>1282</v>
      </c>
      <c r="L85" s="37">
        <f t="shared" si="17"/>
        <v>9</v>
      </c>
      <c r="M85" s="36" t="s">
        <v>1282</v>
      </c>
      <c r="N85" s="37">
        <f t="shared" si="18"/>
        <v>9</v>
      </c>
      <c r="O85" s="36" t="s">
        <v>1281</v>
      </c>
      <c r="P85" s="37">
        <f t="shared" si="11"/>
        <v>8</v>
      </c>
      <c r="Q85" s="55">
        <f t="shared" si="12"/>
        <v>352</v>
      </c>
      <c r="R85" s="56">
        <f t="shared" si="13"/>
        <v>8.8000000000000007</v>
      </c>
      <c r="S85" s="57">
        <v>231</v>
      </c>
      <c r="T85" s="57">
        <v>228</v>
      </c>
      <c r="U85" s="57">
        <v>294</v>
      </c>
      <c r="V85" s="40">
        <f t="shared" si="14"/>
        <v>6.90625</v>
      </c>
      <c r="W85" s="24" t="s">
        <v>731</v>
      </c>
    </row>
    <row r="86" spans="1:23" s="4" customFormat="1" ht="29.25" customHeight="1" x14ac:dyDescent="0.25">
      <c r="A86" s="53">
        <v>80</v>
      </c>
      <c r="B86" s="54" t="s">
        <v>93</v>
      </c>
      <c r="C86" s="36" t="s">
        <v>1283</v>
      </c>
      <c r="D86" s="37">
        <f t="shared" si="15"/>
        <v>10</v>
      </c>
      <c r="E86" s="31" t="s">
        <v>1282</v>
      </c>
      <c r="F86" s="37">
        <f t="shared" si="9"/>
        <v>9</v>
      </c>
      <c r="G86" s="36" t="s">
        <v>1282</v>
      </c>
      <c r="H86" s="37">
        <f t="shared" si="16"/>
        <v>9</v>
      </c>
      <c r="I86" s="36" t="s">
        <v>1282</v>
      </c>
      <c r="J86" s="37">
        <f t="shared" si="10"/>
        <v>9</v>
      </c>
      <c r="K86" s="36" t="s">
        <v>1283</v>
      </c>
      <c r="L86" s="37">
        <f t="shared" si="17"/>
        <v>10</v>
      </c>
      <c r="M86" s="36" t="s">
        <v>1282</v>
      </c>
      <c r="N86" s="37">
        <f t="shared" si="18"/>
        <v>9</v>
      </c>
      <c r="O86" s="36" t="s">
        <v>1282</v>
      </c>
      <c r="P86" s="37">
        <f t="shared" si="11"/>
        <v>9</v>
      </c>
      <c r="Q86" s="55">
        <f t="shared" si="12"/>
        <v>374</v>
      </c>
      <c r="R86" s="56">
        <f t="shared" si="13"/>
        <v>9.35</v>
      </c>
      <c r="S86" s="57">
        <v>325</v>
      </c>
      <c r="T86" s="57">
        <v>336</v>
      </c>
      <c r="U86" s="57">
        <v>346</v>
      </c>
      <c r="V86" s="40">
        <f t="shared" si="14"/>
        <v>8.6312499999999996</v>
      </c>
      <c r="W86" s="24" t="s">
        <v>732</v>
      </c>
    </row>
    <row r="87" spans="1:23" s="4" customFormat="1" ht="29.25" customHeight="1" x14ac:dyDescent="0.25">
      <c r="A87" s="53">
        <v>81</v>
      </c>
      <c r="B87" s="54" t="s">
        <v>94</v>
      </c>
      <c r="C87" s="36" t="s">
        <v>1283</v>
      </c>
      <c r="D87" s="37">
        <f t="shared" si="15"/>
        <v>10</v>
      </c>
      <c r="E87" s="31" t="s">
        <v>1282</v>
      </c>
      <c r="F87" s="37">
        <f t="shared" ref="F87:F120" si="19">IF(E87="AA",10, IF(E87="AB",9, IF(E87="BB",8, IF(E87="BC",7,IF(E87="CC",6, IF(E87="CD",5, IF(E87="DD",4,IF(E87="F",0))))))))</f>
        <v>9</v>
      </c>
      <c r="G87" s="36" t="s">
        <v>1282</v>
      </c>
      <c r="H87" s="37">
        <f t="shared" si="16"/>
        <v>9</v>
      </c>
      <c r="I87" s="36" t="s">
        <v>1281</v>
      </c>
      <c r="J87" s="37">
        <f t="shared" ref="J87:J120" si="20">IF(I87="AA",10, IF(I87="AB",9, IF(I87="BB",8, IF(I87="BC",7,IF(I87="CC",6, IF(I87="CD",5, IF(I87="DD",4,IF(I87="F",0))))))))</f>
        <v>8</v>
      </c>
      <c r="K87" s="36" t="s">
        <v>1282</v>
      </c>
      <c r="L87" s="37">
        <f t="shared" si="17"/>
        <v>9</v>
      </c>
      <c r="M87" s="36" t="s">
        <v>1282</v>
      </c>
      <c r="N87" s="37">
        <f t="shared" si="18"/>
        <v>9</v>
      </c>
      <c r="O87" s="36" t="s">
        <v>1282</v>
      </c>
      <c r="P87" s="37">
        <f t="shared" si="11"/>
        <v>9</v>
      </c>
      <c r="Q87" s="55">
        <f t="shared" si="12"/>
        <v>360</v>
      </c>
      <c r="R87" s="56">
        <f t="shared" si="13"/>
        <v>9</v>
      </c>
      <c r="S87" s="57">
        <v>324</v>
      </c>
      <c r="T87" s="57">
        <v>342</v>
      </c>
      <c r="U87" s="57">
        <v>344</v>
      </c>
      <c r="V87" s="40">
        <f t="shared" si="14"/>
        <v>8.5625</v>
      </c>
      <c r="W87" s="24" t="s">
        <v>733</v>
      </c>
    </row>
    <row r="88" spans="1:23" s="4" customFormat="1" ht="29.25" customHeight="1" x14ac:dyDescent="0.25">
      <c r="A88" s="53">
        <v>82</v>
      </c>
      <c r="B88" s="54" t="s">
        <v>429</v>
      </c>
      <c r="C88" s="36" t="s">
        <v>1283</v>
      </c>
      <c r="D88" s="37">
        <f t="shared" si="15"/>
        <v>10</v>
      </c>
      <c r="E88" s="36" t="s">
        <v>1281</v>
      </c>
      <c r="F88" s="37">
        <f t="shared" si="19"/>
        <v>8</v>
      </c>
      <c r="G88" s="36" t="s">
        <v>1283</v>
      </c>
      <c r="H88" s="37">
        <f t="shared" si="16"/>
        <v>10</v>
      </c>
      <c r="I88" s="36" t="s">
        <v>1281</v>
      </c>
      <c r="J88" s="37">
        <f t="shared" si="20"/>
        <v>8</v>
      </c>
      <c r="K88" s="36" t="s">
        <v>1282</v>
      </c>
      <c r="L88" s="37">
        <f t="shared" si="17"/>
        <v>9</v>
      </c>
      <c r="M88" s="36" t="s">
        <v>1280</v>
      </c>
      <c r="N88" s="37">
        <f t="shared" si="18"/>
        <v>7</v>
      </c>
      <c r="O88" s="36" t="s">
        <v>1282</v>
      </c>
      <c r="P88" s="37">
        <f t="shared" si="11"/>
        <v>9</v>
      </c>
      <c r="Q88" s="55">
        <f t="shared" si="12"/>
        <v>354</v>
      </c>
      <c r="R88" s="56">
        <f t="shared" si="13"/>
        <v>8.85</v>
      </c>
      <c r="S88" s="57">
        <v>327</v>
      </c>
      <c r="T88" s="57">
        <v>322</v>
      </c>
      <c r="U88" s="57">
        <v>328</v>
      </c>
      <c r="V88" s="40">
        <f t="shared" si="14"/>
        <v>8.3187499999999996</v>
      </c>
      <c r="W88" s="24" t="s">
        <v>734</v>
      </c>
    </row>
    <row r="89" spans="1:23" s="4" customFormat="1" ht="29.25" customHeight="1" x14ac:dyDescent="0.25">
      <c r="A89" s="53">
        <v>83</v>
      </c>
      <c r="B89" s="54" t="s">
        <v>430</v>
      </c>
      <c r="C89" s="41" t="s">
        <v>1276</v>
      </c>
      <c r="D89" s="37">
        <f t="shared" si="15"/>
        <v>0</v>
      </c>
      <c r="E89" s="41" t="s">
        <v>1276</v>
      </c>
      <c r="F89" s="37">
        <f t="shared" si="19"/>
        <v>0</v>
      </c>
      <c r="G89" s="41" t="s">
        <v>1276</v>
      </c>
      <c r="H89" s="37">
        <f t="shared" si="16"/>
        <v>0</v>
      </c>
      <c r="I89" s="41" t="s">
        <v>1276</v>
      </c>
      <c r="J89" s="37">
        <f t="shared" si="20"/>
        <v>0</v>
      </c>
      <c r="K89" s="41" t="s">
        <v>1276</v>
      </c>
      <c r="L89" s="37">
        <f t="shared" si="17"/>
        <v>0</v>
      </c>
      <c r="M89" s="36" t="s">
        <v>1284</v>
      </c>
      <c r="N89" s="37">
        <f t="shared" si="18"/>
        <v>6</v>
      </c>
      <c r="O89" s="36" t="s">
        <v>1284</v>
      </c>
      <c r="P89" s="37">
        <f t="shared" si="11"/>
        <v>6</v>
      </c>
      <c r="Q89" s="55">
        <f t="shared" si="12"/>
        <v>24</v>
      </c>
      <c r="R89" s="56">
        <f t="shared" si="13"/>
        <v>0.6</v>
      </c>
      <c r="S89" s="63">
        <v>64</v>
      </c>
      <c r="T89" s="57">
        <v>134</v>
      </c>
      <c r="U89" s="57">
        <v>82</v>
      </c>
      <c r="V89" s="40">
        <f t="shared" si="14"/>
        <v>1.9</v>
      </c>
      <c r="W89" s="24" t="s">
        <v>735</v>
      </c>
    </row>
    <row r="90" spans="1:23" s="4" customFormat="1" ht="29.25" customHeight="1" x14ac:dyDescent="0.25">
      <c r="A90" s="53">
        <v>84</v>
      </c>
      <c r="B90" s="54" t="s">
        <v>431</v>
      </c>
      <c r="C90" s="36" t="s">
        <v>1281</v>
      </c>
      <c r="D90" s="37">
        <f t="shared" si="15"/>
        <v>8</v>
      </c>
      <c r="E90" s="30" t="s">
        <v>1280</v>
      </c>
      <c r="F90" s="37">
        <f t="shared" si="19"/>
        <v>7</v>
      </c>
      <c r="G90" s="36" t="s">
        <v>1281</v>
      </c>
      <c r="H90" s="37">
        <f t="shared" si="16"/>
        <v>8</v>
      </c>
      <c r="I90" s="36" t="s">
        <v>1281</v>
      </c>
      <c r="J90" s="37">
        <f t="shared" si="20"/>
        <v>8</v>
      </c>
      <c r="K90" s="36" t="s">
        <v>1281</v>
      </c>
      <c r="L90" s="37">
        <f t="shared" si="17"/>
        <v>8</v>
      </c>
      <c r="M90" s="36" t="s">
        <v>1282</v>
      </c>
      <c r="N90" s="37">
        <f t="shared" si="18"/>
        <v>9</v>
      </c>
      <c r="O90" s="36" t="s">
        <v>1282</v>
      </c>
      <c r="P90" s="37">
        <f t="shared" si="11"/>
        <v>9</v>
      </c>
      <c r="Q90" s="55">
        <f t="shared" si="12"/>
        <v>316</v>
      </c>
      <c r="R90" s="56">
        <f t="shared" si="13"/>
        <v>7.9</v>
      </c>
      <c r="S90" s="57">
        <v>226</v>
      </c>
      <c r="T90" s="57">
        <v>226</v>
      </c>
      <c r="U90" s="57">
        <v>282</v>
      </c>
      <c r="V90" s="40">
        <f t="shared" si="14"/>
        <v>6.5625</v>
      </c>
      <c r="W90" s="24" t="s">
        <v>736</v>
      </c>
    </row>
    <row r="91" spans="1:23" s="4" customFormat="1" ht="29.25" customHeight="1" x14ac:dyDescent="0.25">
      <c r="A91" s="53">
        <v>85</v>
      </c>
      <c r="B91" s="54" t="s">
        <v>432</v>
      </c>
      <c r="C91" s="36" t="s">
        <v>1280</v>
      </c>
      <c r="D91" s="37">
        <f t="shared" si="15"/>
        <v>7</v>
      </c>
      <c r="E91" s="36" t="s">
        <v>1282</v>
      </c>
      <c r="F91" s="37">
        <f t="shared" si="19"/>
        <v>9</v>
      </c>
      <c r="G91" s="36" t="s">
        <v>1281</v>
      </c>
      <c r="H91" s="37">
        <f t="shared" si="16"/>
        <v>8</v>
      </c>
      <c r="I91" s="36" t="s">
        <v>1281</v>
      </c>
      <c r="J91" s="37">
        <f t="shared" si="20"/>
        <v>8</v>
      </c>
      <c r="K91" s="36" t="s">
        <v>1281</v>
      </c>
      <c r="L91" s="37">
        <f t="shared" si="17"/>
        <v>8</v>
      </c>
      <c r="M91" s="36" t="s">
        <v>1284</v>
      </c>
      <c r="N91" s="37">
        <f t="shared" si="18"/>
        <v>6</v>
      </c>
      <c r="O91" s="36" t="s">
        <v>1282</v>
      </c>
      <c r="P91" s="37">
        <f t="shared" si="11"/>
        <v>9</v>
      </c>
      <c r="Q91" s="55">
        <f t="shared" si="12"/>
        <v>318</v>
      </c>
      <c r="R91" s="56">
        <f t="shared" si="13"/>
        <v>7.95</v>
      </c>
      <c r="S91" s="57">
        <v>280</v>
      </c>
      <c r="T91" s="57">
        <v>296</v>
      </c>
      <c r="U91" s="57">
        <v>302</v>
      </c>
      <c r="V91" s="40">
        <f t="shared" si="14"/>
        <v>7.4749999999999996</v>
      </c>
      <c r="W91" s="24" t="s">
        <v>737</v>
      </c>
    </row>
    <row r="92" spans="1:23" s="4" customFormat="1" ht="29.25" customHeight="1" x14ac:dyDescent="0.25">
      <c r="A92" s="53">
        <v>86</v>
      </c>
      <c r="B92" s="54" t="s">
        <v>433</v>
      </c>
      <c r="C92" s="36" t="s">
        <v>1280</v>
      </c>
      <c r="D92" s="37">
        <f t="shared" si="15"/>
        <v>7</v>
      </c>
      <c r="E92" s="30" t="s">
        <v>1284</v>
      </c>
      <c r="F92" s="37">
        <f t="shared" si="19"/>
        <v>6</v>
      </c>
      <c r="G92" s="36" t="s">
        <v>1284</v>
      </c>
      <c r="H92" s="37">
        <f t="shared" si="16"/>
        <v>6</v>
      </c>
      <c r="I92" s="36" t="s">
        <v>1284</v>
      </c>
      <c r="J92" s="37">
        <f t="shared" si="20"/>
        <v>6</v>
      </c>
      <c r="K92" s="36" t="s">
        <v>1284</v>
      </c>
      <c r="L92" s="37">
        <f t="shared" si="17"/>
        <v>6</v>
      </c>
      <c r="M92" s="36" t="s">
        <v>1280</v>
      </c>
      <c r="N92" s="37">
        <f t="shared" si="18"/>
        <v>7</v>
      </c>
      <c r="O92" s="36" t="s">
        <v>1281</v>
      </c>
      <c r="P92" s="37">
        <f t="shared" si="11"/>
        <v>8</v>
      </c>
      <c r="Q92" s="55">
        <f t="shared" si="12"/>
        <v>254</v>
      </c>
      <c r="R92" s="56">
        <f t="shared" si="13"/>
        <v>6.35</v>
      </c>
      <c r="S92" s="63">
        <v>159</v>
      </c>
      <c r="T92" s="57">
        <v>142</v>
      </c>
      <c r="U92" s="63">
        <v>200</v>
      </c>
      <c r="V92" s="40">
        <f t="shared" si="14"/>
        <v>4.71875</v>
      </c>
      <c r="W92" s="24" t="s">
        <v>738</v>
      </c>
    </row>
    <row r="93" spans="1:23" s="4" customFormat="1" ht="29.25" customHeight="1" x14ac:dyDescent="0.25">
      <c r="A93" s="53">
        <v>87</v>
      </c>
      <c r="B93" s="54" t="s">
        <v>434</v>
      </c>
      <c r="C93" s="36" t="s">
        <v>1282</v>
      </c>
      <c r="D93" s="37">
        <f t="shared" si="15"/>
        <v>9</v>
      </c>
      <c r="E93" s="36" t="s">
        <v>1283</v>
      </c>
      <c r="F93" s="37">
        <f t="shared" si="19"/>
        <v>10</v>
      </c>
      <c r="G93" s="36" t="s">
        <v>1282</v>
      </c>
      <c r="H93" s="37">
        <f t="shared" si="16"/>
        <v>9</v>
      </c>
      <c r="I93" s="36" t="s">
        <v>1283</v>
      </c>
      <c r="J93" s="37">
        <f t="shared" si="20"/>
        <v>10</v>
      </c>
      <c r="K93" s="36" t="s">
        <v>1282</v>
      </c>
      <c r="L93" s="37">
        <f t="shared" si="17"/>
        <v>9</v>
      </c>
      <c r="M93" s="36" t="s">
        <v>1280</v>
      </c>
      <c r="N93" s="37">
        <f t="shared" si="18"/>
        <v>7</v>
      </c>
      <c r="O93" s="36" t="s">
        <v>1284</v>
      </c>
      <c r="P93" s="37">
        <f t="shared" si="11"/>
        <v>6</v>
      </c>
      <c r="Q93" s="55">
        <f t="shared" si="12"/>
        <v>366</v>
      </c>
      <c r="R93" s="56">
        <f t="shared" si="13"/>
        <v>9.15</v>
      </c>
      <c r="S93" s="57">
        <v>279</v>
      </c>
      <c r="T93" s="57">
        <v>294</v>
      </c>
      <c r="U93" s="57">
        <v>358</v>
      </c>
      <c r="V93" s="40">
        <f t="shared" si="14"/>
        <v>8.1062499999999993</v>
      </c>
      <c r="W93" s="24" t="s">
        <v>739</v>
      </c>
    </row>
    <row r="94" spans="1:23" ht="29.25" customHeight="1" x14ac:dyDescent="0.25">
      <c r="A94" s="53">
        <v>88</v>
      </c>
      <c r="B94" s="103" t="s">
        <v>435</v>
      </c>
      <c r="C94" s="36" t="s">
        <v>1284</v>
      </c>
      <c r="D94" s="37">
        <f t="shared" si="15"/>
        <v>6</v>
      </c>
      <c r="E94" s="36" t="s">
        <v>1280</v>
      </c>
      <c r="F94" s="37">
        <f t="shared" si="19"/>
        <v>7</v>
      </c>
      <c r="G94" s="53" t="s">
        <v>1279</v>
      </c>
      <c r="H94" s="37">
        <f t="shared" si="16"/>
        <v>5</v>
      </c>
      <c r="I94" s="36" t="s">
        <v>1284</v>
      </c>
      <c r="J94" s="37">
        <f t="shared" si="20"/>
        <v>6</v>
      </c>
      <c r="K94" s="36" t="s">
        <v>1279</v>
      </c>
      <c r="L94" s="37">
        <f t="shared" si="17"/>
        <v>5</v>
      </c>
      <c r="M94" s="53" t="s">
        <v>1281</v>
      </c>
      <c r="N94" s="37">
        <f t="shared" si="18"/>
        <v>8</v>
      </c>
      <c r="O94" s="53" t="s">
        <v>1284</v>
      </c>
      <c r="P94" s="37">
        <f t="shared" si="11"/>
        <v>6</v>
      </c>
      <c r="Q94" s="55">
        <f t="shared" si="12"/>
        <v>240</v>
      </c>
      <c r="R94" s="56">
        <f t="shared" si="13"/>
        <v>6</v>
      </c>
      <c r="S94" s="58">
        <v>166</v>
      </c>
      <c r="T94" s="104">
        <v>192</v>
      </c>
      <c r="U94" s="57">
        <v>178</v>
      </c>
      <c r="V94" s="40">
        <f t="shared" si="14"/>
        <v>4.8499999999999996</v>
      </c>
      <c r="W94" s="24" t="s">
        <v>740</v>
      </c>
    </row>
    <row r="95" spans="1:23" ht="29.25" customHeight="1" x14ac:dyDescent="0.25">
      <c r="A95" s="53">
        <v>89</v>
      </c>
      <c r="B95" s="54" t="s">
        <v>436</v>
      </c>
      <c r="C95" s="41" t="s">
        <v>1276</v>
      </c>
      <c r="D95" s="37">
        <f t="shared" si="15"/>
        <v>0</v>
      </c>
      <c r="E95" s="64" t="s">
        <v>1275</v>
      </c>
      <c r="F95" s="37">
        <f t="shared" si="19"/>
        <v>4</v>
      </c>
      <c r="G95" s="36" t="s">
        <v>1275</v>
      </c>
      <c r="H95" s="37">
        <f t="shared" si="16"/>
        <v>4</v>
      </c>
      <c r="I95" s="41" t="s">
        <v>1276</v>
      </c>
      <c r="J95" s="37">
        <f t="shared" si="20"/>
        <v>0</v>
      </c>
      <c r="K95" s="36" t="s">
        <v>1279</v>
      </c>
      <c r="L95" s="37">
        <f t="shared" si="17"/>
        <v>5</v>
      </c>
      <c r="M95" s="53" t="s">
        <v>1284</v>
      </c>
      <c r="N95" s="37">
        <f t="shared" si="18"/>
        <v>6</v>
      </c>
      <c r="O95" s="53" t="s">
        <v>1281</v>
      </c>
      <c r="P95" s="37">
        <f t="shared" si="11"/>
        <v>8</v>
      </c>
      <c r="Q95" s="55">
        <f t="shared" si="12"/>
        <v>114</v>
      </c>
      <c r="R95" s="56">
        <f t="shared" si="13"/>
        <v>2.85</v>
      </c>
      <c r="S95" s="58">
        <v>132</v>
      </c>
      <c r="T95" s="57">
        <v>102</v>
      </c>
      <c r="U95" s="57">
        <v>16</v>
      </c>
      <c r="V95" s="40">
        <f t="shared" si="14"/>
        <v>2.2749999999999999</v>
      </c>
      <c r="W95" s="24" t="s">
        <v>741</v>
      </c>
    </row>
    <row r="96" spans="1:23" ht="29.25" customHeight="1" x14ac:dyDescent="0.25">
      <c r="A96" s="53">
        <v>90</v>
      </c>
      <c r="B96" s="54" t="s">
        <v>437</v>
      </c>
      <c r="C96" s="36" t="s">
        <v>1284</v>
      </c>
      <c r="D96" s="37">
        <f t="shared" si="15"/>
        <v>6</v>
      </c>
      <c r="E96" s="53" t="s">
        <v>1281</v>
      </c>
      <c r="F96" s="37">
        <f t="shared" si="19"/>
        <v>8</v>
      </c>
      <c r="G96" s="53" t="s">
        <v>1284</v>
      </c>
      <c r="H96" s="37">
        <f t="shared" si="16"/>
        <v>6</v>
      </c>
      <c r="I96" s="36" t="s">
        <v>1281</v>
      </c>
      <c r="J96" s="37">
        <f t="shared" si="20"/>
        <v>8</v>
      </c>
      <c r="K96" s="36" t="s">
        <v>1280</v>
      </c>
      <c r="L96" s="37">
        <f t="shared" si="17"/>
        <v>7</v>
      </c>
      <c r="M96" s="53" t="s">
        <v>1281</v>
      </c>
      <c r="N96" s="37">
        <f t="shared" si="18"/>
        <v>8</v>
      </c>
      <c r="O96" s="53" t="s">
        <v>1284</v>
      </c>
      <c r="P96" s="37">
        <f t="shared" si="11"/>
        <v>6</v>
      </c>
      <c r="Q96" s="55">
        <f t="shared" si="12"/>
        <v>282</v>
      </c>
      <c r="R96" s="56">
        <f t="shared" si="13"/>
        <v>7.05</v>
      </c>
      <c r="S96" s="57">
        <v>243</v>
      </c>
      <c r="T96" s="57">
        <v>248</v>
      </c>
      <c r="U96" s="57">
        <v>300</v>
      </c>
      <c r="V96" s="40">
        <f t="shared" si="14"/>
        <v>6.7062499999999998</v>
      </c>
      <c r="W96" s="25" t="s">
        <v>742</v>
      </c>
    </row>
    <row r="97" spans="1:23" ht="29.25" customHeight="1" x14ac:dyDescent="0.25">
      <c r="A97" s="53">
        <v>91</v>
      </c>
      <c r="B97" s="65" t="s">
        <v>438</v>
      </c>
      <c r="C97" s="36" t="s">
        <v>1282</v>
      </c>
      <c r="D97" s="37">
        <f t="shared" si="15"/>
        <v>9</v>
      </c>
      <c r="E97" s="64" t="s">
        <v>1282</v>
      </c>
      <c r="F97" s="37">
        <f t="shared" si="19"/>
        <v>9</v>
      </c>
      <c r="G97" s="53" t="s">
        <v>1283</v>
      </c>
      <c r="H97" s="37">
        <f t="shared" si="16"/>
        <v>10</v>
      </c>
      <c r="I97" s="53" t="s">
        <v>1283</v>
      </c>
      <c r="J97" s="37">
        <f t="shared" si="20"/>
        <v>10</v>
      </c>
      <c r="K97" s="53" t="s">
        <v>1282</v>
      </c>
      <c r="L97" s="37">
        <f t="shared" si="17"/>
        <v>9</v>
      </c>
      <c r="M97" s="53" t="s">
        <v>1283</v>
      </c>
      <c r="N97" s="37">
        <f t="shared" si="18"/>
        <v>10</v>
      </c>
      <c r="O97" s="53" t="s">
        <v>1282</v>
      </c>
      <c r="P97" s="37">
        <f t="shared" si="11"/>
        <v>9</v>
      </c>
      <c r="Q97" s="55">
        <f t="shared" si="12"/>
        <v>376</v>
      </c>
      <c r="R97" s="56">
        <f t="shared" si="13"/>
        <v>9.4</v>
      </c>
      <c r="S97" s="57">
        <v>317</v>
      </c>
      <c r="T97" s="57">
        <v>326</v>
      </c>
      <c r="U97" s="57">
        <v>360</v>
      </c>
      <c r="V97" s="40">
        <f t="shared" si="14"/>
        <v>8.6187500000000004</v>
      </c>
      <c r="W97" s="24" t="s">
        <v>743</v>
      </c>
    </row>
    <row r="98" spans="1:23" ht="29.25" customHeight="1" x14ac:dyDescent="0.25">
      <c r="A98" s="53">
        <v>92</v>
      </c>
      <c r="B98" s="54" t="s">
        <v>439</v>
      </c>
      <c r="C98" s="36" t="s">
        <v>1279</v>
      </c>
      <c r="D98" s="37">
        <f t="shared" si="15"/>
        <v>5</v>
      </c>
      <c r="E98" s="53" t="s">
        <v>1279</v>
      </c>
      <c r="F98" s="37">
        <f t="shared" si="19"/>
        <v>5</v>
      </c>
      <c r="G98" s="53" t="s">
        <v>1280</v>
      </c>
      <c r="H98" s="37">
        <f t="shared" si="16"/>
        <v>7</v>
      </c>
      <c r="I98" s="36" t="s">
        <v>1279</v>
      </c>
      <c r="J98" s="37">
        <f t="shared" si="20"/>
        <v>5</v>
      </c>
      <c r="K98" s="53" t="s">
        <v>1284</v>
      </c>
      <c r="L98" s="37">
        <f t="shared" si="17"/>
        <v>6</v>
      </c>
      <c r="M98" s="53" t="s">
        <v>1280</v>
      </c>
      <c r="N98" s="37">
        <f t="shared" si="18"/>
        <v>7</v>
      </c>
      <c r="O98" s="53" t="s">
        <v>1281</v>
      </c>
      <c r="P98" s="37">
        <f t="shared" si="11"/>
        <v>8</v>
      </c>
      <c r="Q98" s="55">
        <f t="shared" si="12"/>
        <v>228</v>
      </c>
      <c r="R98" s="56">
        <f t="shared" si="13"/>
        <v>5.7</v>
      </c>
      <c r="S98" s="63">
        <v>238</v>
      </c>
      <c r="T98" s="57">
        <v>268</v>
      </c>
      <c r="U98" s="57">
        <v>190</v>
      </c>
      <c r="V98" s="40">
        <f t="shared" si="14"/>
        <v>5.7750000000000004</v>
      </c>
      <c r="W98" s="24" t="s">
        <v>744</v>
      </c>
    </row>
    <row r="99" spans="1:23" ht="29.25" customHeight="1" x14ac:dyDescent="0.25">
      <c r="A99" s="53">
        <v>93</v>
      </c>
      <c r="B99" s="103" t="s">
        <v>440</v>
      </c>
      <c r="C99" s="36" t="s">
        <v>1279</v>
      </c>
      <c r="D99" s="37">
        <f t="shared" si="15"/>
        <v>5</v>
      </c>
      <c r="E99" s="64" t="s">
        <v>1280</v>
      </c>
      <c r="F99" s="37">
        <f t="shared" si="19"/>
        <v>7</v>
      </c>
      <c r="G99" s="53" t="s">
        <v>1281</v>
      </c>
      <c r="H99" s="37">
        <f t="shared" si="16"/>
        <v>8</v>
      </c>
      <c r="I99" s="53" t="s">
        <v>1280</v>
      </c>
      <c r="J99" s="37">
        <f t="shared" si="20"/>
        <v>7</v>
      </c>
      <c r="K99" s="53" t="s">
        <v>1284</v>
      </c>
      <c r="L99" s="37">
        <f t="shared" si="17"/>
        <v>6</v>
      </c>
      <c r="M99" s="53" t="s">
        <v>1280</v>
      </c>
      <c r="N99" s="37">
        <f t="shared" si="18"/>
        <v>7</v>
      </c>
      <c r="O99" s="53" t="s">
        <v>1282</v>
      </c>
      <c r="P99" s="37">
        <f t="shared" si="11"/>
        <v>9</v>
      </c>
      <c r="Q99" s="55">
        <f t="shared" si="12"/>
        <v>268</v>
      </c>
      <c r="R99" s="56">
        <f t="shared" si="13"/>
        <v>6.7</v>
      </c>
      <c r="S99" s="57">
        <v>202</v>
      </c>
      <c r="T99" s="104">
        <v>206</v>
      </c>
      <c r="U99" s="57">
        <v>222</v>
      </c>
      <c r="V99" s="40">
        <f t="shared" si="14"/>
        <v>5.6124999999999998</v>
      </c>
      <c r="W99" s="24" t="s">
        <v>745</v>
      </c>
    </row>
    <row r="100" spans="1:23" ht="29.25" customHeight="1" x14ac:dyDescent="0.25">
      <c r="A100" s="53">
        <v>94</v>
      </c>
      <c r="B100" s="54" t="s">
        <v>441</v>
      </c>
      <c r="C100" s="36" t="s">
        <v>1280</v>
      </c>
      <c r="D100" s="37">
        <f t="shared" si="15"/>
        <v>7</v>
      </c>
      <c r="E100" s="53" t="s">
        <v>1282</v>
      </c>
      <c r="F100" s="37">
        <f t="shared" si="19"/>
        <v>9</v>
      </c>
      <c r="G100" s="53" t="s">
        <v>1281</v>
      </c>
      <c r="H100" s="37">
        <f t="shared" si="16"/>
        <v>8</v>
      </c>
      <c r="I100" s="53" t="s">
        <v>1281</v>
      </c>
      <c r="J100" s="37">
        <f t="shared" si="20"/>
        <v>8</v>
      </c>
      <c r="K100" s="53" t="s">
        <v>1282</v>
      </c>
      <c r="L100" s="37">
        <f t="shared" si="17"/>
        <v>9</v>
      </c>
      <c r="M100" s="53" t="s">
        <v>1281</v>
      </c>
      <c r="N100" s="37">
        <f t="shared" si="18"/>
        <v>8</v>
      </c>
      <c r="O100" s="53" t="s">
        <v>1282</v>
      </c>
      <c r="P100" s="37">
        <f t="shared" si="11"/>
        <v>9</v>
      </c>
      <c r="Q100" s="55">
        <f t="shared" si="12"/>
        <v>328</v>
      </c>
      <c r="R100" s="56">
        <f t="shared" si="13"/>
        <v>8.1999999999999993</v>
      </c>
      <c r="S100" s="57">
        <v>205</v>
      </c>
      <c r="T100" s="57">
        <v>250</v>
      </c>
      <c r="U100" s="57">
        <v>308</v>
      </c>
      <c r="V100" s="40">
        <f t="shared" si="14"/>
        <v>6.8187499999999996</v>
      </c>
      <c r="W100" s="24" t="s">
        <v>746</v>
      </c>
    </row>
    <row r="101" spans="1:23" ht="29.25" customHeight="1" x14ac:dyDescent="0.25">
      <c r="A101" s="53">
        <v>95</v>
      </c>
      <c r="B101" s="54" t="s">
        <v>442</v>
      </c>
      <c r="C101" s="36" t="s">
        <v>1282</v>
      </c>
      <c r="D101" s="37">
        <f t="shared" si="15"/>
        <v>9</v>
      </c>
      <c r="E101" s="64" t="s">
        <v>1280</v>
      </c>
      <c r="F101" s="37">
        <f t="shared" si="19"/>
        <v>7</v>
      </c>
      <c r="G101" s="53" t="s">
        <v>1283</v>
      </c>
      <c r="H101" s="37">
        <f t="shared" si="16"/>
        <v>10</v>
      </c>
      <c r="I101" s="53" t="s">
        <v>1282</v>
      </c>
      <c r="J101" s="37">
        <f t="shared" si="20"/>
        <v>9</v>
      </c>
      <c r="K101" s="53" t="s">
        <v>1281</v>
      </c>
      <c r="L101" s="37">
        <f t="shared" si="17"/>
        <v>8</v>
      </c>
      <c r="M101" s="53" t="s">
        <v>1283</v>
      </c>
      <c r="N101" s="37">
        <f t="shared" si="18"/>
        <v>10</v>
      </c>
      <c r="O101" s="53" t="s">
        <v>1282</v>
      </c>
      <c r="P101" s="37">
        <f t="shared" si="11"/>
        <v>9</v>
      </c>
      <c r="Q101" s="55">
        <f t="shared" si="12"/>
        <v>346</v>
      </c>
      <c r="R101" s="56">
        <f t="shared" si="13"/>
        <v>8.65</v>
      </c>
      <c r="S101" s="57">
        <v>287</v>
      </c>
      <c r="T101" s="57">
        <v>338</v>
      </c>
      <c r="U101" s="57">
        <v>322</v>
      </c>
      <c r="V101" s="40">
        <f t="shared" si="14"/>
        <v>8.0812500000000007</v>
      </c>
      <c r="W101" s="24" t="s">
        <v>747</v>
      </c>
    </row>
    <row r="102" spans="1:23" ht="29.25" customHeight="1" x14ac:dyDescent="0.25">
      <c r="A102" s="53">
        <v>96</v>
      </c>
      <c r="B102" s="54" t="s">
        <v>443</v>
      </c>
      <c r="C102" s="36" t="s">
        <v>1282</v>
      </c>
      <c r="D102" s="37">
        <f t="shared" si="15"/>
        <v>9</v>
      </c>
      <c r="E102" s="53" t="s">
        <v>1283</v>
      </c>
      <c r="F102" s="37">
        <f t="shared" si="19"/>
        <v>10</v>
      </c>
      <c r="G102" s="53" t="s">
        <v>1281</v>
      </c>
      <c r="H102" s="37">
        <f t="shared" si="16"/>
        <v>8</v>
      </c>
      <c r="I102" s="53" t="s">
        <v>1282</v>
      </c>
      <c r="J102" s="37">
        <f t="shared" si="20"/>
        <v>9</v>
      </c>
      <c r="K102" s="53" t="s">
        <v>1282</v>
      </c>
      <c r="L102" s="37">
        <f t="shared" si="17"/>
        <v>9</v>
      </c>
      <c r="M102" s="53" t="s">
        <v>1283</v>
      </c>
      <c r="N102" s="37">
        <f t="shared" si="18"/>
        <v>10</v>
      </c>
      <c r="O102" s="53" t="s">
        <v>1282</v>
      </c>
      <c r="P102" s="37">
        <f t="shared" si="11"/>
        <v>9</v>
      </c>
      <c r="Q102" s="55">
        <f t="shared" si="12"/>
        <v>364</v>
      </c>
      <c r="R102" s="56">
        <f t="shared" si="13"/>
        <v>9.1</v>
      </c>
      <c r="S102" s="57">
        <v>249</v>
      </c>
      <c r="T102" s="57">
        <v>258</v>
      </c>
      <c r="U102" s="57">
        <v>298</v>
      </c>
      <c r="V102" s="40">
        <f t="shared" si="14"/>
        <v>7.3062500000000004</v>
      </c>
      <c r="W102" s="24" t="s">
        <v>748</v>
      </c>
    </row>
    <row r="103" spans="1:23" ht="29.25" customHeight="1" x14ac:dyDescent="0.25">
      <c r="A103" s="53">
        <v>97</v>
      </c>
      <c r="B103" s="54" t="s">
        <v>444</v>
      </c>
      <c r="C103" s="36" t="s">
        <v>1282</v>
      </c>
      <c r="D103" s="37">
        <f t="shared" si="15"/>
        <v>9</v>
      </c>
      <c r="E103" s="64" t="s">
        <v>1283</v>
      </c>
      <c r="F103" s="37">
        <f t="shared" si="19"/>
        <v>10</v>
      </c>
      <c r="G103" s="53" t="s">
        <v>1282</v>
      </c>
      <c r="H103" s="37">
        <f t="shared" si="16"/>
        <v>9</v>
      </c>
      <c r="I103" s="53" t="s">
        <v>1282</v>
      </c>
      <c r="J103" s="37">
        <f t="shared" si="20"/>
        <v>9</v>
      </c>
      <c r="K103" s="36" t="s">
        <v>1283</v>
      </c>
      <c r="L103" s="37">
        <f t="shared" si="17"/>
        <v>10</v>
      </c>
      <c r="M103" s="53" t="s">
        <v>1282</v>
      </c>
      <c r="N103" s="37">
        <f t="shared" si="18"/>
        <v>9</v>
      </c>
      <c r="O103" s="53" t="s">
        <v>1282</v>
      </c>
      <c r="P103" s="37">
        <f t="shared" si="11"/>
        <v>9</v>
      </c>
      <c r="Q103" s="55">
        <f t="shared" si="12"/>
        <v>374</v>
      </c>
      <c r="R103" s="56">
        <f t="shared" si="13"/>
        <v>9.35</v>
      </c>
      <c r="S103" s="57">
        <v>331</v>
      </c>
      <c r="T103" s="57">
        <v>364</v>
      </c>
      <c r="U103" s="57">
        <v>352</v>
      </c>
      <c r="V103" s="40">
        <f t="shared" si="14"/>
        <v>8.8812499999999996</v>
      </c>
      <c r="W103" s="24" t="s">
        <v>749</v>
      </c>
    </row>
    <row r="104" spans="1:23" ht="29.25" customHeight="1" x14ac:dyDescent="0.25">
      <c r="A104" s="53">
        <v>98</v>
      </c>
      <c r="B104" s="54" t="s">
        <v>445</v>
      </c>
      <c r="C104" s="36" t="s">
        <v>1279</v>
      </c>
      <c r="D104" s="37">
        <f t="shared" si="15"/>
        <v>5</v>
      </c>
      <c r="E104" s="53" t="s">
        <v>1280</v>
      </c>
      <c r="F104" s="37">
        <f t="shared" si="19"/>
        <v>7</v>
      </c>
      <c r="G104" s="53" t="s">
        <v>1281</v>
      </c>
      <c r="H104" s="37">
        <f t="shared" si="16"/>
        <v>8</v>
      </c>
      <c r="I104" s="53" t="s">
        <v>1280</v>
      </c>
      <c r="J104" s="37">
        <f t="shared" si="20"/>
        <v>7</v>
      </c>
      <c r="K104" s="53" t="s">
        <v>1281</v>
      </c>
      <c r="L104" s="37">
        <f t="shared" si="17"/>
        <v>8</v>
      </c>
      <c r="M104" s="53" t="s">
        <v>1280</v>
      </c>
      <c r="N104" s="37">
        <f t="shared" si="18"/>
        <v>7</v>
      </c>
      <c r="O104" s="53" t="s">
        <v>1281</v>
      </c>
      <c r="P104" s="37">
        <f t="shared" si="11"/>
        <v>8</v>
      </c>
      <c r="Q104" s="55">
        <f t="shared" si="12"/>
        <v>278</v>
      </c>
      <c r="R104" s="56">
        <f t="shared" si="13"/>
        <v>6.95</v>
      </c>
      <c r="S104" s="63">
        <v>158</v>
      </c>
      <c r="T104" s="63">
        <v>168</v>
      </c>
      <c r="U104" s="63">
        <v>206</v>
      </c>
      <c r="V104" s="40">
        <f t="shared" si="14"/>
        <v>5.0625</v>
      </c>
      <c r="W104" s="24" t="s">
        <v>750</v>
      </c>
    </row>
    <row r="105" spans="1:23" ht="29.25" customHeight="1" x14ac:dyDescent="0.25">
      <c r="A105" s="53">
        <v>99</v>
      </c>
      <c r="B105" s="54" t="s">
        <v>446</v>
      </c>
      <c r="C105" s="53" t="s">
        <v>1281</v>
      </c>
      <c r="D105" s="37">
        <f t="shared" si="15"/>
        <v>8</v>
      </c>
      <c r="E105" s="64" t="s">
        <v>1282</v>
      </c>
      <c r="F105" s="37">
        <f t="shared" si="19"/>
        <v>9</v>
      </c>
      <c r="G105" s="53" t="s">
        <v>1283</v>
      </c>
      <c r="H105" s="37">
        <f t="shared" si="16"/>
        <v>10</v>
      </c>
      <c r="I105" s="53" t="s">
        <v>1281</v>
      </c>
      <c r="J105" s="37">
        <f t="shared" si="20"/>
        <v>8</v>
      </c>
      <c r="K105" s="53" t="s">
        <v>1283</v>
      </c>
      <c r="L105" s="37">
        <f t="shared" si="17"/>
        <v>10</v>
      </c>
      <c r="M105" s="53" t="s">
        <v>1281</v>
      </c>
      <c r="N105" s="37">
        <f t="shared" si="18"/>
        <v>8</v>
      </c>
      <c r="O105" s="53" t="s">
        <v>1282</v>
      </c>
      <c r="P105" s="37">
        <f t="shared" si="11"/>
        <v>9</v>
      </c>
      <c r="Q105" s="55">
        <f t="shared" si="12"/>
        <v>354</v>
      </c>
      <c r="R105" s="56">
        <f t="shared" si="13"/>
        <v>8.85</v>
      </c>
      <c r="S105" s="57">
        <v>289</v>
      </c>
      <c r="T105" s="57">
        <v>338</v>
      </c>
      <c r="U105" s="57">
        <v>300</v>
      </c>
      <c r="V105" s="40">
        <f t="shared" si="14"/>
        <v>8.0062499999999996</v>
      </c>
      <c r="W105" s="24" t="s">
        <v>751</v>
      </c>
    </row>
    <row r="106" spans="1:23" ht="29.25" customHeight="1" x14ac:dyDescent="0.25">
      <c r="A106" s="53">
        <v>100</v>
      </c>
      <c r="B106" s="54" t="s">
        <v>447</v>
      </c>
      <c r="C106" s="53" t="s">
        <v>1282</v>
      </c>
      <c r="D106" s="37">
        <f t="shared" si="15"/>
        <v>9</v>
      </c>
      <c r="E106" s="53" t="s">
        <v>1282</v>
      </c>
      <c r="F106" s="37">
        <f t="shared" si="19"/>
        <v>9</v>
      </c>
      <c r="G106" s="53" t="s">
        <v>1281</v>
      </c>
      <c r="H106" s="37">
        <f t="shared" si="16"/>
        <v>8</v>
      </c>
      <c r="I106" s="53" t="s">
        <v>1281</v>
      </c>
      <c r="J106" s="37">
        <f t="shared" si="20"/>
        <v>8</v>
      </c>
      <c r="K106" s="53" t="s">
        <v>1281</v>
      </c>
      <c r="L106" s="37">
        <f t="shared" si="17"/>
        <v>8</v>
      </c>
      <c r="M106" s="53" t="s">
        <v>1280</v>
      </c>
      <c r="N106" s="37">
        <f t="shared" si="18"/>
        <v>7</v>
      </c>
      <c r="O106" s="53" t="s">
        <v>1282</v>
      </c>
      <c r="P106" s="37">
        <f t="shared" si="11"/>
        <v>9</v>
      </c>
      <c r="Q106" s="55">
        <f t="shared" si="12"/>
        <v>336</v>
      </c>
      <c r="R106" s="56">
        <f t="shared" si="13"/>
        <v>8.4</v>
      </c>
      <c r="S106" s="57">
        <v>245</v>
      </c>
      <c r="T106" s="57">
        <v>264</v>
      </c>
      <c r="U106" s="57">
        <v>298</v>
      </c>
      <c r="V106" s="40">
        <f t="shared" si="14"/>
        <v>7.1437499999999998</v>
      </c>
      <c r="W106" s="24" t="s">
        <v>752</v>
      </c>
    </row>
    <row r="107" spans="1:23" ht="29.25" customHeight="1" x14ac:dyDescent="0.25">
      <c r="A107" s="53">
        <v>101</v>
      </c>
      <c r="B107" s="54" t="s">
        <v>448</v>
      </c>
      <c r="C107" s="53" t="s">
        <v>1282</v>
      </c>
      <c r="D107" s="37">
        <f t="shared" si="15"/>
        <v>9</v>
      </c>
      <c r="E107" s="64" t="s">
        <v>1282</v>
      </c>
      <c r="F107" s="37">
        <f t="shared" si="19"/>
        <v>9</v>
      </c>
      <c r="G107" s="53" t="s">
        <v>1282</v>
      </c>
      <c r="H107" s="37">
        <f t="shared" si="16"/>
        <v>9</v>
      </c>
      <c r="I107" s="53" t="s">
        <v>1281</v>
      </c>
      <c r="J107" s="37">
        <f t="shared" si="20"/>
        <v>8</v>
      </c>
      <c r="K107" s="53" t="s">
        <v>1282</v>
      </c>
      <c r="L107" s="37">
        <f t="shared" si="17"/>
        <v>9</v>
      </c>
      <c r="M107" s="53" t="s">
        <v>1280</v>
      </c>
      <c r="N107" s="37">
        <f t="shared" si="18"/>
        <v>7</v>
      </c>
      <c r="O107" s="53" t="s">
        <v>1282</v>
      </c>
      <c r="P107" s="37">
        <f t="shared" si="11"/>
        <v>9</v>
      </c>
      <c r="Q107" s="55">
        <f t="shared" si="12"/>
        <v>348</v>
      </c>
      <c r="R107" s="56">
        <f t="shared" si="13"/>
        <v>8.6999999999999993</v>
      </c>
      <c r="S107" s="57">
        <v>279</v>
      </c>
      <c r="T107" s="57">
        <v>338</v>
      </c>
      <c r="U107" s="57">
        <v>316</v>
      </c>
      <c r="V107" s="40">
        <f t="shared" si="14"/>
        <v>8.0062499999999996</v>
      </c>
      <c r="W107" s="24" t="s">
        <v>753</v>
      </c>
    </row>
    <row r="108" spans="1:23" ht="29.25" customHeight="1" x14ac:dyDescent="0.25">
      <c r="A108" s="53">
        <v>102</v>
      </c>
      <c r="B108" s="54" t="s">
        <v>449</v>
      </c>
      <c r="C108" s="53" t="s">
        <v>1281</v>
      </c>
      <c r="D108" s="37">
        <f t="shared" si="15"/>
        <v>8</v>
      </c>
      <c r="E108" s="53" t="s">
        <v>1281</v>
      </c>
      <c r="F108" s="37">
        <f t="shared" si="19"/>
        <v>8</v>
      </c>
      <c r="G108" s="53" t="s">
        <v>1281</v>
      </c>
      <c r="H108" s="37">
        <f t="shared" si="16"/>
        <v>8</v>
      </c>
      <c r="I108" s="53" t="s">
        <v>1282</v>
      </c>
      <c r="J108" s="37">
        <f t="shared" si="20"/>
        <v>9</v>
      </c>
      <c r="K108" s="53" t="s">
        <v>1281</v>
      </c>
      <c r="L108" s="37">
        <f t="shared" si="17"/>
        <v>8</v>
      </c>
      <c r="M108" s="53" t="s">
        <v>1280</v>
      </c>
      <c r="N108" s="37">
        <f t="shared" si="18"/>
        <v>7</v>
      </c>
      <c r="O108" s="53" t="s">
        <v>1282</v>
      </c>
      <c r="P108" s="37">
        <f t="shared" si="11"/>
        <v>9</v>
      </c>
      <c r="Q108" s="55">
        <f t="shared" si="12"/>
        <v>328</v>
      </c>
      <c r="R108" s="56">
        <f t="shared" si="13"/>
        <v>8.1999999999999993</v>
      </c>
      <c r="S108" s="57">
        <v>219</v>
      </c>
      <c r="T108" s="57">
        <v>240</v>
      </c>
      <c r="U108" s="57">
        <v>270</v>
      </c>
      <c r="V108" s="40">
        <f t="shared" si="14"/>
        <v>6.6062500000000002</v>
      </c>
      <c r="W108" s="24" t="s">
        <v>754</v>
      </c>
    </row>
    <row r="109" spans="1:23" ht="29.25" customHeight="1" x14ac:dyDescent="0.25">
      <c r="A109" s="53">
        <v>103</v>
      </c>
      <c r="B109" s="54" t="s">
        <v>450</v>
      </c>
      <c r="C109" s="53" t="s">
        <v>1282</v>
      </c>
      <c r="D109" s="37">
        <f t="shared" si="15"/>
        <v>9</v>
      </c>
      <c r="E109" s="64" t="s">
        <v>1282</v>
      </c>
      <c r="F109" s="37">
        <f t="shared" si="19"/>
        <v>9</v>
      </c>
      <c r="G109" s="53" t="s">
        <v>1282</v>
      </c>
      <c r="H109" s="37">
        <f t="shared" si="16"/>
        <v>9</v>
      </c>
      <c r="I109" s="53" t="s">
        <v>1283</v>
      </c>
      <c r="J109" s="37">
        <f t="shared" si="20"/>
        <v>10</v>
      </c>
      <c r="K109" s="53" t="s">
        <v>1281</v>
      </c>
      <c r="L109" s="37">
        <f t="shared" si="17"/>
        <v>8</v>
      </c>
      <c r="M109" s="53" t="s">
        <v>1282</v>
      </c>
      <c r="N109" s="37">
        <f t="shared" si="18"/>
        <v>9</v>
      </c>
      <c r="O109" s="53" t="s">
        <v>1283</v>
      </c>
      <c r="P109" s="37">
        <f t="shared" si="11"/>
        <v>10</v>
      </c>
      <c r="Q109" s="55">
        <f t="shared" si="12"/>
        <v>364</v>
      </c>
      <c r="R109" s="56">
        <f t="shared" si="13"/>
        <v>9.1</v>
      </c>
      <c r="S109" s="57">
        <v>257</v>
      </c>
      <c r="T109" s="57">
        <v>238</v>
      </c>
      <c r="U109" s="57">
        <v>374</v>
      </c>
      <c r="V109" s="40">
        <f t="shared" si="14"/>
        <v>7.7062499999999998</v>
      </c>
      <c r="W109" s="24" t="s">
        <v>755</v>
      </c>
    </row>
    <row r="110" spans="1:23" ht="29.25" customHeight="1" x14ac:dyDescent="0.4">
      <c r="A110" s="53">
        <v>104</v>
      </c>
      <c r="B110" s="54" t="s">
        <v>451</v>
      </c>
      <c r="C110" s="53" t="s">
        <v>1280</v>
      </c>
      <c r="D110" s="37">
        <f t="shared" si="15"/>
        <v>7</v>
      </c>
      <c r="E110" s="32" t="s">
        <v>1280</v>
      </c>
      <c r="F110" s="37">
        <f t="shared" si="19"/>
        <v>7</v>
      </c>
      <c r="G110" s="53" t="s">
        <v>1280</v>
      </c>
      <c r="H110" s="37">
        <f t="shared" si="16"/>
        <v>7</v>
      </c>
      <c r="I110" s="53" t="s">
        <v>1280</v>
      </c>
      <c r="J110" s="37">
        <f t="shared" si="20"/>
        <v>7</v>
      </c>
      <c r="K110" s="53" t="s">
        <v>1281</v>
      </c>
      <c r="L110" s="37">
        <f t="shared" si="17"/>
        <v>8</v>
      </c>
      <c r="M110" s="53" t="s">
        <v>1281</v>
      </c>
      <c r="N110" s="37">
        <f t="shared" si="18"/>
        <v>8</v>
      </c>
      <c r="O110" s="53" t="s">
        <v>1282</v>
      </c>
      <c r="P110" s="37">
        <f t="shared" si="11"/>
        <v>9</v>
      </c>
      <c r="Q110" s="55">
        <f t="shared" si="12"/>
        <v>292</v>
      </c>
      <c r="R110" s="56">
        <f t="shared" si="13"/>
        <v>7.3</v>
      </c>
      <c r="S110" s="57">
        <v>236</v>
      </c>
      <c r="T110" s="57">
        <v>252</v>
      </c>
      <c r="U110" s="57">
        <v>222</v>
      </c>
      <c r="V110" s="40">
        <f t="shared" si="14"/>
        <v>6.2625000000000002</v>
      </c>
      <c r="W110" s="24" t="s">
        <v>756</v>
      </c>
    </row>
    <row r="111" spans="1:23" ht="29.25" customHeight="1" x14ac:dyDescent="0.25">
      <c r="A111" s="53">
        <v>105</v>
      </c>
      <c r="B111" s="54" t="s">
        <v>452</v>
      </c>
      <c r="C111" s="53" t="s">
        <v>1280</v>
      </c>
      <c r="D111" s="37">
        <f t="shared" si="15"/>
        <v>7</v>
      </c>
      <c r="E111" s="64" t="s">
        <v>1281</v>
      </c>
      <c r="F111" s="37">
        <f t="shared" si="19"/>
        <v>8</v>
      </c>
      <c r="G111" s="53" t="s">
        <v>1281</v>
      </c>
      <c r="H111" s="37">
        <f t="shared" si="16"/>
        <v>8</v>
      </c>
      <c r="I111" s="53" t="s">
        <v>1280</v>
      </c>
      <c r="J111" s="37">
        <f t="shared" si="20"/>
        <v>7</v>
      </c>
      <c r="K111" s="53" t="s">
        <v>1282</v>
      </c>
      <c r="L111" s="37">
        <f t="shared" si="17"/>
        <v>9</v>
      </c>
      <c r="M111" s="53" t="s">
        <v>1282</v>
      </c>
      <c r="N111" s="37">
        <f t="shared" si="18"/>
        <v>9</v>
      </c>
      <c r="O111" s="53" t="s">
        <v>1282</v>
      </c>
      <c r="P111" s="37">
        <f t="shared" si="11"/>
        <v>9</v>
      </c>
      <c r="Q111" s="55">
        <f t="shared" si="12"/>
        <v>314</v>
      </c>
      <c r="R111" s="56">
        <f t="shared" si="13"/>
        <v>7.85</v>
      </c>
      <c r="S111" s="57">
        <v>245</v>
      </c>
      <c r="T111" s="57">
        <v>268</v>
      </c>
      <c r="U111" s="57">
        <v>324</v>
      </c>
      <c r="V111" s="40">
        <f t="shared" si="14"/>
        <v>7.1937499999999996</v>
      </c>
      <c r="W111" s="24" t="s">
        <v>723</v>
      </c>
    </row>
    <row r="112" spans="1:23" ht="29.25" customHeight="1" x14ac:dyDescent="0.25">
      <c r="A112" s="53">
        <v>106</v>
      </c>
      <c r="B112" s="54" t="s">
        <v>453</v>
      </c>
      <c r="C112" s="53" t="s">
        <v>1282</v>
      </c>
      <c r="D112" s="37">
        <f t="shared" si="15"/>
        <v>9</v>
      </c>
      <c r="E112" s="53" t="s">
        <v>1282</v>
      </c>
      <c r="F112" s="37">
        <f t="shared" si="19"/>
        <v>9</v>
      </c>
      <c r="G112" s="53" t="s">
        <v>1282</v>
      </c>
      <c r="H112" s="37">
        <f t="shared" si="16"/>
        <v>9</v>
      </c>
      <c r="I112" s="53" t="s">
        <v>1282</v>
      </c>
      <c r="J112" s="37">
        <f t="shared" si="20"/>
        <v>9</v>
      </c>
      <c r="K112" s="53" t="s">
        <v>1283</v>
      </c>
      <c r="L112" s="37">
        <f t="shared" si="17"/>
        <v>10</v>
      </c>
      <c r="M112" s="53" t="s">
        <v>1282</v>
      </c>
      <c r="N112" s="37">
        <f t="shared" si="18"/>
        <v>9</v>
      </c>
      <c r="O112" s="53" t="s">
        <v>1284</v>
      </c>
      <c r="P112" s="37">
        <f t="shared" si="11"/>
        <v>6</v>
      </c>
      <c r="Q112" s="55">
        <f t="shared" si="12"/>
        <v>360</v>
      </c>
      <c r="R112" s="56">
        <f t="shared" si="13"/>
        <v>9</v>
      </c>
      <c r="S112" s="57">
        <v>300</v>
      </c>
      <c r="T112" s="57">
        <v>290</v>
      </c>
      <c r="U112" s="57">
        <v>312</v>
      </c>
      <c r="V112" s="40">
        <f t="shared" si="14"/>
        <v>7.8875000000000002</v>
      </c>
      <c r="W112" s="24" t="s">
        <v>757</v>
      </c>
    </row>
    <row r="113" spans="1:23" ht="29.25" customHeight="1" x14ac:dyDescent="0.25">
      <c r="A113" s="53">
        <v>107</v>
      </c>
      <c r="B113" s="54" t="s">
        <v>454</v>
      </c>
      <c r="C113" s="53" t="s">
        <v>1283</v>
      </c>
      <c r="D113" s="37">
        <f t="shared" si="15"/>
        <v>10</v>
      </c>
      <c r="E113" s="64" t="s">
        <v>1283</v>
      </c>
      <c r="F113" s="37">
        <f t="shared" si="19"/>
        <v>10</v>
      </c>
      <c r="G113" s="53" t="s">
        <v>1283</v>
      </c>
      <c r="H113" s="37">
        <f t="shared" si="16"/>
        <v>10</v>
      </c>
      <c r="I113" s="53" t="s">
        <v>1283</v>
      </c>
      <c r="J113" s="37">
        <f t="shared" si="20"/>
        <v>10</v>
      </c>
      <c r="K113" s="53" t="s">
        <v>1283</v>
      </c>
      <c r="L113" s="37">
        <f t="shared" si="17"/>
        <v>10</v>
      </c>
      <c r="M113" s="53" t="s">
        <v>1282</v>
      </c>
      <c r="N113" s="37">
        <f t="shared" si="18"/>
        <v>9</v>
      </c>
      <c r="O113" s="53" t="s">
        <v>1282</v>
      </c>
      <c r="P113" s="37">
        <f t="shared" si="11"/>
        <v>9</v>
      </c>
      <c r="Q113" s="55">
        <f t="shared" si="12"/>
        <v>396</v>
      </c>
      <c r="R113" s="56">
        <f t="shared" si="13"/>
        <v>9.9</v>
      </c>
      <c r="S113" s="57">
        <v>294</v>
      </c>
      <c r="T113" s="57">
        <v>308</v>
      </c>
      <c r="U113" s="57">
        <v>368</v>
      </c>
      <c r="V113" s="40">
        <f t="shared" si="14"/>
        <v>8.5374999999999996</v>
      </c>
      <c r="W113" s="24" t="s">
        <v>758</v>
      </c>
    </row>
    <row r="114" spans="1:23" ht="29.25" customHeight="1" x14ac:dyDescent="0.25">
      <c r="A114" s="53">
        <v>108</v>
      </c>
      <c r="B114" s="54" t="s">
        <v>455</v>
      </c>
      <c r="C114" s="53" t="s">
        <v>1281</v>
      </c>
      <c r="D114" s="37">
        <f t="shared" si="15"/>
        <v>8</v>
      </c>
      <c r="E114" s="53" t="s">
        <v>1282</v>
      </c>
      <c r="F114" s="37">
        <f t="shared" si="19"/>
        <v>9</v>
      </c>
      <c r="G114" s="53" t="s">
        <v>1280</v>
      </c>
      <c r="H114" s="37">
        <f t="shared" si="16"/>
        <v>7</v>
      </c>
      <c r="I114" s="53" t="s">
        <v>1282</v>
      </c>
      <c r="J114" s="37">
        <f t="shared" si="20"/>
        <v>9</v>
      </c>
      <c r="K114" s="53" t="s">
        <v>1281</v>
      </c>
      <c r="L114" s="37">
        <f t="shared" si="17"/>
        <v>8</v>
      </c>
      <c r="M114" s="53" t="s">
        <v>1282</v>
      </c>
      <c r="N114" s="37">
        <f t="shared" si="18"/>
        <v>9</v>
      </c>
      <c r="O114" s="53" t="s">
        <v>1283</v>
      </c>
      <c r="P114" s="37">
        <f t="shared" si="11"/>
        <v>10</v>
      </c>
      <c r="Q114" s="55">
        <f t="shared" si="12"/>
        <v>336</v>
      </c>
      <c r="R114" s="56">
        <f t="shared" si="13"/>
        <v>8.4</v>
      </c>
      <c r="S114" s="57">
        <v>246</v>
      </c>
      <c r="T114" s="57">
        <v>256</v>
      </c>
      <c r="U114" s="57">
        <v>294</v>
      </c>
      <c r="V114" s="40">
        <f t="shared" si="14"/>
        <v>7.0750000000000002</v>
      </c>
      <c r="W114" s="24" t="s">
        <v>759</v>
      </c>
    </row>
    <row r="115" spans="1:23" ht="29.25" customHeight="1" x14ac:dyDescent="0.25">
      <c r="A115" s="53">
        <v>109</v>
      </c>
      <c r="B115" s="103" t="s">
        <v>456</v>
      </c>
      <c r="C115" s="53" t="s">
        <v>1282</v>
      </c>
      <c r="D115" s="37">
        <f t="shared" si="15"/>
        <v>9</v>
      </c>
      <c r="E115" s="64" t="s">
        <v>1281</v>
      </c>
      <c r="F115" s="37">
        <f t="shared" si="19"/>
        <v>8</v>
      </c>
      <c r="G115" s="53" t="s">
        <v>1281</v>
      </c>
      <c r="H115" s="37">
        <f t="shared" si="16"/>
        <v>8</v>
      </c>
      <c r="I115" s="53" t="s">
        <v>1282</v>
      </c>
      <c r="J115" s="37">
        <f t="shared" si="20"/>
        <v>9</v>
      </c>
      <c r="K115" s="53" t="s">
        <v>1284</v>
      </c>
      <c r="L115" s="37">
        <f t="shared" si="17"/>
        <v>6</v>
      </c>
      <c r="M115" s="53" t="s">
        <v>1281</v>
      </c>
      <c r="N115" s="37">
        <f t="shared" si="18"/>
        <v>8</v>
      </c>
      <c r="O115" s="53" t="s">
        <v>1282</v>
      </c>
      <c r="P115" s="37">
        <f t="shared" si="11"/>
        <v>9</v>
      </c>
      <c r="Q115" s="55">
        <f t="shared" si="12"/>
        <v>326</v>
      </c>
      <c r="R115" s="56">
        <f t="shared" si="13"/>
        <v>8.15</v>
      </c>
      <c r="S115" s="58">
        <v>233</v>
      </c>
      <c r="T115" s="104">
        <v>270</v>
      </c>
      <c r="U115" s="57">
        <v>302</v>
      </c>
      <c r="V115" s="40">
        <f t="shared" si="14"/>
        <v>7.0687499999999996</v>
      </c>
      <c r="W115" s="24" t="s">
        <v>760</v>
      </c>
    </row>
    <row r="116" spans="1:23" ht="29.25" customHeight="1" x14ac:dyDescent="0.25">
      <c r="A116" s="53">
        <v>110</v>
      </c>
      <c r="B116" s="103" t="s">
        <v>457</v>
      </c>
      <c r="C116" s="41" t="s">
        <v>1276</v>
      </c>
      <c r="D116" s="37">
        <f t="shared" si="15"/>
        <v>0</v>
      </c>
      <c r="E116" s="53" t="s">
        <v>1275</v>
      </c>
      <c r="F116" s="37">
        <f t="shared" si="19"/>
        <v>4</v>
      </c>
      <c r="G116" s="41" t="s">
        <v>1276</v>
      </c>
      <c r="H116" s="37">
        <f t="shared" si="16"/>
        <v>0</v>
      </c>
      <c r="I116" s="53" t="s">
        <v>1275</v>
      </c>
      <c r="J116" s="37">
        <f t="shared" si="20"/>
        <v>4</v>
      </c>
      <c r="K116" s="53" t="s">
        <v>1279</v>
      </c>
      <c r="L116" s="37">
        <f t="shared" si="17"/>
        <v>5</v>
      </c>
      <c r="M116" s="53" t="s">
        <v>1279</v>
      </c>
      <c r="N116" s="37">
        <f t="shared" si="18"/>
        <v>5</v>
      </c>
      <c r="O116" s="53" t="s">
        <v>1281</v>
      </c>
      <c r="P116" s="37">
        <f t="shared" si="11"/>
        <v>8</v>
      </c>
      <c r="Q116" s="55">
        <f t="shared" si="12"/>
        <v>120</v>
      </c>
      <c r="R116" s="56">
        <f t="shared" si="13"/>
        <v>3</v>
      </c>
      <c r="S116" s="57">
        <v>231</v>
      </c>
      <c r="T116" s="104">
        <v>270</v>
      </c>
      <c r="U116" s="63">
        <v>154</v>
      </c>
      <c r="V116" s="40">
        <f t="shared" si="14"/>
        <v>4.84375</v>
      </c>
      <c r="W116" s="24" t="s">
        <v>761</v>
      </c>
    </row>
    <row r="117" spans="1:23" ht="29.25" customHeight="1" x14ac:dyDescent="0.25">
      <c r="A117" s="53">
        <v>111</v>
      </c>
      <c r="B117" s="66" t="s">
        <v>458</v>
      </c>
      <c r="C117" s="36" t="s">
        <v>1284</v>
      </c>
      <c r="D117" s="37">
        <f t="shared" si="15"/>
        <v>6</v>
      </c>
      <c r="E117" s="64" t="s">
        <v>1279</v>
      </c>
      <c r="F117" s="37">
        <f t="shared" si="19"/>
        <v>5</v>
      </c>
      <c r="G117" s="53" t="s">
        <v>1279</v>
      </c>
      <c r="H117" s="37">
        <f t="shared" si="16"/>
        <v>5</v>
      </c>
      <c r="I117" s="53" t="s">
        <v>1279</v>
      </c>
      <c r="J117" s="37">
        <f t="shared" si="20"/>
        <v>5</v>
      </c>
      <c r="K117" s="36" t="s">
        <v>1279</v>
      </c>
      <c r="L117" s="37">
        <f t="shared" si="17"/>
        <v>5</v>
      </c>
      <c r="M117" s="53" t="s">
        <v>1280</v>
      </c>
      <c r="N117" s="37">
        <f t="shared" si="18"/>
        <v>7</v>
      </c>
      <c r="O117" s="53" t="s">
        <v>1281</v>
      </c>
      <c r="P117" s="37">
        <f t="shared" si="11"/>
        <v>8</v>
      </c>
      <c r="Q117" s="55">
        <f t="shared" si="12"/>
        <v>218</v>
      </c>
      <c r="R117" s="56">
        <f t="shared" si="13"/>
        <v>5.45</v>
      </c>
      <c r="S117" s="58">
        <v>134</v>
      </c>
      <c r="T117" s="57">
        <v>156</v>
      </c>
      <c r="U117" s="57">
        <v>104</v>
      </c>
      <c r="V117" s="40">
        <f t="shared" si="14"/>
        <v>3.8250000000000002</v>
      </c>
      <c r="W117" s="24" t="s">
        <v>762</v>
      </c>
    </row>
    <row r="118" spans="1:23" ht="29.25" customHeight="1" x14ac:dyDescent="0.25">
      <c r="A118" s="53">
        <v>112</v>
      </c>
      <c r="B118" s="57" t="s">
        <v>459</v>
      </c>
      <c r="C118" s="36" t="s">
        <v>1282</v>
      </c>
      <c r="D118" s="37">
        <f t="shared" si="15"/>
        <v>9</v>
      </c>
      <c r="E118" s="53" t="s">
        <v>1282</v>
      </c>
      <c r="F118" s="37">
        <f t="shared" si="19"/>
        <v>9</v>
      </c>
      <c r="G118" s="53" t="s">
        <v>1282</v>
      </c>
      <c r="H118" s="37">
        <f t="shared" si="16"/>
        <v>9</v>
      </c>
      <c r="I118" s="53" t="s">
        <v>1282</v>
      </c>
      <c r="J118" s="37">
        <f t="shared" si="20"/>
        <v>9</v>
      </c>
      <c r="K118" s="53" t="s">
        <v>1282</v>
      </c>
      <c r="L118" s="37">
        <f t="shared" si="17"/>
        <v>9</v>
      </c>
      <c r="M118" s="53" t="s">
        <v>1282</v>
      </c>
      <c r="N118" s="37">
        <f t="shared" si="18"/>
        <v>9</v>
      </c>
      <c r="O118" s="53" t="s">
        <v>1283</v>
      </c>
      <c r="P118" s="37">
        <f t="shared" si="11"/>
        <v>10</v>
      </c>
      <c r="Q118" s="55">
        <f t="shared" si="12"/>
        <v>362</v>
      </c>
      <c r="R118" s="56">
        <f t="shared" si="13"/>
        <v>9.0500000000000007</v>
      </c>
      <c r="S118" s="57">
        <v>269</v>
      </c>
      <c r="T118" s="57">
        <v>264</v>
      </c>
      <c r="U118" s="57">
        <v>342</v>
      </c>
      <c r="V118" s="40">
        <f t="shared" si="14"/>
        <v>7.7312500000000002</v>
      </c>
      <c r="W118" s="24" t="s">
        <v>763</v>
      </c>
    </row>
    <row r="119" spans="1:23" ht="29.25" customHeight="1" x14ac:dyDescent="0.25">
      <c r="A119" s="53">
        <v>113</v>
      </c>
      <c r="B119" s="57" t="s">
        <v>460</v>
      </c>
      <c r="C119" s="36" t="s">
        <v>1281</v>
      </c>
      <c r="D119" s="37">
        <f t="shared" si="15"/>
        <v>8</v>
      </c>
      <c r="E119" s="64" t="s">
        <v>1282</v>
      </c>
      <c r="F119" s="37">
        <f t="shared" si="19"/>
        <v>9</v>
      </c>
      <c r="G119" s="53" t="s">
        <v>1280</v>
      </c>
      <c r="H119" s="37">
        <f t="shared" si="16"/>
        <v>7</v>
      </c>
      <c r="I119" s="36" t="s">
        <v>1284</v>
      </c>
      <c r="J119" s="37">
        <f t="shared" si="20"/>
        <v>6</v>
      </c>
      <c r="K119" s="53" t="s">
        <v>1280</v>
      </c>
      <c r="L119" s="37">
        <f t="shared" si="17"/>
        <v>7</v>
      </c>
      <c r="M119" s="53" t="s">
        <v>1280</v>
      </c>
      <c r="N119" s="37">
        <f t="shared" si="18"/>
        <v>7</v>
      </c>
      <c r="O119" s="53" t="s">
        <v>1282</v>
      </c>
      <c r="P119" s="37">
        <f t="shared" si="11"/>
        <v>9</v>
      </c>
      <c r="Q119" s="55">
        <f t="shared" si="12"/>
        <v>300</v>
      </c>
      <c r="R119" s="56">
        <f t="shared" si="13"/>
        <v>7.5</v>
      </c>
      <c r="S119" s="57">
        <v>276</v>
      </c>
      <c r="T119" s="57">
        <v>252</v>
      </c>
      <c r="U119" s="57">
        <v>142</v>
      </c>
      <c r="V119" s="40">
        <f t="shared" si="14"/>
        <v>6.0625</v>
      </c>
      <c r="W119" s="24" t="s">
        <v>764</v>
      </c>
    </row>
    <row r="120" spans="1:23" ht="29.25" customHeight="1" x14ac:dyDescent="0.25">
      <c r="A120" s="53">
        <v>114</v>
      </c>
      <c r="B120" s="57" t="s">
        <v>461</v>
      </c>
      <c r="C120" s="53" t="s">
        <v>1281</v>
      </c>
      <c r="D120" s="37">
        <f t="shared" si="15"/>
        <v>8</v>
      </c>
      <c r="E120" s="53" t="s">
        <v>1282</v>
      </c>
      <c r="F120" s="37">
        <f t="shared" si="19"/>
        <v>9</v>
      </c>
      <c r="G120" s="53" t="s">
        <v>1284</v>
      </c>
      <c r="H120" s="37">
        <f t="shared" si="16"/>
        <v>6</v>
      </c>
      <c r="I120" s="53" t="s">
        <v>1281</v>
      </c>
      <c r="J120" s="37">
        <f t="shared" si="20"/>
        <v>8</v>
      </c>
      <c r="K120" s="53" t="s">
        <v>1282</v>
      </c>
      <c r="L120" s="37">
        <f t="shared" si="17"/>
        <v>9</v>
      </c>
      <c r="M120" s="53" t="s">
        <v>1280</v>
      </c>
      <c r="N120" s="37">
        <f t="shared" si="18"/>
        <v>7</v>
      </c>
      <c r="O120" s="53" t="s">
        <v>1284</v>
      </c>
      <c r="P120" s="37">
        <f t="shared" si="11"/>
        <v>6</v>
      </c>
      <c r="Q120" s="55">
        <f t="shared" si="12"/>
        <v>316</v>
      </c>
      <c r="R120" s="56">
        <f t="shared" si="13"/>
        <v>7.9</v>
      </c>
      <c r="S120" s="57">
        <v>236</v>
      </c>
      <c r="T120" s="57">
        <v>226</v>
      </c>
      <c r="U120" s="57">
        <v>266</v>
      </c>
      <c r="V120" s="40">
        <f t="shared" si="14"/>
        <v>6.5250000000000004</v>
      </c>
      <c r="W120" s="24" t="s">
        <v>765</v>
      </c>
    </row>
    <row r="121" spans="1:23" ht="26.25" x14ac:dyDescent="0.4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8"/>
      <c r="T121" s="68"/>
      <c r="U121" s="68"/>
      <c r="V121" s="67"/>
    </row>
    <row r="122" spans="1:23" ht="26.25" x14ac:dyDescent="0.4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8"/>
      <c r="T122" s="68"/>
      <c r="U122" s="68"/>
      <c r="V122" s="67"/>
    </row>
  </sheetData>
  <mergeCells count="19">
    <mergeCell ref="Q5:R5"/>
    <mergeCell ref="C6:D6"/>
    <mergeCell ref="E6:F6"/>
    <mergeCell ref="G6:H6"/>
    <mergeCell ref="I6:J6"/>
    <mergeCell ref="K6:L6"/>
    <mergeCell ref="M6:N6"/>
    <mergeCell ref="O5:P5"/>
    <mergeCell ref="O6:P6"/>
    <mergeCell ref="A2:V2"/>
    <mergeCell ref="A3:V3"/>
    <mergeCell ref="A5:A6"/>
    <mergeCell ref="B5:B6"/>
    <mergeCell ref="C5:D5"/>
    <mergeCell ref="E5:F5"/>
    <mergeCell ref="G5:H5"/>
    <mergeCell ref="I5:J5"/>
    <mergeCell ref="K5:L5"/>
    <mergeCell ref="M5:N5"/>
  </mergeCells>
  <dataValidations count="1">
    <dataValidation type="textLength" operator="greaterThan" showInputMessage="1" showErrorMessage="1" errorTitle="Grade Point" error="Dont Change." promptTitle="Grade Point" prompt="This is Grade Point obtained" sqref="J7:J120 H7:H120 P7:P120 L7:L120 N7:N120 F7:F120 D7:D120">
      <formula1>10</formula1>
    </dataValidation>
  </dataValidations>
  <printOptions horizontalCentered="1"/>
  <pageMargins left="0.82677165354330695" right="0.511811023622047" top="0.43307086614173201" bottom="0.74803149606299202" header="0.31496062992126" footer="0.70866141732283505"/>
  <pageSetup paperSize="5" scale="52" orientation="landscape" r:id="rId1"/>
  <headerFooter>
    <oddFooter xml:space="preserve">&amp;L&amp;"-,Bold"&amp;18 1st Tabulator                                                  2nd Tabulator&amp;C&amp;"-,Bold"&amp;18  Asstt. Registrar (Acad)&amp;R&amp;"-,Bold"&amp;18Registrar                                             Dean (Acad)                                              </oddFooter>
  </headerFooter>
  <rowBreaks count="4" manualBreakCount="4">
    <brk id="31" max="21" man="1"/>
    <brk id="56" max="21" man="1"/>
    <brk id="81" max="21" man="1"/>
    <brk id="10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20"/>
  <sheetViews>
    <sheetView view="pageBreakPreview" zoomScale="50" zoomScaleNormal="100" zoomScaleSheetLayoutView="50" zoomScalePageLayoutView="55" workbookViewId="0">
      <pane xSplit="2" ySplit="6" topLeftCell="C100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2" max="2" width="23.140625" customWidth="1"/>
    <col min="3" max="3" width="10.7109375" customWidth="1"/>
    <col min="4" max="4" width="14.42578125" customWidth="1"/>
    <col min="5" max="5" width="10.7109375" customWidth="1"/>
    <col min="6" max="6" width="14.7109375" customWidth="1"/>
    <col min="7" max="7" width="10.7109375" customWidth="1"/>
    <col min="8" max="8" width="14.7109375" customWidth="1"/>
    <col min="9" max="9" width="10.7109375" customWidth="1"/>
    <col min="10" max="10" width="15.28515625" customWidth="1"/>
    <col min="11" max="11" width="10.7109375" customWidth="1"/>
    <col min="12" max="12" width="15" customWidth="1"/>
    <col min="13" max="13" width="10.7109375" customWidth="1"/>
    <col min="14" max="14" width="14.42578125" customWidth="1"/>
    <col min="15" max="15" width="12.28515625" customWidth="1"/>
    <col min="16" max="16" width="12.7109375" customWidth="1"/>
    <col min="17" max="19" width="13.42578125" customWidth="1"/>
    <col min="20" max="20" width="14.140625" customWidth="1"/>
    <col min="21" max="21" width="47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19" customFormat="1" ht="27.75" customHeight="1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1" s="19" customFormat="1" ht="27.75" x14ac:dyDescent="0.4">
      <c r="A3" s="120" t="s">
        <v>1288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5" spans="1:21" ht="35.25" customHeight="1" x14ac:dyDescent="0.25">
      <c r="A5" s="126" t="s">
        <v>0</v>
      </c>
      <c r="B5" s="126" t="s">
        <v>1</v>
      </c>
      <c r="C5" s="121" t="s">
        <v>1293</v>
      </c>
      <c r="D5" s="121"/>
      <c r="E5" s="121" t="s">
        <v>617</v>
      </c>
      <c r="F5" s="121"/>
      <c r="G5" s="121" t="s">
        <v>618</v>
      </c>
      <c r="H5" s="121"/>
      <c r="I5" s="121" t="s">
        <v>619</v>
      </c>
      <c r="J5" s="121"/>
      <c r="K5" s="121" t="s">
        <v>620</v>
      </c>
      <c r="L5" s="121"/>
      <c r="M5" s="121" t="s">
        <v>621</v>
      </c>
      <c r="N5" s="121"/>
      <c r="O5" s="122" t="s">
        <v>628</v>
      </c>
      <c r="P5" s="122"/>
      <c r="Q5" s="16" t="s">
        <v>4</v>
      </c>
      <c r="R5" s="16" t="s">
        <v>2</v>
      </c>
      <c r="S5" s="26" t="s">
        <v>10</v>
      </c>
      <c r="T5" s="116" t="s">
        <v>5</v>
      </c>
    </row>
    <row r="6" spans="1:21" ht="35.25" customHeight="1" x14ac:dyDescent="0.25">
      <c r="A6" s="127"/>
      <c r="B6" s="127"/>
      <c r="C6" s="123" t="s">
        <v>766</v>
      </c>
      <c r="D6" s="124"/>
      <c r="E6" s="123" t="s">
        <v>767</v>
      </c>
      <c r="F6" s="124"/>
      <c r="G6" s="123" t="s">
        <v>768</v>
      </c>
      <c r="H6" s="124"/>
      <c r="I6" s="123" t="s">
        <v>769</v>
      </c>
      <c r="J6" s="124"/>
      <c r="K6" s="123" t="s">
        <v>651</v>
      </c>
      <c r="L6" s="124"/>
      <c r="M6" s="125" t="s">
        <v>770</v>
      </c>
      <c r="N6" s="125"/>
      <c r="O6" s="13" t="s">
        <v>8</v>
      </c>
      <c r="P6" s="14" t="s">
        <v>3</v>
      </c>
      <c r="Q6" s="2" t="s">
        <v>7</v>
      </c>
      <c r="R6" s="2" t="s">
        <v>6</v>
      </c>
      <c r="S6" s="21" t="s">
        <v>8</v>
      </c>
      <c r="T6" s="118" t="s">
        <v>1294</v>
      </c>
    </row>
    <row r="7" spans="1:21" s="4" customFormat="1" ht="28.5" customHeight="1" x14ac:dyDescent="0.25">
      <c r="A7" s="53">
        <v>1</v>
      </c>
      <c r="B7" s="43" t="s">
        <v>95</v>
      </c>
      <c r="C7" s="36" t="s">
        <v>1281</v>
      </c>
      <c r="D7" s="37">
        <f>IF(C7="AA",10, IF(C7="AB",9, IF(C7="BB",8, IF(C7="BC",7,IF(C7="CC",6, IF(C7="CD",5, IF(C7="DD",4,IF(C7="F",0))))))))</f>
        <v>8</v>
      </c>
      <c r="E7" s="36" t="s">
        <v>1280</v>
      </c>
      <c r="F7" s="37">
        <f t="shared" ref="F7:F23" si="0">IF(E7="AA",10, IF(E7="AB",9, IF(E7="BB",8, IF(E7="BC",7,IF(E7="CC",6, IF(E7="CD",5, IF(E7="DD",4,IF(E7="F",0))))))))</f>
        <v>7</v>
      </c>
      <c r="G7" s="36" t="s">
        <v>1283</v>
      </c>
      <c r="H7" s="37">
        <f t="shared" ref="H7:H23" si="1">IF(G7="AA",10, IF(G7="AB",9, IF(G7="BB",8, IF(G7="BC",7,IF(G7="CC",6, IF(G7="CD",5, IF(G7="DD",4,IF(G7="F",0))))))))</f>
        <v>10</v>
      </c>
      <c r="I7" s="36" t="s">
        <v>1279</v>
      </c>
      <c r="J7" s="37">
        <f t="shared" ref="J7:J23" si="2">IF(I7="AA",10, IF(I7="AB",9, IF(I7="BB",8, IF(I7="BC",7,IF(I7="CC",6, IF(I7="CD",5, IF(I7="DD",4,IF(I7="F",0))))))))</f>
        <v>5</v>
      </c>
      <c r="K7" s="36" t="s">
        <v>1283</v>
      </c>
      <c r="L7" s="37">
        <f t="shared" ref="L7:L23" si="3">IF(K7="AA",10, IF(K7="AB",9, IF(K7="BB",8, IF(K7="BC",7,IF(K7="CC",6, IF(K7="CD",5, IF(K7="DD",4,IF(K7="F",0))))))))</f>
        <v>10</v>
      </c>
      <c r="M7" s="36" t="s">
        <v>1283</v>
      </c>
      <c r="N7" s="37">
        <f t="shared" ref="N7:N23" si="4">IF(M7="AA",10, IF(M7="AB",9, IF(M7="BB",8, IF(M7="BC",7,IF(M7="CC",6, IF(M7="CD",5, IF(M7="DD",4,IF(M7="F",0))))))))</f>
        <v>10</v>
      </c>
      <c r="O7" s="38">
        <f>(D7*8+F7*8+H7*8+J7*8+L7*6+N7*2)</f>
        <v>320</v>
      </c>
      <c r="P7" s="39">
        <f>(O7/40)</f>
        <v>8</v>
      </c>
      <c r="Q7" s="36">
        <v>331</v>
      </c>
      <c r="R7" s="36">
        <v>342</v>
      </c>
      <c r="S7" s="36">
        <v>320</v>
      </c>
      <c r="T7" s="40">
        <f>(O7+Q7+R7+S7)/(160)</f>
        <v>8.2062500000000007</v>
      </c>
      <c r="U7" s="69" t="s">
        <v>797</v>
      </c>
    </row>
    <row r="8" spans="1:21" s="4" customFormat="1" ht="28.5" customHeight="1" x14ac:dyDescent="0.25">
      <c r="A8" s="53">
        <v>2</v>
      </c>
      <c r="B8" s="43" t="s">
        <v>96</v>
      </c>
      <c r="C8" s="36" t="s">
        <v>1281</v>
      </c>
      <c r="D8" s="37">
        <f t="shared" ref="D8:D70" si="5">IF(C8="AA",10, IF(C8="AB",9, IF(C8="BB",8, IF(C8="BC",7,IF(C8="CC",6, IF(C8="CD",5, IF(C8="DD",4,IF(C8="F",0))))))))</f>
        <v>8</v>
      </c>
      <c r="E8" s="36" t="s">
        <v>1283</v>
      </c>
      <c r="F8" s="37">
        <f t="shared" si="0"/>
        <v>10</v>
      </c>
      <c r="G8" s="36" t="s">
        <v>1283</v>
      </c>
      <c r="H8" s="37">
        <f t="shared" si="1"/>
        <v>10</v>
      </c>
      <c r="I8" s="36" t="s">
        <v>1282</v>
      </c>
      <c r="J8" s="37">
        <f t="shared" si="2"/>
        <v>9</v>
      </c>
      <c r="K8" s="36" t="s">
        <v>1283</v>
      </c>
      <c r="L8" s="37">
        <f t="shared" si="3"/>
        <v>10</v>
      </c>
      <c r="M8" s="36" t="s">
        <v>1283</v>
      </c>
      <c r="N8" s="37">
        <f t="shared" si="4"/>
        <v>10</v>
      </c>
      <c r="O8" s="38">
        <f t="shared" ref="O8:O71" si="6">(D8*8+F8*8+H8*8+J8*8+L8*6+N8*2)</f>
        <v>376</v>
      </c>
      <c r="P8" s="39">
        <f t="shared" ref="P8:P71" si="7">(O8/40)</f>
        <v>9.4</v>
      </c>
      <c r="Q8" s="36">
        <v>346</v>
      </c>
      <c r="R8" s="36">
        <v>410</v>
      </c>
      <c r="S8" s="36">
        <v>394</v>
      </c>
      <c r="T8" s="40">
        <f>(O8+Q8+R8+S8)/(160)</f>
        <v>9.5374999999999996</v>
      </c>
      <c r="U8" s="69" t="s">
        <v>798</v>
      </c>
    </row>
    <row r="9" spans="1:21" s="4" customFormat="1" ht="28.5" customHeight="1" x14ac:dyDescent="0.25">
      <c r="A9" s="53">
        <v>3</v>
      </c>
      <c r="B9" s="43" t="s">
        <v>97</v>
      </c>
      <c r="C9" s="43" t="s">
        <v>1281</v>
      </c>
      <c r="D9" s="42">
        <f t="shared" si="5"/>
        <v>8</v>
      </c>
      <c r="E9" s="43" t="s">
        <v>1281</v>
      </c>
      <c r="F9" s="37">
        <f t="shared" si="0"/>
        <v>8</v>
      </c>
      <c r="G9" s="36" t="s">
        <v>1283</v>
      </c>
      <c r="H9" s="37">
        <f t="shared" si="1"/>
        <v>10</v>
      </c>
      <c r="I9" s="36" t="s">
        <v>1281</v>
      </c>
      <c r="J9" s="37">
        <f t="shared" si="2"/>
        <v>8</v>
      </c>
      <c r="K9" s="36" t="s">
        <v>1282</v>
      </c>
      <c r="L9" s="37">
        <f t="shared" si="3"/>
        <v>9</v>
      </c>
      <c r="M9" s="36" t="s">
        <v>1283</v>
      </c>
      <c r="N9" s="37">
        <f t="shared" si="4"/>
        <v>10</v>
      </c>
      <c r="O9" s="38">
        <f t="shared" si="6"/>
        <v>346</v>
      </c>
      <c r="P9" s="39">
        <f t="shared" si="7"/>
        <v>8.65</v>
      </c>
      <c r="Q9" s="36">
        <v>320</v>
      </c>
      <c r="R9" s="36">
        <v>358</v>
      </c>
      <c r="S9" s="36">
        <v>328</v>
      </c>
      <c r="T9" s="40">
        <f t="shared" ref="T9:T71" si="8">(O9+Q9+R9+S9)/(160)</f>
        <v>8.4499999999999993</v>
      </c>
      <c r="U9" s="69" t="s">
        <v>799</v>
      </c>
    </row>
    <row r="10" spans="1:21" s="4" customFormat="1" ht="28.5" customHeight="1" x14ac:dyDescent="0.25">
      <c r="A10" s="53">
        <v>4</v>
      </c>
      <c r="B10" s="43" t="s">
        <v>98</v>
      </c>
      <c r="C10" s="43" t="s">
        <v>1284</v>
      </c>
      <c r="D10" s="42">
        <f t="shared" si="5"/>
        <v>6</v>
      </c>
      <c r="E10" s="43" t="s">
        <v>1281</v>
      </c>
      <c r="F10" s="37">
        <f t="shared" si="0"/>
        <v>8</v>
      </c>
      <c r="G10" s="36" t="s">
        <v>1280</v>
      </c>
      <c r="H10" s="37">
        <f t="shared" si="1"/>
        <v>7</v>
      </c>
      <c r="I10" s="36" t="s">
        <v>1280</v>
      </c>
      <c r="J10" s="37">
        <f t="shared" si="2"/>
        <v>7</v>
      </c>
      <c r="K10" s="36" t="s">
        <v>1282</v>
      </c>
      <c r="L10" s="37">
        <f t="shared" si="3"/>
        <v>9</v>
      </c>
      <c r="M10" s="36" t="s">
        <v>1281</v>
      </c>
      <c r="N10" s="37">
        <f t="shared" si="4"/>
        <v>8</v>
      </c>
      <c r="O10" s="38">
        <f t="shared" si="6"/>
        <v>294</v>
      </c>
      <c r="P10" s="39">
        <f t="shared" si="7"/>
        <v>7.35</v>
      </c>
      <c r="Q10" s="36">
        <v>278</v>
      </c>
      <c r="R10" s="36">
        <v>336</v>
      </c>
      <c r="S10" s="36">
        <v>282</v>
      </c>
      <c r="T10" s="40">
        <f t="shared" si="8"/>
        <v>7.4375</v>
      </c>
      <c r="U10" s="69" t="s">
        <v>800</v>
      </c>
    </row>
    <row r="11" spans="1:21" s="4" customFormat="1" ht="28.5" customHeight="1" x14ac:dyDescent="0.25">
      <c r="A11" s="53">
        <v>5</v>
      </c>
      <c r="B11" s="43" t="s">
        <v>99</v>
      </c>
      <c r="C11" s="43" t="s">
        <v>1280</v>
      </c>
      <c r="D11" s="42">
        <f t="shared" si="5"/>
        <v>7</v>
      </c>
      <c r="E11" s="43" t="s">
        <v>1281</v>
      </c>
      <c r="F11" s="37">
        <f t="shared" si="0"/>
        <v>8</v>
      </c>
      <c r="G11" s="36" t="s">
        <v>1281</v>
      </c>
      <c r="H11" s="37">
        <f t="shared" si="1"/>
        <v>8</v>
      </c>
      <c r="I11" s="41" t="s">
        <v>1276</v>
      </c>
      <c r="J11" s="37">
        <f t="shared" si="2"/>
        <v>0</v>
      </c>
      <c r="K11" s="36" t="s">
        <v>1282</v>
      </c>
      <c r="L11" s="37">
        <f t="shared" si="3"/>
        <v>9</v>
      </c>
      <c r="M11" s="36" t="s">
        <v>1283</v>
      </c>
      <c r="N11" s="37">
        <f t="shared" si="4"/>
        <v>10</v>
      </c>
      <c r="O11" s="38">
        <f t="shared" si="6"/>
        <v>258</v>
      </c>
      <c r="P11" s="39">
        <f t="shared" si="7"/>
        <v>6.45</v>
      </c>
      <c r="Q11" s="36">
        <v>204</v>
      </c>
      <c r="R11" s="36">
        <v>258</v>
      </c>
      <c r="S11" s="36">
        <v>220</v>
      </c>
      <c r="T11" s="40">
        <f t="shared" si="8"/>
        <v>5.875</v>
      </c>
      <c r="U11" s="69" t="s">
        <v>801</v>
      </c>
    </row>
    <row r="12" spans="1:21" s="4" customFormat="1" ht="28.5" customHeight="1" x14ac:dyDescent="0.25">
      <c r="A12" s="53">
        <v>6</v>
      </c>
      <c r="B12" s="43" t="s">
        <v>100</v>
      </c>
      <c r="C12" s="43" t="s">
        <v>1280</v>
      </c>
      <c r="D12" s="42">
        <f t="shared" si="5"/>
        <v>7</v>
      </c>
      <c r="E12" s="43" t="s">
        <v>1282</v>
      </c>
      <c r="F12" s="37">
        <f t="shared" si="0"/>
        <v>9</v>
      </c>
      <c r="G12" s="36" t="s">
        <v>1280</v>
      </c>
      <c r="H12" s="37">
        <f t="shared" si="1"/>
        <v>7</v>
      </c>
      <c r="I12" s="36" t="s">
        <v>1275</v>
      </c>
      <c r="J12" s="37">
        <f t="shared" si="2"/>
        <v>4</v>
      </c>
      <c r="K12" s="43" t="s">
        <v>1282</v>
      </c>
      <c r="L12" s="37">
        <f t="shared" si="3"/>
        <v>9</v>
      </c>
      <c r="M12" s="36" t="s">
        <v>1282</v>
      </c>
      <c r="N12" s="37">
        <f t="shared" si="4"/>
        <v>9</v>
      </c>
      <c r="O12" s="38">
        <f t="shared" si="6"/>
        <v>288</v>
      </c>
      <c r="P12" s="39">
        <f t="shared" si="7"/>
        <v>7.2</v>
      </c>
      <c r="Q12" s="36">
        <v>217</v>
      </c>
      <c r="R12" s="36">
        <v>244</v>
      </c>
      <c r="S12" s="36">
        <v>200</v>
      </c>
      <c r="T12" s="40">
        <f t="shared" si="8"/>
        <v>5.9312500000000004</v>
      </c>
      <c r="U12" s="69" t="s">
        <v>802</v>
      </c>
    </row>
    <row r="13" spans="1:21" s="4" customFormat="1" ht="28.5" customHeight="1" x14ac:dyDescent="0.25">
      <c r="A13" s="53">
        <v>7</v>
      </c>
      <c r="B13" s="43" t="s">
        <v>101</v>
      </c>
      <c r="C13" s="43" t="s">
        <v>1279</v>
      </c>
      <c r="D13" s="42">
        <f t="shared" si="5"/>
        <v>5</v>
      </c>
      <c r="E13" s="43" t="s">
        <v>1279</v>
      </c>
      <c r="F13" s="37">
        <f t="shared" si="0"/>
        <v>5</v>
      </c>
      <c r="G13" s="36" t="s">
        <v>1280</v>
      </c>
      <c r="H13" s="37">
        <f t="shared" si="1"/>
        <v>7</v>
      </c>
      <c r="I13" s="36" t="s">
        <v>1275</v>
      </c>
      <c r="J13" s="37">
        <f t="shared" si="2"/>
        <v>4</v>
      </c>
      <c r="K13" s="36" t="s">
        <v>1282</v>
      </c>
      <c r="L13" s="37">
        <f t="shared" si="3"/>
        <v>9</v>
      </c>
      <c r="M13" s="36" t="s">
        <v>1282</v>
      </c>
      <c r="N13" s="37">
        <f t="shared" si="4"/>
        <v>9</v>
      </c>
      <c r="O13" s="38">
        <f t="shared" si="6"/>
        <v>240</v>
      </c>
      <c r="P13" s="39">
        <f t="shared" si="7"/>
        <v>6</v>
      </c>
      <c r="Q13" s="36">
        <v>300</v>
      </c>
      <c r="R13" s="36">
        <v>296</v>
      </c>
      <c r="S13" s="38">
        <v>190</v>
      </c>
      <c r="T13" s="40">
        <f t="shared" si="8"/>
        <v>6.4124999999999996</v>
      </c>
      <c r="U13" s="69" t="s">
        <v>803</v>
      </c>
    </row>
    <row r="14" spans="1:21" s="4" customFormat="1" ht="28.5" customHeight="1" x14ac:dyDescent="0.25">
      <c r="A14" s="53">
        <v>8</v>
      </c>
      <c r="B14" s="43" t="s">
        <v>102</v>
      </c>
      <c r="C14" s="43" t="s">
        <v>1275</v>
      </c>
      <c r="D14" s="42">
        <f t="shared" si="5"/>
        <v>4</v>
      </c>
      <c r="E14" s="43" t="s">
        <v>1280</v>
      </c>
      <c r="F14" s="37">
        <f t="shared" si="0"/>
        <v>7</v>
      </c>
      <c r="G14" s="36" t="s">
        <v>1281</v>
      </c>
      <c r="H14" s="37">
        <f t="shared" si="1"/>
        <v>8</v>
      </c>
      <c r="I14" s="36" t="s">
        <v>1275</v>
      </c>
      <c r="J14" s="37">
        <f t="shared" si="2"/>
        <v>4</v>
      </c>
      <c r="K14" s="36" t="s">
        <v>1282</v>
      </c>
      <c r="L14" s="37">
        <f t="shared" si="3"/>
        <v>9</v>
      </c>
      <c r="M14" s="36" t="s">
        <v>1282</v>
      </c>
      <c r="N14" s="37">
        <f t="shared" si="4"/>
        <v>9</v>
      </c>
      <c r="O14" s="38">
        <f t="shared" si="6"/>
        <v>256</v>
      </c>
      <c r="P14" s="39">
        <f t="shared" si="7"/>
        <v>6.4</v>
      </c>
      <c r="Q14" s="36">
        <v>253</v>
      </c>
      <c r="R14" s="36">
        <v>280</v>
      </c>
      <c r="S14" s="36">
        <v>220</v>
      </c>
      <c r="T14" s="40">
        <f t="shared" si="8"/>
        <v>6.3062500000000004</v>
      </c>
      <c r="U14" s="69" t="s">
        <v>804</v>
      </c>
    </row>
    <row r="15" spans="1:21" s="4" customFormat="1" ht="28.5" customHeight="1" x14ac:dyDescent="0.25">
      <c r="A15" s="53">
        <v>9</v>
      </c>
      <c r="B15" s="43" t="s">
        <v>103</v>
      </c>
      <c r="C15" s="43" t="s">
        <v>1282</v>
      </c>
      <c r="D15" s="42">
        <f t="shared" si="5"/>
        <v>9</v>
      </c>
      <c r="E15" s="43" t="s">
        <v>1282</v>
      </c>
      <c r="F15" s="37">
        <f t="shared" si="0"/>
        <v>9</v>
      </c>
      <c r="G15" s="36" t="s">
        <v>1282</v>
      </c>
      <c r="H15" s="37">
        <f t="shared" si="1"/>
        <v>9</v>
      </c>
      <c r="I15" s="36" t="s">
        <v>1284</v>
      </c>
      <c r="J15" s="37">
        <f t="shared" si="2"/>
        <v>6</v>
      </c>
      <c r="K15" s="36" t="s">
        <v>1283</v>
      </c>
      <c r="L15" s="37">
        <f t="shared" si="3"/>
        <v>10</v>
      </c>
      <c r="M15" s="36" t="s">
        <v>1283</v>
      </c>
      <c r="N15" s="37">
        <f t="shared" si="4"/>
        <v>10</v>
      </c>
      <c r="O15" s="38">
        <f t="shared" si="6"/>
        <v>344</v>
      </c>
      <c r="P15" s="39">
        <f t="shared" si="7"/>
        <v>8.6</v>
      </c>
      <c r="Q15" s="36">
        <v>307</v>
      </c>
      <c r="R15" s="36">
        <v>362</v>
      </c>
      <c r="S15" s="36">
        <v>310</v>
      </c>
      <c r="T15" s="40">
        <f t="shared" si="8"/>
        <v>8.2687500000000007</v>
      </c>
      <c r="U15" s="69" t="s">
        <v>805</v>
      </c>
    </row>
    <row r="16" spans="1:21" s="4" customFormat="1" ht="28.5" customHeight="1" x14ac:dyDescent="0.25">
      <c r="A16" s="53">
        <v>10</v>
      </c>
      <c r="B16" s="43" t="s">
        <v>104</v>
      </c>
      <c r="C16" s="43" t="s">
        <v>1280</v>
      </c>
      <c r="D16" s="42">
        <f t="shared" si="5"/>
        <v>7</v>
      </c>
      <c r="E16" s="43" t="s">
        <v>1280</v>
      </c>
      <c r="F16" s="37">
        <f t="shared" si="0"/>
        <v>7</v>
      </c>
      <c r="G16" s="36" t="s">
        <v>1281</v>
      </c>
      <c r="H16" s="37">
        <f t="shared" si="1"/>
        <v>8</v>
      </c>
      <c r="I16" s="36" t="s">
        <v>1280</v>
      </c>
      <c r="J16" s="37">
        <f t="shared" si="2"/>
        <v>7</v>
      </c>
      <c r="K16" s="36" t="s">
        <v>1283</v>
      </c>
      <c r="L16" s="37">
        <f t="shared" si="3"/>
        <v>10</v>
      </c>
      <c r="M16" s="36" t="s">
        <v>1283</v>
      </c>
      <c r="N16" s="37">
        <f t="shared" si="4"/>
        <v>10</v>
      </c>
      <c r="O16" s="38">
        <f t="shared" si="6"/>
        <v>312</v>
      </c>
      <c r="P16" s="39">
        <f t="shared" si="7"/>
        <v>7.8</v>
      </c>
      <c r="Q16" s="36">
        <v>331</v>
      </c>
      <c r="R16" s="36">
        <v>374</v>
      </c>
      <c r="S16" s="36">
        <v>290</v>
      </c>
      <c r="T16" s="40">
        <f t="shared" si="8"/>
        <v>8.1687499999999993</v>
      </c>
      <c r="U16" s="69" t="s">
        <v>806</v>
      </c>
    </row>
    <row r="17" spans="1:21" s="4" customFormat="1" ht="28.5" customHeight="1" x14ac:dyDescent="0.25">
      <c r="A17" s="53">
        <v>11</v>
      </c>
      <c r="B17" s="43" t="s">
        <v>105</v>
      </c>
      <c r="C17" s="43" t="s">
        <v>1284</v>
      </c>
      <c r="D17" s="42">
        <f t="shared" si="5"/>
        <v>6</v>
      </c>
      <c r="E17" s="43" t="s">
        <v>1281</v>
      </c>
      <c r="F17" s="37">
        <f t="shared" si="0"/>
        <v>8</v>
      </c>
      <c r="G17" s="36" t="s">
        <v>1280</v>
      </c>
      <c r="H17" s="37">
        <f t="shared" si="1"/>
        <v>7</v>
      </c>
      <c r="I17" s="36" t="s">
        <v>1275</v>
      </c>
      <c r="J17" s="37">
        <f t="shared" si="2"/>
        <v>4</v>
      </c>
      <c r="K17" s="36" t="s">
        <v>1282</v>
      </c>
      <c r="L17" s="37">
        <f t="shared" si="3"/>
        <v>9</v>
      </c>
      <c r="M17" s="36" t="s">
        <v>1283</v>
      </c>
      <c r="N17" s="37">
        <f t="shared" si="4"/>
        <v>10</v>
      </c>
      <c r="O17" s="38">
        <f t="shared" si="6"/>
        <v>274</v>
      </c>
      <c r="P17" s="39">
        <f t="shared" si="7"/>
        <v>6.85</v>
      </c>
      <c r="Q17" s="36">
        <v>270</v>
      </c>
      <c r="R17" s="36">
        <v>298</v>
      </c>
      <c r="S17" s="38">
        <v>234</v>
      </c>
      <c r="T17" s="40">
        <f t="shared" si="8"/>
        <v>6.7249999999999996</v>
      </c>
      <c r="U17" s="69" t="s">
        <v>807</v>
      </c>
    </row>
    <row r="18" spans="1:21" s="4" customFormat="1" ht="28.5" customHeight="1" x14ac:dyDescent="0.25">
      <c r="A18" s="53">
        <v>12</v>
      </c>
      <c r="B18" s="43" t="s">
        <v>106</v>
      </c>
      <c r="C18" s="41" t="s">
        <v>1276</v>
      </c>
      <c r="D18" s="37">
        <f t="shared" si="5"/>
        <v>0</v>
      </c>
      <c r="E18" s="36" t="s">
        <v>1284</v>
      </c>
      <c r="F18" s="37">
        <f t="shared" si="0"/>
        <v>6</v>
      </c>
      <c r="G18" s="36" t="s">
        <v>1280</v>
      </c>
      <c r="H18" s="37">
        <f t="shared" si="1"/>
        <v>7</v>
      </c>
      <c r="I18" s="41" t="s">
        <v>1276</v>
      </c>
      <c r="J18" s="42">
        <f t="shared" si="2"/>
        <v>0</v>
      </c>
      <c r="K18" s="43" t="s">
        <v>1281</v>
      </c>
      <c r="L18" s="42">
        <f t="shared" si="3"/>
        <v>8</v>
      </c>
      <c r="M18" s="43" t="s">
        <v>1282</v>
      </c>
      <c r="N18" s="37">
        <f t="shared" si="4"/>
        <v>9</v>
      </c>
      <c r="O18" s="38">
        <f t="shared" si="6"/>
        <v>170</v>
      </c>
      <c r="P18" s="39">
        <f t="shared" si="7"/>
        <v>4.25</v>
      </c>
      <c r="Q18" s="36">
        <v>267</v>
      </c>
      <c r="R18" s="36">
        <v>258</v>
      </c>
      <c r="S18" s="38">
        <v>158</v>
      </c>
      <c r="T18" s="40">
        <f t="shared" si="8"/>
        <v>5.3312499999999998</v>
      </c>
      <c r="U18" s="69" t="s">
        <v>808</v>
      </c>
    </row>
    <row r="19" spans="1:21" s="4" customFormat="1" ht="28.5" customHeight="1" x14ac:dyDescent="0.25">
      <c r="A19" s="53">
        <v>13</v>
      </c>
      <c r="B19" s="43" t="s">
        <v>107</v>
      </c>
      <c r="C19" s="36" t="s">
        <v>1279</v>
      </c>
      <c r="D19" s="37">
        <f t="shared" si="5"/>
        <v>5</v>
      </c>
      <c r="E19" s="36" t="s">
        <v>1281</v>
      </c>
      <c r="F19" s="37">
        <f t="shared" si="0"/>
        <v>8</v>
      </c>
      <c r="G19" s="36" t="s">
        <v>1281</v>
      </c>
      <c r="H19" s="37">
        <f t="shared" si="1"/>
        <v>8</v>
      </c>
      <c r="I19" s="41" t="s">
        <v>1276</v>
      </c>
      <c r="J19" s="42">
        <f t="shared" si="2"/>
        <v>0</v>
      </c>
      <c r="K19" s="43" t="s">
        <v>1282</v>
      </c>
      <c r="L19" s="42">
        <f t="shared" si="3"/>
        <v>9</v>
      </c>
      <c r="M19" s="43" t="s">
        <v>1281</v>
      </c>
      <c r="N19" s="37">
        <f t="shared" si="4"/>
        <v>8</v>
      </c>
      <c r="O19" s="38">
        <f t="shared" si="6"/>
        <v>238</v>
      </c>
      <c r="P19" s="39">
        <f t="shared" si="7"/>
        <v>5.95</v>
      </c>
      <c r="Q19" s="36">
        <v>298</v>
      </c>
      <c r="R19" s="36">
        <v>336</v>
      </c>
      <c r="S19" s="36">
        <v>222</v>
      </c>
      <c r="T19" s="40">
        <f t="shared" si="8"/>
        <v>6.8375000000000004</v>
      </c>
      <c r="U19" s="69" t="s">
        <v>809</v>
      </c>
    </row>
    <row r="20" spans="1:21" s="4" customFormat="1" ht="28.5" customHeight="1" x14ac:dyDescent="0.25">
      <c r="A20" s="53">
        <v>14</v>
      </c>
      <c r="B20" s="43" t="s">
        <v>108</v>
      </c>
      <c r="C20" s="36" t="s">
        <v>1280</v>
      </c>
      <c r="D20" s="37">
        <f t="shared" si="5"/>
        <v>7</v>
      </c>
      <c r="E20" s="36" t="s">
        <v>1282</v>
      </c>
      <c r="F20" s="37">
        <f t="shared" si="0"/>
        <v>9</v>
      </c>
      <c r="G20" s="36" t="s">
        <v>1282</v>
      </c>
      <c r="H20" s="37">
        <f t="shared" si="1"/>
        <v>9</v>
      </c>
      <c r="I20" s="43" t="s">
        <v>1275</v>
      </c>
      <c r="J20" s="42">
        <f t="shared" si="2"/>
        <v>4</v>
      </c>
      <c r="K20" s="43" t="s">
        <v>1282</v>
      </c>
      <c r="L20" s="42">
        <f t="shared" si="3"/>
        <v>9</v>
      </c>
      <c r="M20" s="43" t="s">
        <v>1283</v>
      </c>
      <c r="N20" s="37">
        <f t="shared" si="4"/>
        <v>10</v>
      </c>
      <c r="O20" s="38">
        <f t="shared" si="6"/>
        <v>306</v>
      </c>
      <c r="P20" s="39">
        <f t="shared" si="7"/>
        <v>7.65</v>
      </c>
      <c r="Q20" s="36">
        <v>292</v>
      </c>
      <c r="R20" s="36">
        <v>298</v>
      </c>
      <c r="S20" s="38">
        <v>236</v>
      </c>
      <c r="T20" s="40">
        <f t="shared" si="8"/>
        <v>7.0750000000000002</v>
      </c>
      <c r="U20" s="69" t="s">
        <v>810</v>
      </c>
    </row>
    <row r="21" spans="1:21" s="4" customFormat="1" ht="28.5" customHeight="1" x14ac:dyDescent="0.25">
      <c r="A21" s="53">
        <v>15</v>
      </c>
      <c r="B21" s="43" t="s">
        <v>109</v>
      </c>
      <c r="C21" s="36" t="s">
        <v>1279</v>
      </c>
      <c r="D21" s="37">
        <f t="shared" si="5"/>
        <v>5</v>
      </c>
      <c r="E21" s="36" t="s">
        <v>1282</v>
      </c>
      <c r="F21" s="37">
        <f t="shared" si="0"/>
        <v>9</v>
      </c>
      <c r="G21" s="36" t="s">
        <v>1283</v>
      </c>
      <c r="H21" s="37">
        <f t="shared" si="1"/>
        <v>10</v>
      </c>
      <c r="I21" s="43" t="s">
        <v>1275</v>
      </c>
      <c r="J21" s="42">
        <f t="shared" si="2"/>
        <v>4</v>
      </c>
      <c r="K21" s="43" t="s">
        <v>1283</v>
      </c>
      <c r="L21" s="42">
        <f t="shared" si="3"/>
        <v>10</v>
      </c>
      <c r="M21" s="43" t="s">
        <v>1282</v>
      </c>
      <c r="N21" s="37">
        <f t="shared" si="4"/>
        <v>9</v>
      </c>
      <c r="O21" s="38">
        <f t="shared" si="6"/>
        <v>302</v>
      </c>
      <c r="P21" s="39">
        <f t="shared" si="7"/>
        <v>7.55</v>
      </c>
      <c r="Q21" s="36">
        <v>285</v>
      </c>
      <c r="R21" s="36">
        <v>324</v>
      </c>
      <c r="S21" s="36">
        <v>276</v>
      </c>
      <c r="T21" s="40">
        <f t="shared" si="8"/>
        <v>7.4187500000000002</v>
      </c>
      <c r="U21" s="69" t="s">
        <v>811</v>
      </c>
    </row>
    <row r="22" spans="1:21" s="4" customFormat="1" ht="28.5" customHeight="1" x14ac:dyDescent="0.25">
      <c r="A22" s="53">
        <v>16</v>
      </c>
      <c r="B22" s="43" t="s">
        <v>110</v>
      </c>
      <c r="C22" s="36" t="s">
        <v>1279</v>
      </c>
      <c r="D22" s="37">
        <f t="shared" si="5"/>
        <v>5</v>
      </c>
      <c r="E22" s="36" t="s">
        <v>1275</v>
      </c>
      <c r="F22" s="37">
        <f t="shared" si="0"/>
        <v>4</v>
      </c>
      <c r="G22" s="36" t="s">
        <v>1281</v>
      </c>
      <c r="H22" s="37">
        <f t="shared" si="1"/>
        <v>8</v>
      </c>
      <c r="I22" s="41" t="s">
        <v>1276</v>
      </c>
      <c r="J22" s="42">
        <f t="shared" si="2"/>
        <v>0</v>
      </c>
      <c r="K22" s="43" t="s">
        <v>1281</v>
      </c>
      <c r="L22" s="42">
        <f t="shared" si="3"/>
        <v>8</v>
      </c>
      <c r="M22" s="43" t="s">
        <v>1282</v>
      </c>
      <c r="N22" s="37">
        <f t="shared" si="4"/>
        <v>9</v>
      </c>
      <c r="O22" s="38">
        <f t="shared" si="6"/>
        <v>202</v>
      </c>
      <c r="P22" s="39">
        <f t="shared" si="7"/>
        <v>5.05</v>
      </c>
      <c r="Q22" s="36">
        <v>190</v>
      </c>
      <c r="R22" s="36">
        <v>254</v>
      </c>
      <c r="S22" s="36">
        <v>210</v>
      </c>
      <c r="T22" s="40">
        <f t="shared" si="8"/>
        <v>5.35</v>
      </c>
      <c r="U22" s="69" t="s">
        <v>812</v>
      </c>
    </row>
    <row r="23" spans="1:21" s="4" customFormat="1" ht="28.5" customHeight="1" x14ac:dyDescent="0.25">
      <c r="A23" s="53">
        <v>17</v>
      </c>
      <c r="B23" s="43" t="s">
        <v>111</v>
      </c>
      <c r="C23" s="41" t="s">
        <v>1276</v>
      </c>
      <c r="D23" s="42">
        <f t="shared" si="5"/>
        <v>0</v>
      </c>
      <c r="E23" s="43" t="s">
        <v>1279</v>
      </c>
      <c r="F23" s="42">
        <f t="shared" si="0"/>
        <v>5</v>
      </c>
      <c r="G23" s="43" t="s">
        <v>1281</v>
      </c>
      <c r="H23" s="42">
        <f t="shared" si="1"/>
        <v>8</v>
      </c>
      <c r="I23" s="41" t="s">
        <v>1276</v>
      </c>
      <c r="J23" s="42">
        <f t="shared" si="2"/>
        <v>0</v>
      </c>
      <c r="K23" s="43" t="s">
        <v>1281</v>
      </c>
      <c r="L23" s="42">
        <f t="shared" si="3"/>
        <v>8</v>
      </c>
      <c r="M23" s="43" t="s">
        <v>1282</v>
      </c>
      <c r="N23" s="37">
        <f t="shared" si="4"/>
        <v>9</v>
      </c>
      <c r="O23" s="38">
        <f t="shared" si="6"/>
        <v>170</v>
      </c>
      <c r="P23" s="39">
        <f t="shared" si="7"/>
        <v>4.25</v>
      </c>
      <c r="Q23" s="36">
        <v>149</v>
      </c>
      <c r="R23" s="36">
        <v>224</v>
      </c>
      <c r="S23" s="36">
        <v>196</v>
      </c>
      <c r="T23" s="40">
        <f t="shared" si="8"/>
        <v>4.6187500000000004</v>
      </c>
      <c r="U23" s="69" t="s">
        <v>813</v>
      </c>
    </row>
    <row r="24" spans="1:21" s="4" customFormat="1" ht="28.5" customHeight="1" x14ac:dyDescent="0.25">
      <c r="A24" s="53">
        <v>18</v>
      </c>
      <c r="B24" s="43" t="s">
        <v>112</v>
      </c>
      <c r="C24" s="43" t="s">
        <v>1280</v>
      </c>
      <c r="D24" s="42">
        <f t="shared" si="5"/>
        <v>7</v>
      </c>
      <c r="E24" s="43" t="s">
        <v>1280</v>
      </c>
      <c r="F24" s="42">
        <f t="shared" ref="F24:F86" si="9">IF(E24="AA",10, IF(E24="AB",9, IF(E24="BB",8, IF(E24="BC",7,IF(E24="CC",6, IF(E24="CD",5, IF(E24="DD",4,IF(E24="F",0))))))))</f>
        <v>7</v>
      </c>
      <c r="G24" s="43" t="s">
        <v>1281</v>
      </c>
      <c r="H24" s="42">
        <f t="shared" ref="H24:H86" si="10">IF(G24="AA",10, IF(G24="AB",9, IF(G24="BB",8, IF(G24="BC",7,IF(G24="CC",6, IF(G24="CD",5, IF(G24="DD",4,IF(G24="F",0))))))))</f>
        <v>8</v>
      </c>
      <c r="I24" s="43" t="s">
        <v>1275</v>
      </c>
      <c r="J24" s="42">
        <f t="shared" ref="J24:J86" si="11">IF(I24="AA",10, IF(I24="AB",9, IF(I24="BB",8, IF(I24="BC",7,IF(I24="CC",6, IF(I24="CD",5, IF(I24="DD",4,IF(I24="F",0))))))))</f>
        <v>4</v>
      </c>
      <c r="K24" s="43" t="s">
        <v>1282</v>
      </c>
      <c r="L24" s="42">
        <f t="shared" ref="L24:L86" si="12">IF(K24="AA",10, IF(K24="AB",9, IF(K24="BB",8, IF(K24="BC",7,IF(K24="CC",6, IF(K24="CD",5, IF(K24="DD",4,IF(K24="F",0))))))))</f>
        <v>9</v>
      </c>
      <c r="M24" s="43" t="s">
        <v>1282</v>
      </c>
      <c r="N24" s="37">
        <f t="shared" ref="N24:N86" si="13">IF(M24="AA",10, IF(M24="AB",9, IF(M24="BB",8, IF(M24="BC",7,IF(M24="CC",6, IF(M24="CD",5, IF(M24="DD",4,IF(M24="F",0))))))))</f>
        <v>9</v>
      </c>
      <c r="O24" s="38">
        <f t="shared" si="6"/>
        <v>280</v>
      </c>
      <c r="P24" s="39">
        <f t="shared" si="7"/>
        <v>7</v>
      </c>
      <c r="Q24" s="36">
        <v>293</v>
      </c>
      <c r="R24" s="36">
        <v>340</v>
      </c>
      <c r="S24" s="36">
        <v>252</v>
      </c>
      <c r="T24" s="40">
        <f t="shared" si="8"/>
        <v>7.28125</v>
      </c>
      <c r="U24" s="69" t="s">
        <v>814</v>
      </c>
    </row>
    <row r="25" spans="1:21" s="4" customFormat="1" ht="28.5" customHeight="1" x14ac:dyDescent="0.25">
      <c r="A25" s="53">
        <v>19</v>
      </c>
      <c r="B25" s="43" t="s">
        <v>113</v>
      </c>
      <c r="C25" s="43" t="s">
        <v>1284</v>
      </c>
      <c r="D25" s="42">
        <f t="shared" si="5"/>
        <v>6</v>
      </c>
      <c r="E25" s="43" t="s">
        <v>1280</v>
      </c>
      <c r="F25" s="42">
        <f t="shared" si="9"/>
        <v>7</v>
      </c>
      <c r="G25" s="43" t="s">
        <v>1282</v>
      </c>
      <c r="H25" s="42">
        <f t="shared" si="10"/>
        <v>9</v>
      </c>
      <c r="I25" s="43" t="s">
        <v>1280</v>
      </c>
      <c r="J25" s="42">
        <f t="shared" si="11"/>
        <v>7</v>
      </c>
      <c r="K25" s="43" t="s">
        <v>1282</v>
      </c>
      <c r="L25" s="42">
        <f t="shared" si="12"/>
        <v>9</v>
      </c>
      <c r="M25" s="43" t="s">
        <v>1283</v>
      </c>
      <c r="N25" s="37">
        <f t="shared" si="13"/>
        <v>10</v>
      </c>
      <c r="O25" s="38">
        <f t="shared" si="6"/>
        <v>306</v>
      </c>
      <c r="P25" s="39">
        <f t="shared" si="7"/>
        <v>7.65</v>
      </c>
      <c r="Q25" s="36">
        <v>262</v>
      </c>
      <c r="R25" s="36">
        <v>356</v>
      </c>
      <c r="S25" s="36">
        <v>312</v>
      </c>
      <c r="T25" s="40">
        <f t="shared" si="8"/>
        <v>7.7249999999999996</v>
      </c>
      <c r="U25" s="69" t="s">
        <v>815</v>
      </c>
    </row>
    <row r="26" spans="1:21" s="4" customFormat="1" ht="28.5" customHeight="1" x14ac:dyDescent="0.25">
      <c r="A26" s="53">
        <v>20</v>
      </c>
      <c r="B26" s="43" t="s">
        <v>114</v>
      </c>
      <c r="C26" s="41" t="s">
        <v>1276</v>
      </c>
      <c r="D26" s="42">
        <f t="shared" si="5"/>
        <v>0</v>
      </c>
      <c r="E26" s="43" t="s">
        <v>1279</v>
      </c>
      <c r="F26" s="42">
        <f t="shared" si="9"/>
        <v>5</v>
      </c>
      <c r="G26" s="43" t="s">
        <v>1280</v>
      </c>
      <c r="H26" s="42">
        <f t="shared" si="10"/>
        <v>7</v>
      </c>
      <c r="I26" s="41" t="s">
        <v>1276</v>
      </c>
      <c r="J26" s="42">
        <f t="shared" si="11"/>
        <v>0</v>
      </c>
      <c r="K26" s="43" t="s">
        <v>1281</v>
      </c>
      <c r="L26" s="42">
        <f t="shared" si="12"/>
        <v>8</v>
      </c>
      <c r="M26" s="43" t="s">
        <v>1281</v>
      </c>
      <c r="N26" s="37">
        <f t="shared" si="13"/>
        <v>8</v>
      </c>
      <c r="O26" s="38">
        <f t="shared" si="6"/>
        <v>160</v>
      </c>
      <c r="P26" s="39">
        <f t="shared" si="7"/>
        <v>4</v>
      </c>
      <c r="Q26" s="36">
        <v>185</v>
      </c>
      <c r="R26" s="36">
        <v>216</v>
      </c>
      <c r="S26" s="36">
        <v>56</v>
      </c>
      <c r="T26" s="40">
        <f t="shared" si="8"/>
        <v>3.8562500000000002</v>
      </c>
      <c r="U26" s="69" t="s">
        <v>816</v>
      </c>
    </row>
    <row r="27" spans="1:21" s="4" customFormat="1" ht="28.5" customHeight="1" x14ac:dyDescent="0.25">
      <c r="A27" s="53">
        <v>21</v>
      </c>
      <c r="B27" s="43" t="s">
        <v>115</v>
      </c>
      <c r="C27" s="43" t="s">
        <v>1280</v>
      </c>
      <c r="D27" s="42">
        <f t="shared" si="5"/>
        <v>7</v>
      </c>
      <c r="E27" s="43" t="s">
        <v>1282</v>
      </c>
      <c r="F27" s="42">
        <f t="shared" si="9"/>
        <v>9</v>
      </c>
      <c r="G27" s="43" t="s">
        <v>1282</v>
      </c>
      <c r="H27" s="42">
        <f t="shared" si="10"/>
        <v>9</v>
      </c>
      <c r="I27" s="43" t="s">
        <v>1281</v>
      </c>
      <c r="J27" s="42">
        <f t="shared" si="11"/>
        <v>8</v>
      </c>
      <c r="K27" s="43" t="s">
        <v>1283</v>
      </c>
      <c r="L27" s="42">
        <f t="shared" si="12"/>
        <v>10</v>
      </c>
      <c r="M27" s="43" t="s">
        <v>1282</v>
      </c>
      <c r="N27" s="37">
        <f t="shared" si="13"/>
        <v>9</v>
      </c>
      <c r="O27" s="38">
        <f t="shared" si="6"/>
        <v>342</v>
      </c>
      <c r="P27" s="39">
        <f t="shared" si="7"/>
        <v>8.5500000000000007</v>
      </c>
      <c r="Q27" s="36">
        <v>320</v>
      </c>
      <c r="R27" s="36">
        <v>374</v>
      </c>
      <c r="S27" s="36">
        <v>324</v>
      </c>
      <c r="T27" s="40">
        <f t="shared" si="8"/>
        <v>8.5</v>
      </c>
      <c r="U27" s="69" t="s">
        <v>817</v>
      </c>
    </row>
    <row r="28" spans="1:21" s="4" customFormat="1" ht="28.5" customHeight="1" x14ac:dyDescent="0.25">
      <c r="A28" s="53">
        <v>22</v>
      </c>
      <c r="B28" s="43" t="s">
        <v>116</v>
      </c>
      <c r="C28" s="41" t="s">
        <v>1276</v>
      </c>
      <c r="D28" s="42">
        <f t="shared" si="5"/>
        <v>0</v>
      </c>
      <c r="E28" s="43" t="s">
        <v>1284</v>
      </c>
      <c r="F28" s="42">
        <f t="shared" si="9"/>
        <v>6</v>
      </c>
      <c r="G28" s="43" t="s">
        <v>1281</v>
      </c>
      <c r="H28" s="42">
        <f t="shared" si="10"/>
        <v>8</v>
      </c>
      <c r="I28" s="43" t="s">
        <v>1284</v>
      </c>
      <c r="J28" s="42">
        <f t="shared" si="11"/>
        <v>6</v>
      </c>
      <c r="K28" s="43" t="s">
        <v>1281</v>
      </c>
      <c r="L28" s="42">
        <f t="shared" si="12"/>
        <v>8</v>
      </c>
      <c r="M28" s="43" t="s">
        <v>1283</v>
      </c>
      <c r="N28" s="37">
        <f t="shared" si="13"/>
        <v>10</v>
      </c>
      <c r="O28" s="38">
        <f t="shared" si="6"/>
        <v>228</v>
      </c>
      <c r="P28" s="39">
        <f t="shared" si="7"/>
        <v>5.7</v>
      </c>
      <c r="Q28" s="36">
        <v>241</v>
      </c>
      <c r="R28" s="36">
        <v>284</v>
      </c>
      <c r="S28" s="36">
        <v>168</v>
      </c>
      <c r="T28" s="40">
        <f t="shared" si="8"/>
        <v>5.7562499999999996</v>
      </c>
      <c r="U28" s="69" t="s">
        <v>818</v>
      </c>
    </row>
    <row r="29" spans="1:21" s="4" customFormat="1" ht="28.5" customHeight="1" x14ac:dyDescent="0.25">
      <c r="A29" s="53">
        <v>23</v>
      </c>
      <c r="B29" s="43" t="s">
        <v>117</v>
      </c>
      <c r="C29" s="43" t="s">
        <v>1280</v>
      </c>
      <c r="D29" s="42">
        <f t="shared" si="5"/>
        <v>7</v>
      </c>
      <c r="E29" s="43" t="s">
        <v>1281</v>
      </c>
      <c r="F29" s="42">
        <f t="shared" si="9"/>
        <v>8</v>
      </c>
      <c r="G29" s="43" t="s">
        <v>1280</v>
      </c>
      <c r="H29" s="42">
        <f t="shared" si="10"/>
        <v>7</v>
      </c>
      <c r="I29" s="43" t="s">
        <v>1275</v>
      </c>
      <c r="J29" s="42">
        <f t="shared" si="11"/>
        <v>4</v>
      </c>
      <c r="K29" s="43" t="s">
        <v>1282</v>
      </c>
      <c r="L29" s="42">
        <f t="shared" si="12"/>
        <v>9</v>
      </c>
      <c r="M29" s="43" t="s">
        <v>1283</v>
      </c>
      <c r="N29" s="37">
        <f t="shared" si="13"/>
        <v>10</v>
      </c>
      <c r="O29" s="38">
        <f t="shared" si="6"/>
        <v>282</v>
      </c>
      <c r="P29" s="39">
        <f t="shared" si="7"/>
        <v>7.05</v>
      </c>
      <c r="Q29" s="36">
        <v>270</v>
      </c>
      <c r="R29" s="36">
        <v>306</v>
      </c>
      <c r="S29" s="36">
        <v>274</v>
      </c>
      <c r="T29" s="40">
        <f t="shared" si="8"/>
        <v>7.0750000000000002</v>
      </c>
      <c r="U29" s="69" t="s">
        <v>819</v>
      </c>
    </row>
    <row r="30" spans="1:21" s="4" customFormat="1" ht="28.5" customHeight="1" x14ac:dyDescent="0.25">
      <c r="A30" s="53">
        <v>24</v>
      </c>
      <c r="B30" s="43" t="s">
        <v>118</v>
      </c>
      <c r="C30" s="43" t="s">
        <v>1282</v>
      </c>
      <c r="D30" s="42">
        <f t="shared" si="5"/>
        <v>9</v>
      </c>
      <c r="E30" s="43" t="s">
        <v>1282</v>
      </c>
      <c r="F30" s="42">
        <f t="shared" si="9"/>
        <v>9</v>
      </c>
      <c r="G30" s="43" t="s">
        <v>1282</v>
      </c>
      <c r="H30" s="42">
        <f t="shared" si="10"/>
        <v>9</v>
      </c>
      <c r="I30" s="43" t="s">
        <v>1281</v>
      </c>
      <c r="J30" s="42">
        <f t="shared" si="11"/>
        <v>8</v>
      </c>
      <c r="K30" s="43" t="s">
        <v>1282</v>
      </c>
      <c r="L30" s="42">
        <f t="shared" si="12"/>
        <v>9</v>
      </c>
      <c r="M30" s="43" t="s">
        <v>1283</v>
      </c>
      <c r="N30" s="37">
        <f t="shared" si="13"/>
        <v>10</v>
      </c>
      <c r="O30" s="38">
        <f t="shared" si="6"/>
        <v>354</v>
      </c>
      <c r="P30" s="39">
        <f t="shared" si="7"/>
        <v>8.85</v>
      </c>
      <c r="Q30" s="36">
        <v>296</v>
      </c>
      <c r="R30" s="36">
        <v>356</v>
      </c>
      <c r="S30" s="36">
        <v>324</v>
      </c>
      <c r="T30" s="40">
        <f t="shared" si="8"/>
        <v>8.3125</v>
      </c>
      <c r="U30" s="69" t="s">
        <v>820</v>
      </c>
    </row>
    <row r="31" spans="1:21" s="4" customFormat="1" ht="28.5" customHeight="1" x14ac:dyDescent="0.25">
      <c r="A31" s="53">
        <v>25</v>
      </c>
      <c r="B31" s="43" t="s">
        <v>119</v>
      </c>
      <c r="C31" s="43" t="s">
        <v>1281</v>
      </c>
      <c r="D31" s="42">
        <f t="shared" si="5"/>
        <v>8</v>
      </c>
      <c r="E31" s="43" t="s">
        <v>1282</v>
      </c>
      <c r="F31" s="42">
        <f t="shared" si="9"/>
        <v>9</v>
      </c>
      <c r="G31" s="43" t="s">
        <v>1282</v>
      </c>
      <c r="H31" s="42">
        <f t="shared" si="10"/>
        <v>9</v>
      </c>
      <c r="I31" s="43" t="s">
        <v>1279</v>
      </c>
      <c r="J31" s="42">
        <f t="shared" si="11"/>
        <v>5</v>
      </c>
      <c r="K31" s="43" t="s">
        <v>1283</v>
      </c>
      <c r="L31" s="42">
        <f t="shared" si="12"/>
        <v>10</v>
      </c>
      <c r="M31" s="43" t="s">
        <v>1283</v>
      </c>
      <c r="N31" s="37">
        <f t="shared" si="13"/>
        <v>10</v>
      </c>
      <c r="O31" s="38">
        <f t="shared" si="6"/>
        <v>328</v>
      </c>
      <c r="P31" s="39">
        <f t="shared" si="7"/>
        <v>8.1999999999999993</v>
      </c>
      <c r="Q31" s="36">
        <v>324</v>
      </c>
      <c r="R31" s="36">
        <v>388</v>
      </c>
      <c r="S31" s="36">
        <v>304</v>
      </c>
      <c r="T31" s="40">
        <f t="shared" si="8"/>
        <v>8.4</v>
      </c>
      <c r="U31" s="69" t="s">
        <v>821</v>
      </c>
    </row>
    <row r="32" spans="1:21" s="4" customFormat="1" ht="28.5" customHeight="1" x14ac:dyDescent="0.25">
      <c r="A32" s="53">
        <v>26</v>
      </c>
      <c r="B32" s="43" t="s">
        <v>120</v>
      </c>
      <c r="C32" s="43" t="s">
        <v>1280</v>
      </c>
      <c r="D32" s="42">
        <f t="shared" si="5"/>
        <v>7</v>
      </c>
      <c r="E32" s="43" t="s">
        <v>1279</v>
      </c>
      <c r="F32" s="42">
        <f t="shared" si="9"/>
        <v>5</v>
      </c>
      <c r="G32" s="43" t="s">
        <v>1283</v>
      </c>
      <c r="H32" s="42">
        <f t="shared" si="10"/>
        <v>10</v>
      </c>
      <c r="I32" s="43" t="s">
        <v>1275</v>
      </c>
      <c r="J32" s="42">
        <f t="shared" si="11"/>
        <v>4</v>
      </c>
      <c r="K32" s="43" t="s">
        <v>1282</v>
      </c>
      <c r="L32" s="42">
        <f t="shared" si="12"/>
        <v>9</v>
      </c>
      <c r="M32" s="43" t="s">
        <v>1283</v>
      </c>
      <c r="N32" s="37">
        <f t="shared" si="13"/>
        <v>10</v>
      </c>
      <c r="O32" s="38">
        <f t="shared" si="6"/>
        <v>282</v>
      </c>
      <c r="P32" s="39">
        <f t="shared" si="7"/>
        <v>7.05</v>
      </c>
      <c r="Q32" s="36">
        <v>268</v>
      </c>
      <c r="R32" s="36">
        <v>342</v>
      </c>
      <c r="S32" s="36">
        <v>276</v>
      </c>
      <c r="T32" s="40">
        <f t="shared" si="8"/>
        <v>7.3</v>
      </c>
      <c r="U32" s="69" t="s">
        <v>822</v>
      </c>
    </row>
    <row r="33" spans="1:21" s="4" customFormat="1" ht="28.5" customHeight="1" x14ac:dyDescent="0.25">
      <c r="A33" s="53">
        <v>27</v>
      </c>
      <c r="B33" s="43" t="s">
        <v>121</v>
      </c>
      <c r="C33" s="70" t="s">
        <v>1279</v>
      </c>
      <c r="D33" s="42">
        <f t="shared" si="5"/>
        <v>5</v>
      </c>
      <c r="E33" s="43" t="s">
        <v>1282</v>
      </c>
      <c r="F33" s="42">
        <f t="shared" si="9"/>
        <v>9</v>
      </c>
      <c r="G33" s="43" t="s">
        <v>1282</v>
      </c>
      <c r="H33" s="42">
        <f t="shared" si="10"/>
        <v>9</v>
      </c>
      <c r="I33" s="43" t="s">
        <v>1284</v>
      </c>
      <c r="J33" s="42">
        <f t="shared" si="11"/>
        <v>6</v>
      </c>
      <c r="K33" s="43" t="s">
        <v>1282</v>
      </c>
      <c r="L33" s="42">
        <f t="shared" si="12"/>
        <v>9</v>
      </c>
      <c r="M33" s="43" t="s">
        <v>1283</v>
      </c>
      <c r="N33" s="37">
        <f t="shared" si="13"/>
        <v>10</v>
      </c>
      <c r="O33" s="38">
        <f t="shared" si="6"/>
        <v>306</v>
      </c>
      <c r="P33" s="39">
        <f t="shared" si="7"/>
        <v>7.65</v>
      </c>
      <c r="Q33" s="36">
        <v>284</v>
      </c>
      <c r="R33" s="36">
        <v>350</v>
      </c>
      <c r="S33" s="36">
        <v>296</v>
      </c>
      <c r="T33" s="40">
        <f t="shared" si="8"/>
        <v>7.7249999999999996</v>
      </c>
      <c r="U33" s="69" t="s">
        <v>823</v>
      </c>
    </row>
    <row r="34" spans="1:21" s="4" customFormat="1" ht="28.5" customHeight="1" x14ac:dyDescent="0.25">
      <c r="A34" s="53">
        <v>28</v>
      </c>
      <c r="B34" s="43" t="s">
        <v>122</v>
      </c>
      <c r="C34" s="41" t="s">
        <v>1276</v>
      </c>
      <c r="D34" s="42">
        <f t="shared" si="5"/>
        <v>0</v>
      </c>
      <c r="E34" s="43" t="s">
        <v>1275</v>
      </c>
      <c r="F34" s="42">
        <f t="shared" si="9"/>
        <v>4</v>
      </c>
      <c r="G34" s="41" t="s">
        <v>1276</v>
      </c>
      <c r="H34" s="42">
        <f t="shared" si="10"/>
        <v>0</v>
      </c>
      <c r="I34" s="41" t="s">
        <v>1276</v>
      </c>
      <c r="J34" s="42">
        <f t="shared" si="11"/>
        <v>0</v>
      </c>
      <c r="K34" s="43" t="s">
        <v>1279</v>
      </c>
      <c r="L34" s="42">
        <f t="shared" si="12"/>
        <v>5</v>
      </c>
      <c r="M34" s="43" t="s">
        <v>1282</v>
      </c>
      <c r="N34" s="37">
        <f t="shared" si="13"/>
        <v>9</v>
      </c>
      <c r="O34" s="38">
        <f t="shared" si="6"/>
        <v>80</v>
      </c>
      <c r="P34" s="39">
        <f t="shared" si="7"/>
        <v>2</v>
      </c>
      <c r="Q34" s="36">
        <v>198</v>
      </c>
      <c r="R34" s="36">
        <v>218</v>
      </c>
      <c r="S34" s="36">
        <v>40</v>
      </c>
      <c r="T34" s="40">
        <f t="shared" si="8"/>
        <v>3.35</v>
      </c>
      <c r="U34" s="69" t="s">
        <v>824</v>
      </c>
    </row>
    <row r="35" spans="1:21" s="4" customFormat="1" ht="28.5" customHeight="1" x14ac:dyDescent="0.25">
      <c r="A35" s="53">
        <v>29</v>
      </c>
      <c r="B35" s="43" t="s">
        <v>123</v>
      </c>
      <c r="C35" s="62" t="s">
        <v>1285</v>
      </c>
      <c r="D35" s="42" t="b">
        <f t="shared" si="5"/>
        <v>0</v>
      </c>
      <c r="E35" s="62" t="s">
        <v>1285</v>
      </c>
      <c r="F35" s="42" t="b">
        <f t="shared" si="9"/>
        <v>0</v>
      </c>
      <c r="G35" s="62" t="s">
        <v>1285</v>
      </c>
      <c r="H35" s="42" t="b">
        <f t="shared" si="10"/>
        <v>0</v>
      </c>
      <c r="I35" s="62" t="s">
        <v>1285</v>
      </c>
      <c r="J35" s="42" t="b">
        <f t="shared" si="11"/>
        <v>0</v>
      </c>
      <c r="K35" s="62" t="s">
        <v>1285</v>
      </c>
      <c r="L35" s="42" t="b">
        <f t="shared" si="12"/>
        <v>0</v>
      </c>
      <c r="M35" s="43" t="s">
        <v>1282</v>
      </c>
      <c r="N35" s="37">
        <f t="shared" si="13"/>
        <v>9</v>
      </c>
      <c r="O35" s="38">
        <f t="shared" si="6"/>
        <v>18</v>
      </c>
      <c r="P35" s="39">
        <f t="shared" si="7"/>
        <v>0.45</v>
      </c>
      <c r="Q35" s="36">
        <v>299</v>
      </c>
      <c r="R35" s="36">
        <v>342</v>
      </c>
      <c r="S35" s="36">
        <v>352</v>
      </c>
      <c r="T35" s="40">
        <f t="shared" si="8"/>
        <v>6.3187499999999996</v>
      </c>
      <c r="U35" s="69" t="s">
        <v>825</v>
      </c>
    </row>
    <row r="36" spans="1:21" s="4" customFormat="1" ht="28.5" customHeight="1" x14ac:dyDescent="0.25">
      <c r="A36" s="53">
        <v>30</v>
      </c>
      <c r="B36" s="43" t="s">
        <v>124</v>
      </c>
      <c r="C36" s="43" t="s">
        <v>1284</v>
      </c>
      <c r="D36" s="42">
        <f t="shared" si="5"/>
        <v>6</v>
      </c>
      <c r="E36" s="43" t="s">
        <v>1280</v>
      </c>
      <c r="F36" s="42">
        <f t="shared" si="9"/>
        <v>7</v>
      </c>
      <c r="G36" s="43" t="s">
        <v>1281</v>
      </c>
      <c r="H36" s="42">
        <f t="shared" si="10"/>
        <v>8</v>
      </c>
      <c r="I36" s="43" t="s">
        <v>1279</v>
      </c>
      <c r="J36" s="42">
        <f t="shared" si="11"/>
        <v>5</v>
      </c>
      <c r="K36" s="43" t="s">
        <v>1282</v>
      </c>
      <c r="L36" s="42">
        <f t="shared" si="12"/>
        <v>9</v>
      </c>
      <c r="M36" s="43" t="s">
        <v>1282</v>
      </c>
      <c r="N36" s="37">
        <f t="shared" si="13"/>
        <v>9</v>
      </c>
      <c r="O36" s="38">
        <f t="shared" si="6"/>
        <v>280</v>
      </c>
      <c r="P36" s="39">
        <f t="shared" si="7"/>
        <v>7</v>
      </c>
      <c r="Q36" s="36">
        <v>213</v>
      </c>
      <c r="R36" s="36">
        <v>254</v>
      </c>
      <c r="S36" s="36">
        <v>236</v>
      </c>
      <c r="T36" s="40">
        <f t="shared" si="8"/>
        <v>6.1437499999999998</v>
      </c>
      <c r="U36" s="69" t="s">
        <v>826</v>
      </c>
    </row>
    <row r="37" spans="1:21" s="4" customFormat="1" ht="28.5" customHeight="1" x14ac:dyDescent="0.25">
      <c r="A37" s="53">
        <v>31</v>
      </c>
      <c r="B37" s="43" t="s">
        <v>125</v>
      </c>
      <c r="C37" s="43" t="s">
        <v>1279</v>
      </c>
      <c r="D37" s="42">
        <f t="shared" si="5"/>
        <v>5</v>
      </c>
      <c r="E37" s="43" t="s">
        <v>1282</v>
      </c>
      <c r="F37" s="42">
        <f t="shared" si="9"/>
        <v>9</v>
      </c>
      <c r="G37" s="43" t="s">
        <v>1282</v>
      </c>
      <c r="H37" s="42">
        <f t="shared" si="10"/>
        <v>9</v>
      </c>
      <c r="I37" s="43" t="s">
        <v>1284</v>
      </c>
      <c r="J37" s="42">
        <f t="shared" si="11"/>
        <v>6</v>
      </c>
      <c r="K37" s="43" t="s">
        <v>1283</v>
      </c>
      <c r="L37" s="42">
        <f t="shared" si="12"/>
        <v>10</v>
      </c>
      <c r="M37" s="43" t="s">
        <v>1282</v>
      </c>
      <c r="N37" s="37">
        <f t="shared" si="13"/>
        <v>9</v>
      </c>
      <c r="O37" s="38">
        <f t="shared" si="6"/>
        <v>310</v>
      </c>
      <c r="P37" s="39">
        <f t="shared" si="7"/>
        <v>7.75</v>
      </c>
      <c r="Q37" s="36">
        <v>318</v>
      </c>
      <c r="R37" s="36">
        <v>340</v>
      </c>
      <c r="S37" s="36">
        <v>298</v>
      </c>
      <c r="T37" s="40">
        <f t="shared" si="8"/>
        <v>7.9124999999999996</v>
      </c>
      <c r="U37" s="69" t="s">
        <v>827</v>
      </c>
    </row>
    <row r="38" spans="1:21" s="4" customFormat="1" ht="28.5" customHeight="1" x14ac:dyDescent="0.25">
      <c r="A38" s="53">
        <v>32</v>
      </c>
      <c r="B38" s="43" t="s">
        <v>126</v>
      </c>
      <c r="C38" s="43" t="s">
        <v>1279</v>
      </c>
      <c r="D38" s="42">
        <f t="shared" si="5"/>
        <v>5</v>
      </c>
      <c r="E38" s="43" t="s">
        <v>1279</v>
      </c>
      <c r="F38" s="42">
        <f t="shared" si="9"/>
        <v>5</v>
      </c>
      <c r="G38" s="43" t="s">
        <v>1284</v>
      </c>
      <c r="H38" s="42">
        <f t="shared" si="10"/>
        <v>6</v>
      </c>
      <c r="I38" s="43" t="s">
        <v>1275</v>
      </c>
      <c r="J38" s="42">
        <f t="shared" si="11"/>
        <v>4</v>
      </c>
      <c r="K38" s="43" t="s">
        <v>1281</v>
      </c>
      <c r="L38" s="42">
        <f t="shared" si="12"/>
        <v>8</v>
      </c>
      <c r="M38" s="43" t="s">
        <v>1282</v>
      </c>
      <c r="N38" s="37">
        <f t="shared" si="13"/>
        <v>9</v>
      </c>
      <c r="O38" s="38">
        <f t="shared" si="6"/>
        <v>226</v>
      </c>
      <c r="P38" s="39">
        <f t="shared" si="7"/>
        <v>5.65</v>
      </c>
      <c r="Q38" s="36">
        <v>267</v>
      </c>
      <c r="R38" s="36">
        <v>318</v>
      </c>
      <c r="S38" s="36">
        <v>198</v>
      </c>
      <c r="T38" s="40">
        <f t="shared" si="8"/>
        <v>6.3062500000000004</v>
      </c>
      <c r="U38" s="69" t="s">
        <v>828</v>
      </c>
    </row>
    <row r="39" spans="1:21" s="4" customFormat="1" ht="28.5" customHeight="1" x14ac:dyDescent="0.25">
      <c r="A39" s="53">
        <v>33</v>
      </c>
      <c r="B39" s="43" t="s">
        <v>127</v>
      </c>
      <c r="C39" s="43" t="s">
        <v>1279</v>
      </c>
      <c r="D39" s="42">
        <f t="shared" si="5"/>
        <v>5</v>
      </c>
      <c r="E39" s="43" t="s">
        <v>1284</v>
      </c>
      <c r="F39" s="42">
        <f t="shared" si="9"/>
        <v>6</v>
      </c>
      <c r="G39" s="43" t="s">
        <v>1280</v>
      </c>
      <c r="H39" s="42">
        <f t="shared" si="10"/>
        <v>7</v>
      </c>
      <c r="I39" s="43" t="s">
        <v>1275</v>
      </c>
      <c r="J39" s="42">
        <f t="shared" si="11"/>
        <v>4</v>
      </c>
      <c r="K39" s="43" t="s">
        <v>1281</v>
      </c>
      <c r="L39" s="42">
        <f t="shared" si="12"/>
        <v>8</v>
      </c>
      <c r="M39" s="43" t="s">
        <v>1282</v>
      </c>
      <c r="N39" s="37">
        <f t="shared" si="13"/>
        <v>9</v>
      </c>
      <c r="O39" s="38">
        <f t="shared" si="6"/>
        <v>242</v>
      </c>
      <c r="P39" s="39">
        <f t="shared" si="7"/>
        <v>6.05</v>
      </c>
      <c r="Q39" s="38">
        <v>101</v>
      </c>
      <c r="R39" s="36">
        <v>216</v>
      </c>
      <c r="S39" s="38">
        <v>206</v>
      </c>
      <c r="T39" s="40">
        <f t="shared" si="8"/>
        <v>4.78125</v>
      </c>
      <c r="U39" s="69" t="s">
        <v>829</v>
      </c>
    </row>
    <row r="40" spans="1:21" s="4" customFormat="1" ht="28.5" customHeight="1" x14ac:dyDescent="0.25">
      <c r="A40" s="53">
        <v>34</v>
      </c>
      <c r="B40" s="43" t="s">
        <v>128</v>
      </c>
      <c r="C40" s="43" t="s">
        <v>1280</v>
      </c>
      <c r="D40" s="42">
        <f t="shared" si="5"/>
        <v>7</v>
      </c>
      <c r="E40" s="43" t="s">
        <v>1282</v>
      </c>
      <c r="F40" s="42">
        <f t="shared" si="9"/>
        <v>9</v>
      </c>
      <c r="G40" s="43" t="s">
        <v>1283</v>
      </c>
      <c r="H40" s="42">
        <f t="shared" si="10"/>
        <v>10</v>
      </c>
      <c r="I40" s="43" t="s">
        <v>1284</v>
      </c>
      <c r="J40" s="42">
        <f t="shared" si="11"/>
        <v>6</v>
      </c>
      <c r="K40" s="43" t="s">
        <v>1283</v>
      </c>
      <c r="L40" s="42">
        <f t="shared" si="12"/>
        <v>10</v>
      </c>
      <c r="M40" s="43" t="s">
        <v>1283</v>
      </c>
      <c r="N40" s="37">
        <f t="shared" si="13"/>
        <v>10</v>
      </c>
      <c r="O40" s="38">
        <f t="shared" si="6"/>
        <v>336</v>
      </c>
      <c r="P40" s="39">
        <f t="shared" si="7"/>
        <v>8.4</v>
      </c>
      <c r="Q40" s="36">
        <v>332</v>
      </c>
      <c r="R40" s="36">
        <v>348</v>
      </c>
      <c r="S40" s="36">
        <v>340</v>
      </c>
      <c r="T40" s="40">
        <f t="shared" si="8"/>
        <v>8.4749999999999996</v>
      </c>
      <c r="U40" s="69" t="s">
        <v>830</v>
      </c>
    </row>
    <row r="41" spans="1:21" s="4" customFormat="1" ht="28.5" customHeight="1" x14ac:dyDescent="0.25">
      <c r="A41" s="53">
        <v>35</v>
      </c>
      <c r="B41" s="43" t="s">
        <v>129</v>
      </c>
      <c r="C41" s="43" t="s">
        <v>1281</v>
      </c>
      <c r="D41" s="42">
        <f t="shared" si="5"/>
        <v>8</v>
      </c>
      <c r="E41" s="43" t="s">
        <v>1282</v>
      </c>
      <c r="F41" s="42">
        <f t="shared" si="9"/>
        <v>9</v>
      </c>
      <c r="G41" s="43" t="s">
        <v>1283</v>
      </c>
      <c r="H41" s="42">
        <f t="shared" si="10"/>
        <v>10</v>
      </c>
      <c r="I41" s="43" t="s">
        <v>1284</v>
      </c>
      <c r="J41" s="42">
        <f t="shared" si="11"/>
        <v>6</v>
      </c>
      <c r="K41" s="43" t="s">
        <v>1283</v>
      </c>
      <c r="L41" s="42">
        <f t="shared" si="12"/>
        <v>10</v>
      </c>
      <c r="M41" s="43" t="s">
        <v>1283</v>
      </c>
      <c r="N41" s="37">
        <f t="shared" si="13"/>
        <v>10</v>
      </c>
      <c r="O41" s="38">
        <f t="shared" si="6"/>
        <v>344</v>
      </c>
      <c r="P41" s="39">
        <f t="shared" si="7"/>
        <v>8.6</v>
      </c>
      <c r="Q41" s="36">
        <v>339</v>
      </c>
      <c r="R41" s="36">
        <v>372</v>
      </c>
      <c r="S41" s="36">
        <v>326</v>
      </c>
      <c r="T41" s="40">
        <f t="shared" si="8"/>
        <v>8.6312499999999996</v>
      </c>
      <c r="U41" s="69" t="s">
        <v>831</v>
      </c>
    </row>
    <row r="42" spans="1:21" s="4" customFormat="1" ht="28.5" customHeight="1" x14ac:dyDescent="0.25">
      <c r="A42" s="53">
        <v>36</v>
      </c>
      <c r="B42" s="43" t="s">
        <v>130</v>
      </c>
      <c r="C42" s="43" t="s">
        <v>1283</v>
      </c>
      <c r="D42" s="42">
        <f t="shared" si="5"/>
        <v>10</v>
      </c>
      <c r="E42" s="43" t="s">
        <v>1283</v>
      </c>
      <c r="F42" s="42">
        <f t="shared" si="9"/>
        <v>10</v>
      </c>
      <c r="G42" s="43" t="s">
        <v>1282</v>
      </c>
      <c r="H42" s="42">
        <f t="shared" si="10"/>
        <v>9</v>
      </c>
      <c r="I42" s="43" t="s">
        <v>1280</v>
      </c>
      <c r="J42" s="42">
        <f t="shared" si="11"/>
        <v>7</v>
      </c>
      <c r="K42" s="43" t="s">
        <v>1283</v>
      </c>
      <c r="L42" s="42">
        <f t="shared" si="12"/>
        <v>10</v>
      </c>
      <c r="M42" s="43" t="s">
        <v>1283</v>
      </c>
      <c r="N42" s="37">
        <f t="shared" si="13"/>
        <v>10</v>
      </c>
      <c r="O42" s="38">
        <f t="shared" si="6"/>
        <v>368</v>
      </c>
      <c r="P42" s="39">
        <f t="shared" si="7"/>
        <v>9.1999999999999993</v>
      </c>
      <c r="Q42" s="36">
        <v>356</v>
      </c>
      <c r="R42" s="36">
        <v>382</v>
      </c>
      <c r="S42" s="36">
        <v>334</v>
      </c>
      <c r="T42" s="40">
        <f t="shared" si="8"/>
        <v>9</v>
      </c>
      <c r="U42" s="69" t="s">
        <v>832</v>
      </c>
    </row>
    <row r="43" spans="1:21" s="4" customFormat="1" ht="28.5" customHeight="1" x14ac:dyDescent="0.25">
      <c r="A43" s="53">
        <v>37</v>
      </c>
      <c r="B43" s="43" t="s">
        <v>131</v>
      </c>
      <c r="C43" s="43" t="s">
        <v>1282</v>
      </c>
      <c r="D43" s="42">
        <f t="shared" si="5"/>
        <v>9</v>
      </c>
      <c r="E43" s="43" t="s">
        <v>1282</v>
      </c>
      <c r="F43" s="42">
        <f t="shared" si="9"/>
        <v>9</v>
      </c>
      <c r="G43" s="43" t="s">
        <v>1283</v>
      </c>
      <c r="H43" s="42">
        <f t="shared" si="10"/>
        <v>10</v>
      </c>
      <c r="I43" s="43" t="s">
        <v>1284</v>
      </c>
      <c r="J43" s="42">
        <f t="shared" si="11"/>
        <v>6</v>
      </c>
      <c r="K43" s="43" t="s">
        <v>1282</v>
      </c>
      <c r="L43" s="42">
        <f t="shared" si="12"/>
        <v>9</v>
      </c>
      <c r="M43" s="43" t="s">
        <v>1282</v>
      </c>
      <c r="N43" s="37">
        <f t="shared" si="13"/>
        <v>9</v>
      </c>
      <c r="O43" s="38">
        <f t="shared" si="6"/>
        <v>344</v>
      </c>
      <c r="P43" s="39">
        <f t="shared" si="7"/>
        <v>8.6</v>
      </c>
      <c r="Q43" s="36">
        <v>306</v>
      </c>
      <c r="R43" s="36">
        <v>362</v>
      </c>
      <c r="S43" s="36">
        <v>298</v>
      </c>
      <c r="T43" s="40">
        <f t="shared" si="8"/>
        <v>8.1875</v>
      </c>
      <c r="U43" s="69" t="s">
        <v>833</v>
      </c>
    </row>
    <row r="44" spans="1:21" s="4" customFormat="1" ht="28.5" customHeight="1" x14ac:dyDescent="0.25">
      <c r="A44" s="53">
        <v>38</v>
      </c>
      <c r="B44" s="43" t="s">
        <v>132</v>
      </c>
      <c r="C44" s="43" t="s">
        <v>1281</v>
      </c>
      <c r="D44" s="42">
        <f t="shared" si="5"/>
        <v>8</v>
      </c>
      <c r="E44" s="43" t="s">
        <v>1282</v>
      </c>
      <c r="F44" s="42">
        <f t="shared" si="9"/>
        <v>9</v>
      </c>
      <c r="G44" s="43" t="s">
        <v>1282</v>
      </c>
      <c r="H44" s="42">
        <f t="shared" si="10"/>
        <v>9</v>
      </c>
      <c r="I44" s="43" t="s">
        <v>1284</v>
      </c>
      <c r="J44" s="42">
        <f t="shared" si="11"/>
        <v>6</v>
      </c>
      <c r="K44" s="43" t="s">
        <v>1282</v>
      </c>
      <c r="L44" s="42">
        <f t="shared" si="12"/>
        <v>9</v>
      </c>
      <c r="M44" s="43" t="s">
        <v>1283</v>
      </c>
      <c r="N44" s="37">
        <f t="shared" si="13"/>
        <v>10</v>
      </c>
      <c r="O44" s="38">
        <f t="shared" si="6"/>
        <v>330</v>
      </c>
      <c r="P44" s="39">
        <f t="shared" si="7"/>
        <v>8.25</v>
      </c>
      <c r="Q44" s="36">
        <v>307</v>
      </c>
      <c r="R44" s="36">
        <v>376</v>
      </c>
      <c r="S44" s="36">
        <v>332</v>
      </c>
      <c r="T44" s="40">
        <f t="shared" si="8"/>
        <v>8.40625</v>
      </c>
      <c r="U44" s="69" t="s">
        <v>834</v>
      </c>
    </row>
    <row r="45" spans="1:21" s="4" customFormat="1" ht="28.5" customHeight="1" x14ac:dyDescent="0.25">
      <c r="A45" s="53">
        <v>39</v>
      </c>
      <c r="B45" s="43" t="s">
        <v>133</v>
      </c>
      <c r="C45" s="43" t="s">
        <v>1283</v>
      </c>
      <c r="D45" s="42">
        <f t="shared" si="5"/>
        <v>10</v>
      </c>
      <c r="E45" s="43" t="s">
        <v>1283</v>
      </c>
      <c r="F45" s="42">
        <f t="shared" si="9"/>
        <v>10</v>
      </c>
      <c r="G45" s="43" t="s">
        <v>1283</v>
      </c>
      <c r="H45" s="42">
        <f t="shared" si="10"/>
        <v>10</v>
      </c>
      <c r="I45" s="43" t="s">
        <v>1280</v>
      </c>
      <c r="J45" s="42">
        <f t="shared" si="11"/>
        <v>7</v>
      </c>
      <c r="K45" s="43" t="s">
        <v>1283</v>
      </c>
      <c r="L45" s="42">
        <f t="shared" si="12"/>
        <v>10</v>
      </c>
      <c r="M45" s="43" t="s">
        <v>1283</v>
      </c>
      <c r="N45" s="37">
        <f t="shared" si="13"/>
        <v>10</v>
      </c>
      <c r="O45" s="38">
        <f t="shared" si="6"/>
        <v>376</v>
      </c>
      <c r="P45" s="39">
        <f t="shared" si="7"/>
        <v>9.4</v>
      </c>
      <c r="Q45" s="36">
        <v>329</v>
      </c>
      <c r="R45" s="36">
        <v>376</v>
      </c>
      <c r="S45" s="36">
        <v>296</v>
      </c>
      <c r="T45" s="40">
        <f t="shared" si="8"/>
        <v>8.6062499999999993</v>
      </c>
      <c r="U45" s="69" t="s">
        <v>835</v>
      </c>
    </row>
    <row r="46" spans="1:21" s="4" customFormat="1" ht="28.5" customHeight="1" x14ac:dyDescent="0.25">
      <c r="A46" s="53">
        <v>40</v>
      </c>
      <c r="B46" s="43" t="s">
        <v>134</v>
      </c>
      <c r="C46" s="43" t="s">
        <v>1275</v>
      </c>
      <c r="D46" s="42">
        <f t="shared" si="5"/>
        <v>4</v>
      </c>
      <c r="E46" s="43" t="s">
        <v>1281</v>
      </c>
      <c r="F46" s="42">
        <f t="shared" si="9"/>
        <v>8</v>
      </c>
      <c r="G46" s="43" t="s">
        <v>1282</v>
      </c>
      <c r="H46" s="42">
        <f t="shared" si="10"/>
        <v>9</v>
      </c>
      <c r="I46" s="43" t="s">
        <v>1279</v>
      </c>
      <c r="J46" s="42">
        <f t="shared" si="11"/>
        <v>5</v>
      </c>
      <c r="K46" s="43" t="s">
        <v>1283</v>
      </c>
      <c r="L46" s="42">
        <f t="shared" si="12"/>
        <v>10</v>
      </c>
      <c r="M46" s="43" t="s">
        <v>1282</v>
      </c>
      <c r="N46" s="37">
        <f t="shared" si="13"/>
        <v>9</v>
      </c>
      <c r="O46" s="38">
        <f t="shared" si="6"/>
        <v>286</v>
      </c>
      <c r="P46" s="39">
        <f t="shared" si="7"/>
        <v>7.15</v>
      </c>
      <c r="Q46" s="36">
        <v>283</v>
      </c>
      <c r="R46" s="36">
        <v>292</v>
      </c>
      <c r="S46" s="36">
        <v>310</v>
      </c>
      <c r="T46" s="40">
        <f t="shared" si="8"/>
        <v>7.3187499999999996</v>
      </c>
      <c r="U46" s="69" t="s">
        <v>836</v>
      </c>
    </row>
    <row r="47" spans="1:21" s="4" customFormat="1" ht="28.5" customHeight="1" x14ac:dyDescent="0.25">
      <c r="A47" s="53">
        <v>41</v>
      </c>
      <c r="B47" s="43" t="s">
        <v>135</v>
      </c>
      <c r="C47" s="43" t="s">
        <v>1280</v>
      </c>
      <c r="D47" s="42">
        <f t="shared" si="5"/>
        <v>7</v>
      </c>
      <c r="E47" s="43" t="s">
        <v>1281</v>
      </c>
      <c r="F47" s="42">
        <f t="shared" si="9"/>
        <v>8</v>
      </c>
      <c r="G47" s="43" t="s">
        <v>1282</v>
      </c>
      <c r="H47" s="42">
        <f t="shared" si="10"/>
        <v>9</v>
      </c>
      <c r="I47" s="43" t="s">
        <v>1284</v>
      </c>
      <c r="J47" s="42">
        <f t="shared" si="11"/>
        <v>6</v>
      </c>
      <c r="K47" s="43" t="s">
        <v>1283</v>
      </c>
      <c r="L47" s="42">
        <f t="shared" si="12"/>
        <v>10</v>
      </c>
      <c r="M47" s="43" t="s">
        <v>1283</v>
      </c>
      <c r="N47" s="37">
        <f t="shared" si="13"/>
        <v>10</v>
      </c>
      <c r="O47" s="38">
        <f t="shared" si="6"/>
        <v>320</v>
      </c>
      <c r="P47" s="39">
        <f t="shared" si="7"/>
        <v>8</v>
      </c>
      <c r="Q47" s="36">
        <v>307</v>
      </c>
      <c r="R47" s="36">
        <v>340</v>
      </c>
      <c r="S47" s="36">
        <v>286</v>
      </c>
      <c r="T47" s="40">
        <f t="shared" si="8"/>
        <v>7.8312499999999998</v>
      </c>
      <c r="U47" s="69" t="s">
        <v>837</v>
      </c>
    </row>
    <row r="48" spans="1:21" s="4" customFormat="1" ht="28.5" customHeight="1" x14ac:dyDescent="0.25">
      <c r="A48" s="53">
        <v>42</v>
      </c>
      <c r="B48" s="43" t="s">
        <v>136</v>
      </c>
      <c r="C48" s="43" t="s">
        <v>1275</v>
      </c>
      <c r="D48" s="42">
        <f t="shared" si="5"/>
        <v>4</v>
      </c>
      <c r="E48" s="43" t="s">
        <v>1282</v>
      </c>
      <c r="F48" s="42">
        <f t="shared" si="9"/>
        <v>9</v>
      </c>
      <c r="G48" s="43" t="s">
        <v>1281</v>
      </c>
      <c r="H48" s="42">
        <f t="shared" si="10"/>
        <v>8</v>
      </c>
      <c r="I48" s="43" t="s">
        <v>1280</v>
      </c>
      <c r="J48" s="42">
        <f t="shared" si="11"/>
        <v>7</v>
      </c>
      <c r="K48" s="43" t="s">
        <v>1282</v>
      </c>
      <c r="L48" s="42">
        <f t="shared" si="12"/>
        <v>9</v>
      </c>
      <c r="M48" s="43" t="s">
        <v>1282</v>
      </c>
      <c r="N48" s="37">
        <f t="shared" si="13"/>
        <v>9</v>
      </c>
      <c r="O48" s="38">
        <f t="shared" si="6"/>
        <v>296</v>
      </c>
      <c r="P48" s="39">
        <f t="shared" si="7"/>
        <v>7.4</v>
      </c>
      <c r="Q48" s="36">
        <v>277</v>
      </c>
      <c r="R48" s="36">
        <v>352</v>
      </c>
      <c r="S48" s="36">
        <v>256</v>
      </c>
      <c r="T48" s="40">
        <f t="shared" si="8"/>
        <v>7.3812499999999996</v>
      </c>
      <c r="U48" s="69" t="s">
        <v>838</v>
      </c>
    </row>
    <row r="49" spans="1:21" s="4" customFormat="1" ht="28.5" customHeight="1" x14ac:dyDescent="0.25">
      <c r="A49" s="53">
        <v>43</v>
      </c>
      <c r="B49" s="43" t="s">
        <v>137</v>
      </c>
      <c r="C49" s="43" t="s">
        <v>1280</v>
      </c>
      <c r="D49" s="42">
        <f t="shared" si="5"/>
        <v>7</v>
      </c>
      <c r="E49" s="43" t="s">
        <v>1281</v>
      </c>
      <c r="F49" s="42">
        <f t="shared" si="9"/>
        <v>8</v>
      </c>
      <c r="G49" s="43" t="s">
        <v>1282</v>
      </c>
      <c r="H49" s="42">
        <f t="shared" si="10"/>
        <v>9</v>
      </c>
      <c r="I49" s="43" t="s">
        <v>1279</v>
      </c>
      <c r="J49" s="42">
        <f t="shared" si="11"/>
        <v>5</v>
      </c>
      <c r="K49" s="43" t="s">
        <v>1283</v>
      </c>
      <c r="L49" s="42">
        <f t="shared" si="12"/>
        <v>10</v>
      </c>
      <c r="M49" s="43" t="s">
        <v>1283</v>
      </c>
      <c r="N49" s="37">
        <f t="shared" si="13"/>
        <v>10</v>
      </c>
      <c r="O49" s="38">
        <f t="shared" si="6"/>
        <v>312</v>
      </c>
      <c r="P49" s="39">
        <f t="shared" si="7"/>
        <v>7.8</v>
      </c>
      <c r="Q49" s="36">
        <v>274</v>
      </c>
      <c r="R49" s="36">
        <v>356</v>
      </c>
      <c r="S49" s="36">
        <v>286</v>
      </c>
      <c r="T49" s="40">
        <f t="shared" si="8"/>
        <v>7.6749999999999998</v>
      </c>
      <c r="U49" s="69" t="s">
        <v>839</v>
      </c>
    </row>
    <row r="50" spans="1:21" s="4" customFormat="1" ht="28.5" customHeight="1" x14ac:dyDescent="0.25">
      <c r="A50" s="53">
        <v>44</v>
      </c>
      <c r="B50" s="43" t="s">
        <v>138</v>
      </c>
      <c r="C50" s="43" t="s">
        <v>1282</v>
      </c>
      <c r="D50" s="42">
        <f t="shared" si="5"/>
        <v>9</v>
      </c>
      <c r="E50" s="43" t="s">
        <v>1282</v>
      </c>
      <c r="F50" s="42">
        <f t="shared" si="9"/>
        <v>9</v>
      </c>
      <c r="G50" s="43" t="s">
        <v>1282</v>
      </c>
      <c r="H50" s="42">
        <f t="shared" si="10"/>
        <v>9</v>
      </c>
      <c r="I50" s="43" t="s">
        <v>1282</v>
      </c>
      <c r="J50" s="42">
        <f t="shared" si="11"/>
        <v>9</v>
      </c>
      <c r="K50" s="43" t="s">
        <v>1283</v>
      </c>
      <c r="L50" s="42">
        <f t="shared" si="12"/>
        <v>10</v>
      </c>
      <c r="M50" s="43" t="s">
        <v>1282</v>
      </c>
      <c r="N50" s="37">
        <f t="shared" si="13"/>
        <v>9</v>
      </c>
      <c r="O50" s="38">
        <f t="shared" si="6"/>
        <v>366</v>
      </c>
      <c r="P50" s="39">
        <f t="shared" si="7"/>
        <v>9.15</v>
      </c>
      <c r="Q50" s="36">
        <v>296</v>
      </c>
      <c r="R50" s="36">
        <v>342</v>
      </c>
      <c r="S50" s="36">
        <v>350</v>
      </c>
      <c r="T50" s="40">
        <f t="shared" si="8"/>
        <v>8.4625000000000004</v>
      </c>
      <c r="U50" s="69" t="s">
        <v>840</v>
      </c>
    </row>
    <row r="51" spans="1:21" s="4" customFormat="1" ht="28.5" customHeight="1" x14ac:dyDescent="0.25">
      <c r="A51" s="53">
        <v>45</v>
      </c>
      <c r="B51" s="43" t="s">
        <v>139</v>
      </c>
      <c r="C51" s="43" t="s">
        <v>1283</v>
      </c>
      <c r="D51" s="42">
        <f t="shared" si="5"/>
        <v>10</v>
      </c>
      <c r="E51" s="43" t="s">
        <v>1283</v>
      </c>
      <c r="F51" s="42">
        <f t="shared" si="9"/>
        <v>10</v>
      </c>
      <c r="G51" s="43" t="s">
        <v>1283</v>
      </c>
      <c r="H51" s="42">
        <f t="shared" si="10"/>
        <v>10</v>
      </c>
      <c r="I51" s="43" t="s">
        <v>1281</v>
      </c>
      <c r="J51" s="42">
        <f t="shared" si="11"/>
        <v>8</v>
      </c>
      <c r="K51" s="43" t="s">
        <v>1283</v>
      </c>
      <c r="L51" s="42">
        <f t="shared" si="12"/>
        <v>10</v>
      </c>
      <c r="M51" s="43" t="s">
        <v>1283</v>
      </c>
      <c r="N51" s="37">
        <f t="shared" si="13"/>
        <v>10</v>
      </c>
      <c r="O51" s="38">
        <f t="shared" si="6"/>
        <v>384</v>
      </c>
      <c r="P51" s="39">
        <f t="shared" si="7"/>
        <v>9.6</v>
      </c>
      <c r="Q51" s="36">
        <v>334</v>
      </c>
      <c r="R51" s="36">
        <v>364</v>
      </c>
      <c r="S51" s="36">
        <v>288</v>
      </c>
      <c r="T51" s="40">
        <f t="shared" si="8"/>
        <v>8.5625</v>
      </c>
      <c r="U51" s="69" t="s">
        <v>841</v>
      </c>
    </row>
    <row r="52" spans="1:21" s="4" customFormat="1" ht="28.5" customHeight="1" x14ac:dyDescent="0.25">
      <c r="A52" s="53">
        <v>46</v>
      </c>
      <c r="B52" s="43" t="s">
        <v>140</v>
      </c>
      <c r="C52" s="43" t="s">
        <v>1275</v>
      </c>
      <c r="D52" s="42">
        <f t="shared" si="5"/>
        <v>4</v>
      </c>
      <c r="E52" s="43" t="s">
        <v>1280</v>
      </c>
      <c r="F52" s="42">
        <f t="shared" si="9"/>
        <v>7</v>
      </c>
      <c r="G52" s="43" t="s">
        <v>1281</v>
      </c>
      <c r="H52" s="42">
        <f t="shared" si="10"/>
        <v>8</v>
      </c>
      <c r="I52" s="43" t="s">
        <v>1284</v>
      </c>
      <c r="J52" s="42">
        <f t="shared" si="11"/>
        <v>6</v>
      </c>
      <c r="K52" s="43" t="s">
        <v>1280</v>
      </c>
      <c r="L52" s="42">
        <f t="shared" si="12"/>
        <v>7</v>
      </c>
      <c r="M52" s="43" t="s">
        <v>1283</v>
      </c>
      <c r="N52" s="37">
        <f t="shared" si="13"/>
        <v>10</v>
      </c>
      <c r="O52" s="38">
        <f t="shared" si="6"/>
        <v>262</v>
      </c>
      <c r="P52" s="39">
        <f t="shared" si="7"/>
        <v>6.55</v>
      </c>
      <c r="Q52" s="36">
        <v>252</v>
      </c>
      <c r="R52" s="36">
        <v>346</v>
      </c>
      <c r="S52" s="36">
        <v>242</v>
      </c>
      <c r="T52" s="40">
        <f t="shared" si="8"/>
        <v>6.8875000000000002</v>
      </c>
      <c r="U52" s="69" t="s">
        <v>842</v>
      </c>
    </row>
    <row r="53" spans="1:21" s="4" customFormat="1" ht="28.5" customHeight="1" x14ac:dyDescent="0.25">
      <c r="A53" s="53">
        <v>47</v>
      </c>
      <c r="B53" s="43" t="s">
        <v>141</v>
      </c>
      <c r="C53" s="43" t="s">
        <v>1279</v>
      </c>
      <c r="D53" s="42">
        <f t="shared" si="5"/>
        <v>5</v>
      </c>
      <c r="E53" s="43" t="s">
        <v>1279</v>
      </c>
      <c r="F53" s="42">
        <f t="shared" si="9"/>
        <v>5</v>
      </c>
      <c r="G53" s="43" t="s">
        <v>1280</v>
      </c>
      <c r="H53" s="42">
        <f t="shared" si="10"/>
        <v>7</v>
      </c>
      <c r="I53" s="43" t="s">
        <v>1279</v>
      </c>
      <c r="J53" s="42">
        <f t="shared" si="11"/>
        <v>5</v>
      </c>
      <c r="K53" s="43" t="s">
        <v>1282</v>
      </c>
      <c r="L53" s="42">
        <f t="shared" si="12"/>
        <v>9</v>
      </c>
      <c r="M53" s="43" t="s">
        <v>1282</v>
      </c>
      <c r="N53" s="37">
        <f t="shared" si="13"/>
        <v>9</v>
      </c>
      <c r="O53" s="38">
        <f t="shared" si="6"/>
        <v>248</v>
      </c>
      <c r="P53" s="39">
        <f t="shared" si="7"/>
        <v>6.2</v>
      </c>
      <c r="Q53" s="36">
        <v>236</v>
      </c>
      <c r="R53" s="36">
        <v>248</v>
      </c>
      <c r="S53" s="38">
        <v>144</v>
      </c>
      <c r="T53" s="40">
        <f t="shared" si="8"/>
        <v>5.4749999999999996</v>
      </c>
      <c r="U53" s="69" t="s">
        <v>843</v>
      </c>
    </row>
    <row r="54" spans="1:21" s="4" customFormat="1" ht="28.5" customHeight="1" x14ac:dyDescent="0.25">
      <c r="A54" s="53">
        <v>48</v>
      </c>
      <c r="B54" s="43" t="s">
        <v>142</v>
      </c>
      <c r="C54" s="43" t="s">
        <v>1281</v>
      </c>
      <c r="D54" s="42">
        <f t="shared" si="5"/>
        <v>8</v>
      </c>
      <c r="E54" s="43" t="s">
        <v>1281</v>
      </c>
      <c r="F54" s="42">
        <f t="shared" si="9"/>
        <v>8</v>
      </c>
      <c r="G54" s="43" t="s">
        <v>1283</v>
      </c>
      <c r="H54" s="42">
        <f t="shared" si="10"/>
        <v>10</v>
      </c>
      <c r="I54" s="43" t="s">
        <v>1280</v>
      </c>
      <c r="J54" s="42">
        <f t="shared" si="11"/>
        <v>7</v>
      </c>
      <c r="K54" s="43" t="s">
        <v>1283</v>
      </c>
      <c r="L54" s="42">
        <f t="shared" si="12"/>
        <v>10</v>
      </c>
      <c r="M54" s="43" t="s">
        <v>1282</v>
      </c>
      <c r="N54" s="37">
        <f t="shared" si="13"/>
        <v>9</v>
      </c>
      <c r="O54" s="38">
        <f t="shared" si="6"/>
        <v>342</v>
      </c>
      <c r="P54" s="39">
        <f t="shared" si="7"/>
        <v>8.5500000000000007</v>
      </c>
      <c r="Q54" s="36">
        <v>258</v>
      </c>
      <c r="R54" s="36">
        <v>338</v>
      </c>
      <c r="S54" s="36">
        <v>226</v>
      </c>
      <c r="T54" s="40">
        <f t="shared" si="8"/>
        <v>7.2750000000000004</v>
      </c>
      <c r="U54" s="69" t="s">
        <v>844</v>
      </c>
    </row>
    <row r="55" spans="1:21" s="4" customFormat="1" ht="28.5" customHeight="1" x14ac:dyDescent="0.25">
      <c r="A55" s="53">
        <v>49</v>
      </c>
      <c r="B55" s="43" t="s">
        <v>143</v>
      </c>
      <c r="C55" s="43" t="s">
        <v>1279</v>
      </c>
      <c r="D55" s="42">
        <f t="shared" si="5"/>
        <v>5</v>
      </c>
      <c r="E55" s="43" t="s">
        <v>1280</v>
      </c>
      <c r="F55" s="42">
        <f t="shared" si="9"/>
        <v>7</v>
      </c>
      <c r="G55" s="43" t="s">
        <v>1281</v>
      </c>
      <c r="H55" s="42">
        <f t="shared" si="10"/>
        <v>8</v>
      </c>
      <c r="I55" s="43" t="s">
        <v>1279</v>
      </c>
      <c r="J55" s="42">
        <f t="shared" si="11"/>
        <v>5</v>
      </c>
      <c r="K55" s="43" t="s">
        <v>1282</v>
      </c>
      <c r="L55" s="42">
        <f t="shared" si="12"/>
        <v>9</v>
      </c>
      <c r="M55" s="43" t="s">
        <v>1282</v>
      </c>
      <c r="N55" s="37">
        <f t="shared" si="13"/>
        <v>9</v>
      </c>
      <c r="O55" s="38">
        <f t="shared" si="6"/>
        <v>272</v>
      </c>
      <c r="P55" s="39">
        <f t="shared" si="7"/>
        <v>6.8</v>
      </c>
      <c r="Q55" s="36">
        <v>306</v>
      </c>
      <c r="R55" s="36">
        <v>350</v>
      </c>
      <c r="S55" s="36">
        <v>320</v>
      </c>
      <c r="T55" s="40">
        <f t="shared" si="8"/>
        <v>7.8</v>
      </c>
      <c r="U55" s="69" t="s">
        <v>845</v>
      </c>
    </row>
    <row r="56" spans="1:21" s="4" customFormat="1" ht="28.5" customHeight="1" x14ac:dyDescent="0.25">
      <c r="A56" s="53">
        <v>50</v>
      </c>
      <c r="B56" s="43" t="s">
        <v>144</v>
      </c>
      <c r="C56" s="43" t="s">
        <v>1281</v>
      </c>
      <c r="D56" s="42">
        <f t="shared" si="5"/>
        <v>8</v>
      </c>
      <c r="E56" s="43" t="s">
        <v>1283</v>
      </c>
      <c r="F56" s="42">
        <f t="shared" si="9"/>
        <v>10</v>
      </c>
      <c r="G56" s="43" t="s">
        <v>1283</v>
      </c>
      <c r="H56" s="42">
        <f t="shared" si="10"/>
        <v>10</v>
      </c>
      <c r="I56" s="43" t="s">
        <v>1281</v>
      </c>
      <c r="J56" s="42">
        <f t="shared" si="11"/>
        <v>8</v>
      </c>
      <c r="K56" s="43" t="s">
        <v>1283</v>
      </c>
      <c r="L56" s="42">
        <f t="shared" si="12"/>
        <v>10</v>
      </c>
      <c r="M56" s="43" t="s">
        <v>1282</v>
      </c>
      <c r="N56" s="37">
        <f t="shared" si="13"/>
        <v>9</v>
      </c>
      <c r="O56" s="38">
        <f t="shared" si="6"/>
        <v>366</v>
      </c>
      <c r="P56" s="39">
        <f t="shared" si="7"/>
        <v>9.15</v>
      </c>
      <c r="Q56" s="36">
        <v>346</v>
      </c>
      <c r="R56" s="36">
        <v>392</v>
      </c>
      <c r="S56" s="36">
        <v>370</v>
      </c>
      <c r="T56" s="40">
        <f t="shared" si="8"/>
        <v>9.2125000000000004</v>
      </c>
      <c r="U56" s="69" t="s">
        <v>846</v>
      </c>
    </row>
    <row r="57" spans="1:21" s="4" customFormat="1" ht="28.5" customHeight="1" x14ac:dyDescent="0.25">
      <c r="A57" s="53">
        <v>51</v>
      </c>
      <c r="B57" s="43" t="s">
        <v>145</v>
      </c>
      <c r="C57" s="43" t="s">
        <v>1281</v>
      </c>
      <c r="D57" s="42">
        <f t="shared" si="5"/>
        <v>8</v>
      </c>
      <c r="E57" s="43" t="s">
        <v>1281</v>
      </c>
      <c r="F57" s="42">
        <f t="shared" si="9"/>
        <v>8</v>
      </c>
      <c r="G57" s="43" t="s">
        <v>1283</v>
      </c>
      <c r="H57" s="42">
        <f t="shared" si="10"/>
        <v>10</v>
      </c>
      <c r="I57" s="43" t="s">
        <v>1284</v>
      </c>
      <c r="J57" s="42">
        <f t="shared" si="11"/>
        <v>6</v>
      </c>
      <c r="K57" s="43" t="s">
        <v>1282</v>
      </c>
      <c r="L57" s="42">
        <f t="shared" si="12"/>
        <v>9</v>
      </c>
      <c r="M57" s="43" t="s">
        <v>1282</v>
      </c>
      <c r="N57" s="37">
        <f t="shared" si="13"/>
        <v>9</v>
      </c>
      <c r="O57" s="38">
        <f t="shared" si="6"/>
        <v>328</v>
      </c>
      <c r="P57" s="39">
        <f t="shared" si="7"/>
        <v>8.1999999999999993</v>
      </c>
      <c r="Q57" s="36">
        <v>272</v>
      </c>
      <c r="R57" s="36">
        <v>318</v>
      </c>
      <c r="S57" s="36">
        <v>296</v>
      </c>
      <c r="T57" s="40">
        <f t="shared" si="8"/>
        <v>7.5875000000000004</v>
      </c>
      <c r="U57" s="69" t="s">
        <v>847</v>
      </c>
    </row>
    <row r="58" spans="1:21" s="4" customFormat="1" ht="28.5" customHeight="1" x14ac:dyDescent="0.25">
      <c r="A58" s="53">
        <v>52</v>
      </c>
      <c r="B58" s="43" t="s">
        <v>146</v>
      </c>
      <c r="C58" s="43" t="s">
        <v>1281</v>
      </c>
      <c r="D58" s="42">
        <f t="shared" si="5"/>
        <v>8</v>
      </c>
      <c r="E58" s="43" t="s">
        <v>1283</v>
      </c>
      <c r="F58" s="42">
        <f t="shared" si="9"/>
        <v>10</v>
      </c>
      <c r="G58" s="43" t="s">
        <v>1283</v>
      </c>
      <c r="H58" s="42">
        <f t="shared" si="10"/>
        <v>10</v>
      </c>
      <c r="I58" s="43" t="s">
        <v>1280</v>
      </c>
      <c r="J58" s="42">
        <f t="shared" si="11"/>
        <v>7</v>
      </c>
      <c r="K58" s="43" t="s">
        <v>1283</v>
      </c>
      <c r="L58" s="42">
        <f t="shared" si="12"/>
        <v>10</v>
      </c>
      <c r="M58" s="43" t="s">
        <v>1283</v>
      </c>
      <c r="N58" s="37">
        <f t="shared" si="13"/>
        <v>10</v>
      </c>
      <c r="O58" s="38">
        <f t="shared" si="6"/>
        <v>360</v>
      </c>
      <c r="P58" s="39">
        <f t="shared" si="7"/>
        <v>9</v>
      </c>
      <c r="Q58" s="36">
        <v>315</v>
      </c>
      <c r="R58" s="36">
        <v>356</v>
      </c>
      <c r="S58" s="36">
        <v>332</v>
      </c>
      <c r="T58" s="40">
        <f t="shared" si="8"/>
        <v>8.5187500000000007</v>
      </c>
      <c r="U58" s="69" t="s">
        <v>848</v>
      </c>
    </row>
    <row r="59" spans="1:21" s="4" customFormat="1" ht="28.5" customHeight="1" x14ac:dyDescent="0.25">
      <c r="A59" s="53">
        <v>53</v>
      </c>
      <c r="B59" s="43" t="s">
        <v>147</v>
      </c>
      <c r="C59" s="43" t="s">
        <v>1281</v>
      </c>
      <c r="D59" s="42">
        <f t="shared" si="5"/>
        <v>8</v>
      </c>
      <c r="E59" s="43" t="s">
        <v>1279</v>
      </c>
      <c r="F59" s="42">
        <f t="shared" si="9"/>
        <v>5</v>
      </c>
      <c r="G59" s="43" t="s">
        <v>1280</v>
      </c>
      <c r="H59" s="42">
        <f t="shared" si="10"/>
        <v>7</v>
      </c>
      <c r="I59" s="43" t="s">
        <v>1279</v>
      </c>
      <c r="J59" s="42">
        <f t="shared" si="11"/>
        <v>5</v>
      </c>
      <c r="K59" s="43" t="s">
        <v>1281</v>
      </c>
      <c r="L59" s="42">
        <f t="shared" si="12"/>
        <v>8</v>
      </c>
      <c r="M59" s="43" t="s">
        <v>1282</v>
      </c>
      <c r="N59" s="37">
        <f t="shared" si="13"/>
        <v>9</v>
      </c>
      <c r="O59" s="38">
        <f t="shared" si="6"/>
        <v>266</v>
      </c>
      <c r="P59" s="39">
        <f t="shared" si="7"/>
        <v>6.65</v>
      </c>
      <c r="Q59" s="36">
        <v>295</v>
      </c>
      <c r="R59" s="36">
        <v>328</v>
      </c>
      <c r="S59" s="36">
        <v>256</v>
      </c>
      <c r="T59" s="40">
        <f t="shared" si="8"/>
        <v>7.15625</v>
      </c>
      <c r="U59" s="69" t="s">
        <v>849</v>
      </c>
    </row>
    <row r="60" spans="1:21" s="4" customFormat="1" ht="28.5" customHeight="1" x14ac:dyDescent="0.25">
      <c r="A60" s="53">
        <v>54</v>
      </c>
      <c r="B60" s="43" t="s">
        <v>148</v>
      </c>
      <c r="C60" s="43" t="s">
        <v>1283</v>
      </c>
      <c r="D60" s="42">
        <f t="shared" si="5"/>
        <v>10</v>
      </c>
      <c r="E60" s="43" t="s">
        <v>1282</v>
      </c>
      <c r="F60" s="42">
        <f t="shared" si="9"/>
        <v>9</v>
      </c>
      <c r="G60" s="43" t="s">
        <v>1282</v>
      </c>
      <c r="H60" s="42">
        <f t="shared" si="10"/>
        <v>9</v>
      </c>
      <c r="I60" s="43" t="s">
        <v>1281</v>
      </c>
      <c r="J60" s="42">
        <f t="shared" si="11"/>
        <v>8</v>
      </c>
      <c r="K60" s="43" t="s">
        <v>1283</v>
      </c>
      <c r="L60" s="42">
        <f t="shared" si="12"/>
        <v>10</v>
      </c>
      <c r="M60" s="43" t="s">
        <v>1283</v>
      </c>
      <c r="N60" s="37">
        <f t="shared" si="13"/>
        <v>10</v>
      </c>
      <c r="O60" s="38">
        <f t="shared" si="6"/>
        <v>368</v>
      </c>
      <c r="P60" s="39">
        <f t="shared" si="7"/>
        <v>9.1999999999999993</v>
      </c>
      <c r="Q60" s="36">
        <v>317</v>
      </c>
      <c r="R60" s="36">
        <v>350</v>
      </c>
      <c r="S60" s="36">
        <v>354</v>
      </c>
      <c r="T60" s="40">
        <f t="shared" si="8"/>
        <v>8.6812500000000004</v>
      </c>
      <c r="U60" s="69" t="s">
        <v>850</v>
      </c>
    </row>
    <row r="61" spans="1:21" s="4" customFormat="1" ht="28.5" customHeight="1" x14ac:dyDescent="0.25">
      <c r="A61" s="53">
        <v>55</v>
      </c>
      <c r="B61" s="43" t="s">
        <v>149</v>
      </c>
      <c r="C61" s="43" t="s">
        <v>1283</v>
      </c>
      <c r="D61" s="42">
        <f t="shared" si="5"/>
        <v>10</v>
      </c>
      <c r="E61" s="43" t="s">
        <v>1283</v>
      </c>
      <c r="F61" s="42">
        <f t="shared" si="9"/>
        <v>10</v>
      </c>
      <c r="G61" s="43" t="s">
        <v>1283</v>
      </c>
      <c r="H61" s="42">
        <f t="shared" si="10"/>
        <v>10</v>
      </c>
      <c r="I61" s="43" t="s">
        <v>1282</v>
      </c>
      <c r="J61" s="42">
        <f t="shared" si="11"/>
        <v>9</v>
      </c>
      <c r="K61" s="43" t="s">
        <v>1283</v>
      </c>
      <c r="L61" s="42">
        <f t="shared" si="12"/>
        <v>10</v>
      </c>
      <c r="M61" s="43" t="s">
        <v>1283</v>
      </c>
      <c r="N61" s="37">
        <f t="shared" si="13"/>
        <v>10</v>
      </c>
      <c r="O61" s="38">
        <f t="shared" si="6"/>
        <v>392</v>
      </c>
      <c r="P61" s="39">
        <f t="shared" si="7"/>
        <v>9.8000000000000007</v>
      </c>
      <c r="Q61" s="36">
        <v>358</v>
      </c>
      <c r="R61" s="36">
        <v>406</v>
      </c>
      <c r="S61" s="36">
        <v>382</v>
      </c>
      <c r="T61" s="40">
        <f t="shared" si="8"/>
        <v>9.6125000000000007</v>
      </c>
      <c r="U61" s="69" t="s">
        <v>851</v>
      </c>
    </row>
    <row r="62" spans="1:21" s="4" customFormat="1" ht="28.5" customHeight="1" x14ac:dyDescent="0.25">
      <c r="A62" s="53">
        <v>56</v>
      </c>
      <c r="B62" s="43" t="s">
        <v>150</v>
      </c>
      <c r="C62" s="43" t="s">
        <v>1282</v>
      </c>
      <c r="D62" s="42">
        <f t="shared" si="5"/>
        <v>9</v>
      </c>
      <c r="E62" s="43" t="s">
        <v>1283</v>
      </c>
      <c r="F62" s="42">
        <f t="shared" si="9"/>
        <v>10</v>
      </c>
      <c r="G62" s="43" t="s">
        <v>1282</v>
      </c>
      <c r="H62" s="42">
        <f t="shared" si="10"/>
        <v>9</v>
      </c>
      <c r="I62" s="43" t="s">
        <v>1280</v>
      </c>
      <c r="J62" s="42">
        <f t="shared" si="11"/>
        <v>7</v>
      </c>
      <c r="K62" s="43" t="s">
        <v>1283</v>
      </c>
      <c r="L62" s="42">
        <f t="shared" si="12"/>
        <v>10</v>
      </c>
      <c r="M62" s="43" t="s">
        <v>1283</v>
      </c>
      <c r="N62" s="37">
        <f t="shared" si="13"/>
        <v>10</v>
      </c>
      <c r="O62" s="38">
        <f t="shared" si="6"/>
        <v>360</v>
      </c>
      <c r="P62" s="39">
        <f t="shared" si="7"/>
        <v>9</v>
      </c>
      <c r="Q62" s="36">
        <v>302</v>
      </c>
      <c r="R62" s="36">
        <v>376</v>
      </c>
      <c r="S62" s="36">
        <v>342</v>
      </c>
      <c r="T62" s="40">
        <f t="shared" si="8"/>
        <v>8.625</v>
      </c>
      <c r="U62" s="69" t="s">
        <v>852</v>
      </c>
    </row>
    <row r="63" spans="1:21" s="4" customFormat="1" ht="28.5" customHeight="1" x14ac:dyDescent="0.25">
      <c r="A63" s="53">
        <v>57</v>
      </c>
      <c r="B63" s="43" t="s">
        <v>151</v>
      </c>
      <c r="C63" s="43" t="s">
        <v>1283</v>
      </c>
      <c r="D63" s="42">
        <f t="shared" si="5"/>
        <v>10</v>
      </c>
      <c r="E63" s="43" t="s">
        <v>1281</v>
      </c>
      <c r="F63" s="42">
        <f t="shared" si="9"/>
        <v>8</v>
      </c>
      <c r="G63" s="43" t="s">
        <v>1283</v>
      </c>
      <c r="H63" s="42">
        <f t="shared" si="10"/>
        <v>10</v>
      </c>
      <c r="I63" s="43" t="s">
        <v>1281</v>
      </c>
      <c r="J63" s="42">
        <f t="shared" si="11"/>
        <v>8</v>
      </c>
      <c r="K63" s="43" t="s">
        <v>1283</v>
      </c>
      <c r="L63" s="42">
        <f t="shared" si="12"/>
        <v>10</v>
      </c>
      <c r="M63" s="43" t="s">
        <v>1282</v>
      </c>
      <c r="N63" s="37">
        <f t="shared" si="13"/>
        <v>9</v>
      </c>
      <c r="O63" s="38">
        <f t="shared" si="6"/>
        <v>366</v>
      </c>
      <c r="P63" s="39">
        <f t="shared" si="7"/>
        <v>9.15</v>
      </c>
      <c r="Q63" s="36">
        <v>282</v>
      </c>
      <c r="R63" s="36">
        <v>374</v>
      </c>
      <c r="S63" s="36">
        <v>330</v>
      </c>
      <c r="T63" s="40">
        <f t="shared" si="8"/>
        <v>8.4499999999999993</v>
      </c>
      <c r="U63" s="69" t="s">
        <v>853</v>
      </c>
    </row>
    <row r="64" spans="1:21" s="4" customFormat="1" ht="28.5" customHeight="1" x14ac:dyDescent="0.25">
      <c r="A64" s="53">
        <v>58</v>
      </c>
      <c r="B64" s="43" t="s">
        <v>152</v>
      </c>
      <c r="C64" s="43" t="s">
        <v>1275</v>
      </c>
      <c r="D64" s="42">
        <f t="shared" si="5"/>
        <v>4</v>
      </c>
      <c r="E64" s="43" t="s">
        <v>1280</v>
      </c>
      <c r="F64" s="42">
        <f t="shared" si="9"/>
        <v>7</v>
      </c>
      <c r="G64" s="43" t="s">
        <v>1280</v>
      </c>
      <c r="H64" s="42">
        <f t="shared" si="10"/>
        <v>7</v>
      </c>
      <c r="I64" s="41" t="s">
        <v>1276</v>
      </c>
      <c r="J64" s="42">
        <f t="shared" si="11"/>
        <v>0</v>
      </c>
      <c r="K64" s="43" t="s">
        <v>1281</v>
      </c>
      <c r="L64" s="42">
        <f t="shared" si="12"/>
        <v>8</v>
      </c>
      <c r="M64" s="43" t="s">
        <v>1281</v>
      </c>
      <c r="N64" s="37">
        <f t="shared" si="13"/>
        <v>8</v>
      </c>
      <c r="O64" s="38">
        <f t="shared" si="6"/>
        <v>208</v>
      </c>
      <c r="P64" s="39">
        <f t="shared" si="7"/>
        <v>5.2</v>
      </c>
      <c r="Q64" s="36">
        <v>231</v>
      </c>
      <c r="R64" s="36">
        <v>308</v>
      </c>
      <c r="S64" s="36">
        <v>232</v>
      </c>
      <c r="T64" s="40">
        <f t="shared" si="8"/>
        <v>6.1187500000000004</v>
      </c>
      <c r="U64" s="69" t="s">
        <v>854</v>
      </c>
    </row>
    <row r="65" spans="1:21" s="4" customFormat="1" ht="28.5" customHeight="1" x14ac:dyDescent="0.25">
      <c r="A65" s="53">
        <v>59</v>
      </c>
      <c r="B65" s="43" t="s">
        <v>153</v>
      </c>
      <c r="C65" s="43" t="s">
        <v>1281</v>
      </c>
      <c r="D65" s="42">
        <f t="shared" si="5"/>
        <v>8</v>
      </c>
      <c r="E65" s="43" t="s">
        <v>1281</v>
      </c>
      <c r="F65" s="42">
        <f t="shared" si="9"/>
        <v>8</v>
      </c>
      <c r="G65" s="43" t="s">
        <v>1282</v>
      </c>
      <c r="H65" s="42">
        <f t="shared" si="10"/>
        <v>9</v>
      </c>
      <c r="I65" s="43" t="s">
        <v>1279</v>
      </c>
      <c r="J65" s="42">
        <f t="shared" si="11"/>
        <v>5</v>
      </c>
      <c r="K65" s="43" t="s">
        <v>1282</v>
      </c>
      <c r="L65" s="42">
        <f t="shared" si="12"/>
        <v>9</v>
      </c>
      <c r="M65" s="43" t="s">
        <v>1282</v>
      </c>
      <c r="N65" s="37">
        <f t="shared" si="13"/>
        <v>9</v>
      </c>
      <c r="O65" s="38">
        <f t="shared" si="6"/>
        <v>312</v>
      </c>
      <c r="P65" s="39">
        <f t="shared" si="7"/>
        <v>7.8</v>
      </c>
      <c r="Q65" s="36">
        <v>278</v>
      </c>
      <c r="R65" s="36">
        <v>330</v>
      </c>
      <c r="S65" s="36">
        <v>262</v>
      </c>
      <c r="T65" s="40">
        <f t="shared" si="8"/>
        <v>7.3875000000000002</v>
      </c>
      <c r="U65" s="69" t="s">
        <v>855</v>
      </c>
    </row>
    <row r="66" spans="1:21" s="4" customFormat="1" ht="28.5" customHeight="1" x14ac:dyDescent="0.25">
      <c r="A66" s="53">
        <v>60</v>
      </c>
      <c r="B66" s="43" t="s">
        <v>154</v>
      </c>
      <c r="C66" s="43" t="s">
        <v>1280</v>
      </c>
      <c r="D66" s="42">
        <f t="shared" si="5"/>
        <v>7</v>
      </c>
      <c r="E66" s="43" t="s">
        <v>1281</v>
      </c>
      <c r="F66" s="42">
        <f t="shared" si="9"/>
        <v>8</v>
      </c>
      <c r="G66" s="43" t="s">
        <v>1280</v>
      </c>
      <c r="H66" s="42">
        <f t="shared" si="10"/>
        <v>7</v>
      </c>
      <c r="I66" s="41" t="s">
        <v>1276</v>
      </c>
      <c r="J66" s="42">
        <f t="shared" si="11"/>
        <v>0</v>
      </c>
      <c r="K66" s="43" t="s">
        <v>1282</v>
      </c>
      <c r="L66" s="42">
        <f t="shared" si="12"/>
        <v>9</v>
      </c>
      <c r="M66" s="43" t="s">
        <v>1283</v>
      </c>
      <c r="N66" s="37">
        <f t="shared" si="13"/>
        <v>10</v>
      </c>
      <c r="O66" s="38">
        <f t="shared" si="6"/>
        <v>250</v>
      </c>
      <c r="P66" s="39">
        <f t="shared" si="7"/>
        <v>6.25</v>
      </c>
      <c r="Q66" s="36">
        <v>250</v>
      </c>
      <c r="R66" s="36">
        <v>306</v>
      </c>
      <c r="S66" s="36">
        <v>216</v>
      </c>
      <c r="T66" s="40">
        <f t="shared" si="8"/>
        <v>6.3875000000000002</v>
      </c>
      <c r="U66" s="69" t="s">
        <v>856</v>
      </c>
    </row>
    <row r="67" spans="1:21" s="4" customFormat="1" ht="28.5" customHeight="1" x14ac:dyDescent="0.25">
      <c r="A67" s="53">
        <v>61</v>
      </c>
      <c r="B67" s="43" t="s">
        <v>155</v>
      </c>
      <c r="C67" s="43" t="s">
        <v>1280</v>
      </c>
      <c r="D67" s="42">
        <f t="shared" si="5"/>
        <v>7</v>
      </c>
      <c r="E67" s="43" t="s">
        <v>1282</v>
      </c>
      <c r="F67" s="42">
        <f t="shared" si="9"/>
        <v>9</v>
      </c>
      <c r="G67" s="43" t="s">
        <v>1281</v>
      </c>
      <c r="H67" s="42">
        <f t="shared" si="10"/>
        <v>8</v>
      </c>
      <c r="I67" s="43" t="s">
        <v>1282</v>
      </c>
      <c r="J67" s="42">
        <f t="shared" si="11"/>
        <v>9</v>
      </c>
      <c r="K67" s="43" t="s">
        <v>1283</v>
      </c>
      <c r="L67" s="42">
        <f t="shared" si="12"/>
        <v>10</v>
      </c>
      <c r="M67" s="43" t="s">
        <v>1282</v>
      </c>
      <c r="N67" s="37">
        <f t="shared" si="13"/>
        <v>9</v>
      </c>
      <c r="O67" s="38">
        <f t="shared" si="6"/>
        <v>342</v>
      </c>
      <c r="P67" s="39">
        <f t="shared" si="7"/>
        <v>8.5500000000000007</v>
      </c>
      <c r="Q67" s="36">
        <v>304</v>
      </c>
      <c r="R67" s="36">
        <v>356</v>
      </c>
      <c r="S67" s="36">
        <v>306</v>
      </c>
      <c r="T67" s="40">
        <f t="shared" si="8"/>
        <v>8.1750000000000007</v>
      </c>
      <c r="U67" s="69" t="s">
        <v>857</v>
      </c>
    </row>
    <row r="68" spans="1:21" s="4" customFormat="1" ht="28.5" customHeight="1" x14ac:dyDescent="0.25">
      <c r="A68" s="53">
        <v>62</v>
      </c>
      <c r="B68" s="43" t="s">
        <v>156</v>
      </c>
      <c r="C68" s="43" t="s">
        <v>1280</v>
      </c>
      <c r="D68" s="42">
        <f t="shared" si="5"/>
        <v>7</v>
      </c>
      <c r="E68" s="43" t="s">
        <v>1283</v>
      </c>
      <c r="F68" s="42">
        <f t="shared" si="9"/>
        <v>10</v>
      </c>
      <c r="G68" s="43" t="s">
        <v>1282</v>
      </c>
      <c r="H68" s="42">
        <f t="shared" si="10"/>
        <v>9</v>
      </c>
      <c r="I68" s="43" t="s">
        <v>1282</v>
      </c>
      <c r="J68" s="42">
        <f t="shared" si="11"/>
        <v>9</v>
      </c>
      <c r="K68" s="43" t="s">
        <v>1282</v>
      </c>
      <c r="L68" s="42">
        <f t="shared" si="12"/>
        <v>9</v>
      </c>
      <c r="M68" s="43" t="s">
        <v>1283</v>
      </c>
      <c r="N68" s="37">
        <f t="shared" si="13"/>
        <v>10</v>
      </c>
      <c r="O68" s="38">
        <f t="shared" si="6"/>
        <v>354</v>
      </c>
      <c r="P68" s="39">
        <f t="shared" si="7"/>
        <v>8.85</v>
      </c>
      <c r="Q68" s="36">
        <v>285</v>
      </c>
      <c r="R68" s="36">
        <v>336</v>
      </c>
      <c r="S68" s="36">
        <v>296</v>
      </c>
      <c r="T68" s="40">
        <f t="shared" si="8"/>
        <v>7.9437499999999996</v>
      </c>
      <c r="U68" s="69" t="s">
        <v>858</v>
      </c>
    </row>
    <row r="69" spans="1:21" s="4" customFormat="1" ht="28.5" customHeight="1" x14ac:dyDescent="0.25">
      <c r="A69" s="53">
        <v>63</v>
      </c>
      <c r="B69" s="43" t="s">
        <v>157</v>
      </c>
      <c r="C69" s="43" t="s">
        <v>1279</v>
      </c>
      <c r="D69" s="42">
        <f t="shared" si="5"/>
        <v>5</v>
      </c>
      <c r="E69" s="43" t="s">
        <v>1280</v>
      </c>
      <c r="F69" s="42">
        <f t="shared" si="9"/>
        <v>7</v>
      </c>
      <c r="G69" s="43" t="s">
        <v>1282</v>
      </c>
      <c r="H69" s="42">
        <f t="shared" si="10"/>
        <v>9</v>
      </c>
      <c r="I69" s="43" t="s">
        <v>1279</v>
      </c>
      <c r="J69" s="42">
        <f t="shared" si="11"/>
        <v>5</v>
      </c>
      <c r="K69" s="43" t="s">
        <v>1282</v>
      </c>
      <c r="L69" s="42">
        <f t="shared" si="12"/>
        <v>9</v>
      </c>
      <c r="M69" s="43" t="s">
        <v>1282</v>
      </c>
      <c r="N69" s="37">
        <f t="shared" si="13"/>
        <v>9</v>
      </c>
      <c r="O69" s="38">
        <f t="shared" si="6"/>
        <v>280</v>
      </c>
      <c r="P69" s="39">
        <f t="shared" si="7"/>
        <v>7</v>
      </c>
      <c r="Q69" s="36">
        <v>221</v>
      </c>
      <c r="R69" s="36">
        <v>312</v>
      </c>
      <c r="S69" s="36">
        <v>200</v>
      </c>
      <c r="T69" s="40">
        <f t="shared" si="8"/>
        <v>6.3312499999999998</v>
      </c>
      <c r="U69" s="69" t="s">
        <v>859</v>
      </c>
    </row>
    <row r="70" spans="1:21" s="4" customFormat="1" ht="28.5" customHeight="1" x14ac:dyDescent="0.25">
      <c r="A70" s="53">
        <v>64</v>
      </c>
      <c r="B70" s="43" t="s">
        <v>158</v>
      </c>
      <c r="C70" s="41" t="s">
        <v>1276</v>
      </c>
      <c r="D70" s="42">
        <f t="shared" si="5"/>
        <v>0</v>
      </c>
      <c r="E70" s="43" t="s">
        <v>1284</v>
      </c>
      <c r="F70" s="42">
        <f t="shared" si="9"/>
        <v>6</v>
      </c>
      <c r="G70" s="43" t="s">
        <v>1284</v>
      </c>
      <c r="H70" s="42">
        <f t="shared" si="10"/>
        <v>6</v>
      </c>
      <c r="I70" s="41" t="s">
        <v>1276</v>
      </c>
      <c r="J70" s="42">
        <f t="shared" si="11"/>
        <v>0</v>
      </c>
      <c r="K70" s="43" t="s">
        <v>1281</v>
      </c>
      <c r="L70" s="42">
        <f t="shared" si="12"/>
        <v>8</v>
      </c>
      <c r="M70" s="43" t="s">
        <v>1281</v>
      </c>
      <c r="N70" s="37">
        <f t="shared" si="13"/>
        <v>8</v>
      </c>
      <c r="O70" s="38">
        <f t="shared" si="6"/>
        <v>160</v>
      </c>
      <c r="P70" s="39">
        <f t="shared" si="7"/>
        <v>4</v>
      </c>
      <c r="Q70" s="36">
        <v>202</v>
      </c>
      <c r="R70" s="38">
        <v>236</v>
      </c>
      <c r="S70" s="38">
        <v>154</v>
      </c>
      <c r="T70" s="40">
        <f t="shared" si="8"/>
        <v>4.7</v>
      </c>
      <c r="U70" s="69" t="s">
        <v>860</v>
      </c>
    </row>
    <row r="71" spans="1:21" s="4" customFormat="1" ht="28.5" customHeight="1" x14ac:dyDescent="0.25">
      <c r="A71" s="53">
        <v>65</v>
      </c>
      <c r="B71" s="43" t="s">
        <v>159</v>
      </c>
      <c r="C71" s="43" t="s">
        <v>1283</v>
      </c>
      <c r="D71" s="42">
        <f t="shared" ref="D71:D117" si="14">IF(C71="AA",10, IF(C71="AB",9, IF(C71="BB",8, IF(C71="BC",7,IF(C71="CC",6, IF(C71="CD",5, IF(C71="DD",4,IF(C71="F",0))))))))</f>
        <v>10</v>
      </c>
      <c r="E71" s="43" t="s">
        <v>1283</v>
      </c>
      <c r="F71" s="42">
        <f t="shared" si="9"/>
        <v>10</v>
      </c>
      <c r="G71" s="43" t="s">
        <v>1283</v>
      </c>
      <c r="H71" s="42">
        <f t="shared" si="10"/>
        <v>10</v>
      </c>
      <c r="I71" s="43" t="s">
        <v>1281</v>
      </c>
      <c r="J71" s="42">
        <f t="shared" si="11"/>
        <v>8</v>
      </c>
      <c r="K71" s="43" t="s">
        <v>1283</v>
      </c>
      <c r="L71" s="42">
        <f t="shared" si="12"/>
        <v>10</v>
      </c>
      <c r="M71" s="43" t="s">
        <v>1283</v>
      </c>
      <c r="N71" s="37">
        <f t="shared" si="13"/>
        <v>10</v>
      </c>
      <c r="O71" s="38">
        <f t="shared" si="6"/>
        <v>384</v>
      </c>
      <c r="P71" s="39">
        <f t="shared" si="7"/>
        <v>9.6</v>
      </c>
      <c r="Q71" s="36">
        <v>351</v>
      </c>
      <c r="R71" s="36">
        <v>402</v>
      </c>
      <c r="S71" s="36">
        <v>334</v>
      </c>
      <c r="T71" s="40">
        <f t="shared" si="8"/>
        <v>9.1937499999999996</v>
      </c>
      <c r="U71" s="71" t="s">
        <v>861</v>
      </c>
    </row>
    <row r="72" spans="1:21" s="4" customFormat="1" ht="28.5" customHeight="1" x14ac:dyDescent="0.25">
      <c r="A72" s="53">
        <v>66</v>
      </c>
      <c r="B72" s="43" t="s">
        <v>160</v>
      </c>
      <c r="C72" s="43" t="s">
        <v>1284</v>
      </c>
      <c r="D72" s="42">
        <f t="shared" si="14"/>
        <v>6</v>
      </c>
      <c r="E72" s="43" t="s">
        <v>1280</v>
      </c>
      <c r="F72" s="42">
        <f t="shared" si="9"/>
        <v>7</v>
      </c>
      <c r="G72" s="43" t="s">
        <v>1282</v>
      </c>
      <c r="H72" s="42">
        <f t="shared" si="10"/>
        <v>9</v>
      </c>
      <c r="I72" s="43" t="s">
        <v>1275</v>
      </c>
      <c r="J72" s="42">
        <f t="shared" si="11"/>
        <v>4</v>
      </c>
      <c r="K72" s="43" t="s">
        <v>1283</v>
      </c>
      <c r="L72" s="42">
        <f t="shared" si="12"/>
        <v>10</v>
      </c>
      <c r="M72" s="43" t="s">
        <v>1282</v>
      </c>
      <c r="N72" s="37">
        <f t="shared" si="13"/>
        <v>9</v>
      </c>
      <c r="O72" s="38">
        <f t="shared" ref="O72:O117" si="15">(D72*8+F72*8+H72*8+J72*8+L72*6+N72*2)</f>
        <v>286</v>
      </c>
      <c r="P72" s="39">
        <f t="shared" ref="P72:P117" si="16">(O72/40)</f>
        <v>7.15</v>
      </c>
      <c r="Q72" s="36">
        <v>252</v>
      </c>
      <c r="R72" s="36">
        <v>276</v>
      </c>
      <c r="S72" s="36">
        <v>274</v>
      </c>
      <c r="T72" s="40">
        <f t="shared" ref="T72:T117" si="17">(O72+Q72+R72+S72)/(160)</f>
        <v>6.8</v>
      </c>
      <c r="U72" s="69" t="s">
        <v>862</v>
      </c>
    </row>
    <row r="73" spans="1:21" s="4" customFormat="1" ht="28.5" customHeight="1" x14ac:dyDescent="0.25">
      <c r="A73" s="53">
        <v>67</v>
      </c>
      <c r="B73" s="43" t="s">
        <v>161</v>
      </c>
      <c r="C73" s="43" t="s">
        <v>1283</v>
      </c>
      <c r="D73" s="42">
        <f t="shared" si="14"/>
        <v>10</v>
      </c>
      <c r="E73" s="43" t="s">
        <v>1282</v>
      </c>
      <c r="F73" s="42">
        <f t="shared" si="9"/>
        <v>9</v>
      </c>
      <c r="G73" s="43" t="s">
        <v>1282</v>
      </c>
      <c r="H73" s="42">
        <f t="shared" si="10"/>
        <v>9</v>
      </c>
      <c r="I73" s="43" t="s">
        <v>1282</v>
      </c>
      <c r="J73" s="42">
        <f t="shared" si="11"/>
        <v>9</v>
      </c>
      <c r="K73" s="43" t="s">
        <v>1283</v>
      </c>
      <c r="L73" s="42">
        <f t="shared" si="12"/>
        <v>10</v>
      </c>
      <c r="M73" s="43" t="s">
        <v>1283</v>
      </c>
      <c r="N73" s="37">
        <f t="shared" si="13"/>
        <v>10</v>
      </c>
      <c r="O73" s="38">
        <f t="shared" si="15"/>
        <v>376</v>
      </c>
      <c r="P73" s="39">
        <f t="shared" si="16"/>
        <v>9.4</v>
      </c>
      <c r="Q73" s="36">
        <v>340</v>
      </c>
      <c r="R73" s="36">
        <v>420</v>
      </c>
      <c r="S73" s="36">
        <v>324</v>
      </c>
      <c r="T73" s="40">
        <f t="shared" si="17"/>
        <v>9.125</v>
      </c>
      <c r="U73" s="69" t="s">
        <v>863</v>
      </c>
    </row>
    <row r="74" spans="1:21" s="4" customFormat="1" ht="28.5" customHeight="1" x14ac:dyDescent="0.25">
      <c r="A74" s="53">
        <v>68</v>
      </c>
      <c r="B74" s="43" t="s">
        <v>162</v>
      </c>
      <c r="C74" s="72" t="s">
        <v>1276</v>
      </c>
      <c r="D74" s="42">
        <f t="shared" si="14"/>
        <v>0</v>
      </c>
      <c r="E74" s="43" t="s">
        <v>1284</v>
      </c>
      <c r="F74" s="42">
        <f t="shared" si="9"/>
        <v>6</v>
      </c>
      <c r="G74" s="43" t="s">
        <v>1284</v>
      </c>
      <c r="H74" s="42">
        <f t="shared" si="10"/>
        <v>6</v>
      </c>
      <c r="I74" s="41" t="s">
        <v>1276</v>
      </c>
      <c r="J74" s="42">
        <f t="shared" si="11"/>
        <v>0</v>
      </c>
      <c r="K74" s="43" t="s">
        <v>1280</v>
      </c>
      <c r="L74" s="42">
        <f t="shared" si="12"/>
        <v>7</v>
      </c>
      <c r="M74" s="43" t="s">
        <v>1280</v>
      </c>
      <c r="N74" s="37">
        <f t="shared" si="13"/>
        <v>7</v>
      </c>
      <c r="O74" s="38">
        <f t="shared" si="15"/>
        <v>152</v>
      </c>
      <c r="P74" s="39">
        <f t="shared" si="16"/>
        <v>3.8</v>
      </c>
      <c r="Q74" s="36">
        <v>190</v>
      </c>
      <c r="R74" s="36">
        <v>280</v>
      </c>
      <c r="S74" s="38">
        <v>172</v>
      </c>
      <c r="T74" s="40">
        <f t="shared" si="17"/>
        <v>4.9625000000000004</v>
      </c>
      <c r="U74" s="69" t="s">
        <v>864</v>
      </c>
    </row>
    <row r="75" spans="1:21" s="4" customFormat="1" ht="28.5" customHeight="1" x14ac:dyDescent="0.25">
      <c r="A75" s="53">
        <v>69</v>
      </c>
      <c r="B75" s="43" t="s">
        <v>163</v>
      </c>
      <c r="C75" s="43" t="s">
        <v>1275</v>
      </c>
      <c r="D75" s="42">
        <f t="shared" si="14"/>
        <v>4</v>
      </c>
      <c r="E75" s="41" t="s">
        <v>1276</v>
      </c>
      <c r="F75" s="42">
        <f t="shared" si="9"/>
        <v>0</v>
      </c>
      <c r="G75" s="43" t="s">
        <v>1279</v>
      </c>
      <c r="H75" s="42">
        <f t="shared" si="10"/>
        <v>5</v>
      </c>
      <c r="I75" s="41" t="s">
        <v>1276</v>
      </c>
      <c r="J75" s="42">
        <f t="shared" si="11"/>
        <v>0</v>
      </c>
      <c r="K75" s="43" t="s">
        <v>1282</v>
      </c>
      <c r="L75" s="42">
        <f t="shared" si="12"/>
        <v>9</v>
      </c>
      <c r="M75" s="43" t="s">
        <v>1282</v>
      </c>
      <c r="N75" s="37">
        <f t="shared" si="13"/>
        <v>9</v>
      </c>
      <c r="O75" s="38">
        <f t="shared" si="15"/>
        <v>144</v>
      </c>
      <c r="P75" s="39">
        <f t="shared" si="16"/>
        <v>3.6</v>
      </c>
      <c r="Q75" s="38">
        <v>125</v>
      </c>
      <c r="R75" s="36">
        <v>214</v>
      </c>
      <c r="S75" s="36">
        <v>72</v>
      </c>
      <c r="T75" s="40">
        <f t="shared" si="17"/>
        <v>3.46875</v>
      </c>
      <c r="U75" s="69" t="s">
        <v>865</v>
      </c>
    </row>
    <row r="76" spans="1:21" s="4" customFormat="1" ht="28.5" customHeight="1" x14ac:dyDescent="0.25">
      <c r="A76" s="53">
        <v>70</v>
      </c>
      <c r="B76" s="43" t="s">
        <v>164</v>
      </c>
      <c r="C76" s="43" t="s">
        <v>1275</v>
      </c>
      <c r="D76" s="42">
        <f t="shared" si="14"/>
        <v>4</v>
      </c>
      <c r="E76" s="43" t="s">
        <v>1280</v>
      </c>
      <c r="F76" s="42">
        <f t="shared" si="9"/>
        <v>7</v>
      </c>
      <c r="G76" s="43" t="s">
        <v>1280</v>
      </c>
      <c r="H76" s="42">
        <f t="shared" si="10"/>
        <v>7</v>
      </c>
      <c r="I76" s="41" t="s">
        <v>1276</v>
      </c>
      <c r="J76" s="42">
        <f t="shared" si="11"/>
        <v>0</v>
      </c>
      <c r="K76" s="43" t="s">
        <v>1281</v>
      </c>
      <c r="L76" s="42">
        <f t="shared" si="12"/>
        <v>8</v>
      </c>
      <c r="M76" s="43" t="s">
        <v>1281</v>
      </c>
      <c r="N76" s="37">
        <f t="shared" si="13"/>
        <v>8</v>
      </c>
      <c r="O76" s="38">
        <f t="shared" si="15"/>
        <v>208</v>
      </c>
      <c r="P76" s="39">
        <f t="shared" si="16"/>
        <v>5.2</v>
      </c>
      <c r="Q76" s="36">
        <v>255</v>
      </c>
      <c r="R76" s="36">
        <v>304</v>
      </c>
      <c r="S76" s="36">
        <v>232</v>
      </c>
      <c r="T76" s="40">
        <f t="shared" si="17"/>
        <v>6.2437500000000004</v>
      </c>
      <c r="U76" s="69" t="s">
        <v>866</v>
      </c>
    </row>
    <row r="77" spans="1:21" s="4" customFormat="1" ht="28.5" customHeight="1" x14ac:dyDescent="0.25">
      <c r="A77" s="53">
        <v>71</v>
      </c>
      <c r="B77" s="43" t="s">
        <v>165</v>
      </c>
      <c r="C77" s="43" t="s">
        <v>1280</v>
      </c>
      <c r="D77" s="42">
        <f t="shared" si="14"/>
        <v>7</v>
      </c>
      <c r="E77" s="43" t="s">
        <v>1281</v>
      </c>
      <c r="F77" s="42">
        <f t="shared" si="9"/>
        <v>8</v>
      </c>
      <c r="G77" s="43" t="s">
        <v>1283</v>
      </c>
      <c r="H77" s="42">
        <f t="shared" si="10"/>
        <v>10</v>
      </c>
      <c r="I77" s="41" t="s">
        <v>1276</v>
      </c>
      <c r="J77" s="42">
        <f t="shared" si="11"/>
        <v>0</v>
      </c>
      <c r="K77" s="43" t="s">
        <v>1282</v>
      </c>
      <c r="L77" s="42">
        <f t="shared" si="12"/>
        <v>9</v>
      </c>
      <c r="M77" s="43" t="s">
        <v>1282</v>
      </c>
      <c r="N77" s="37">
        <f t="shared" si="13"/>
        <v>9</v>
      </c>
      <c r="O77" s="38">
        <f t="shared" si="15"/>
        <v>272</v>
      </c>
      <c r="P77" s="39">
        <f t="shared" si="16"/>
        <v>6.8</v>
      </c>
      <c r="Q77" s="36">
        <v>293</v>
      </c>
      <c r="R77" s="36">
        <v>318</v>
      </c>
      <c r="S77" s="36">
        <v>282</v>
      </c>
      <c r="T77" s="40">
        <f t="shared" si="17"/>
        <v>7.28125</v>
      </c>
      <c r="U77" s="69" t="s">
        <v>867</v>
      </c>
    </row>
    <row r="78" spans="1:21" s="4" customFormat="1" ht="28.5" customHeight="1" x14ac:dyDescent="0.25">
      <c r="A78" s="53">
        <v>72</v>
      </c>
      <c r="B78" s="43" t="s">
        <v>166</v>
      </c>
      <c r="C78" s="41" t="s">
        <v>1276</v>
      </c>
      <c r="D78" s="42">
        <f t="shared" si="14"/>
        <v>0</v>
      </c>
      <c r="E78" s="41" t="s">
        <v>1276</v>
      </c>
      <c r="F78" s="42">
        <f t="shared" si="9"/>
        <v>0</v>
      </c>
      <c r="G78" s="41" t="s">
        <v>1276</v>
      </c>
      <c r="H78" s="42">
        <f t="shared" si="10"/>
        <v>0</v>
      </c>
      <c r="I78" s="41" t="s">
        <v>1276</v>
      </c>
      <c r="J78" s="42">
        <f t="shared" si="11"/>
        <v>0</v>
      </c>
      <c r="K78" s="43" t="s">
        <v>1281</v>
      </c>
      <c r="L78" s="42">
        <f t="shared" si="12"/>
        <v>8</v>
      </c>
      <c r="M78" s="43" t="s">
        <v>1283</v>
      </c>
      <c r="N78" s="37">
        <f t="shared" si="13"/>
        <v>10</v>
      </c>
      <c r="O78" s="38">
        <f t="shared" si="15"/>
        <v>68</v>
      </c>
      <c r="P78" s="39">
        <f t="shared" si="16"/>
        <v>1.7</v>
      </c>
      <c r="Q78" s="36">
        <v>258</v>
      </c>
      <c r="R78" s="36">
        <v>342</v>
      </c>
      <c r="S78" s="36">
        <v>108</v>
      </c>
      <c r="T78" s="40">
        <f t="shared" si="17"/>
        <v>4.8499999999999996</v>
      </c>
      <c r="U78" s="69" t="s">
        <v>868</v>
      </c>
    </row>
    <row r="79" spans="1:21" s="4" customFormat="1" ht="28.5" customHeight="1" x14ac:dyDescent="0.25">
      <c r="A79" s="53">
        <v>73</v>
      </c>
      <c r="B79" s="43" t="s">
        <v>167</v>
      </c>
      <c r="C79" s="43" t="s">
        <v>1282</v>
      </c>
      <c r="D79" s="42">
        <f t="shared" si="14"/>
        <v>9</v>
      </c>
      <c r="E79" s="43" t="s">
        <v>1282</v>
      </c>
      <c r="F79" s="42">
        <f t="shared" si="9"/>
        <v>9</v>
      </c>
      <c r="G79" s="43" t="s">
        <v>1283</v>
      </c>
      <c r="H79" s="42">
        <f t="shared" si="10"/>
        <v>10</v>
      </c>
      <c r="I79" s="43" t="s">
        <v>1281</v>
      </c>
      <c r="J79" s="42">
        <f t="shared" si="11"/>
        <v>8</v>
      </c>
      <c r="K79" s="43" t="s">
        <v>1283</v>
      </c>
      <c r="L79" s="42">
        <f t="shared" si="12"/>
        <v>10</v>
      </c>
      <c r="M79" s="43" t="s">
        <v>1282</v>
      </c>
      <c r="N79" s="37">
        <f t="shared" si="13"/>
        <v>9</v>
      </c>
      <c r="O79" s="38">
        <f t="shared" si="15"/>
        <v>366</v>
      </c>
      <c r="P79" s="39">
        <f t="shared" si="16"/>
        <v>9.15</v>
      </c>
      <c r="Q79" s="36">
        <v>347</v>
      </c>
      <c r="R79" s="36">
        <v>368</v>
      </c>
      <c r="S79" s="36">
        <v>314</v>
      </c>
      <c r="T79" s="40">
        <f t="shared" si="17"/>
        <v>8.71875</v>
      </c>
      <c r="U79" s="69" t="s">
        <v>869</v>
      </c>
    </row>
    <row r="80" spans="1:21" s="4" customFormat="1" ht="28.5" customHeight="1" x14ac:dyDescent="0.25">
      <c r="A80" s="53">
        <v>74</v>
      </c>
      <c r="B80" s="43" t="s">
        <v>168</v>
      </c>
      <c r="C80" s="43" t="s">
        <v>1282</v>
      </c>
      <c r="D80" s="42">
        <f t="shared" si="14"/>
        <v>9</v>
      </c>
      <c r="E80" s="43" t="s">
        <v>1282</v>
      </c>
      <c r="F80" s="42">
        <f t="shared" si="9"/>
        <v>9</v>
      </c>
      <c r="G80" s="43" t="s">
        <v>1283</v>
      </c>
      <c r="H80" s="42">
        <f t="shared" si="10"/>
        <v>10</v>
      </c>
      <c r="I80" s="43" t="s">
        <v>1280</v>
      </c>
      <c r="J80" s="42">
        <f t="shared" si="11"/>
        <v>7</v>
      </c>
      <c r="K80" s="43" t="s">
        <v>1283</v>
      </c>
      <c r="L80" s="42">
        <f t="shared" si="12"/>
        <v>10</v>
      </c>
      <c r="M80" s="43" t="s">
        <v>1282</v>
      </c>
      <c r="N80" s="37">
        <f t="shared" si="13"/>
        <v>9</v>
      </c>
      <c r="O80" s="38">
        <f t="shared" si="15"/>
        <v>358</v>
      </c>
      <c r="P80" s="39">
        <f t="shared" si="16"/>
        <v>8.9499999999999993</v>
      </c>
      <c r="Q80" s="36">
        <v>329</v>
      </c>
      <c r="R80" s="36">
        <v>332</v>
      </c>
      <c r="S80" s="36">
        <v>306</v>
      </c>
      <c r="T80" s="40">
        <f t="shared" si="17"/>
        <v>8.28125</v>
      </c>
      <c r="U80" s="69" t="s">
        <v>870</v>
      </c>
    </row>
    <row r="81" spans="1:23" s="4" customFormat="1" ht="28.5" customHeight="1" x14ac:dyDescent="0.25">
      <c r="A81" s="53">
        <v>75</v>
      </c>
      <c r="B81" s="43" t="s">
        <v>169</v>
      </c>
      <c r="C81" s="41" t="s">
        <v>1276</v>
      </c>
      <c r="D81" s="42">
        <f t="shared" si="14"/>
        <v>0</v>
      </c>
      <c r="E81" s="41" t="s">
        <v>1276</v>
      </c>
      <c r="F81" s="42">
        <f t="shared" si="9"/>
        <v>0</v>
      </c>
      <c r="G81" s="43" t="s">
        <v>1284</v>
      </c>
      <c r="H81" s="42">
        <f t="shared" si="10"/>
        <v>6</v>
      </c>
      <c r="I81" s="41" t="s">
        <v>1276</v>
      </c>
      <c r="J81" s="42">
        <f t="shared" si="11"/>
        <v>0</v>
      </c>
      <c r="K81" s="43" t="s">
        <v>1281</v>
      </c>
      <c r="L81" s="42">
        <f t="shared" si="12"/>
        <v>8</v>
      </c>
      <c r="M81" s="43" t="s">
        <v>1283</v>
      </c>
      <c r="N81" s="37">
        <f t="shared" si="13"/>
        <v>10</v>
      </c>
      <c r="O81" s="38">
        <f t="shared" si="15"/>
        <v>116</v>
      </c>
      <c r="P81" s="39">
        <f t="shared" si="16"/>
        <v>2.9</v>
      </c>
      <c r="Q81" s="38">
        <v>98</v>
      </c>
      <c r="R81" s="36">
        <v>222</v>
      </c>
      <c r="S81" s="36">
        <v>100</v>
      </c>
      <c r="T81" s="40">
        <f t="shared" si="17"/>
        <v>3.35</v>
      </c>
      <c r="U81" s="69" t="s">
        <v>871</v>
      </c>
    </row>
    <row r="82" spans="1:23" s="4" customFormat="1" ht="28.5" customHeight="1" x14ac:dyDescent="0.25">
      <c r="A82" s="53">
        <v>76</v>
      </c>
      <c r="B82" s="43" t="s">
        <v>170</v>
      </c>
      <c r="C82" s="43" t="s">
        <v>1283</v>
      </c>
      <c r="D82" s="42">
        <f t="shared" si="14"/>
        <v>10</v>
      </c>
      <c r="E82" s="43" t="s">
        <v>1283</v>
      </c>
      <c r="F82" s="42">
        <f t="shared" si="9"/>
        <v>10</v>
      </c>
      <c r="G82" s="43" t="s">
        <v>1281</v>
      </c>
      <c r="H82" s="42">
        <f t="shared" si="10"/>
        <v>8</v>
      </c>
      <c r="I82" s="43" t="s">
        <v>1282</v>
      </c>
      <c r="J82" s="42">
        <f t="shared" si="11"/>
        <v>9</v>
      </c>
      <c r="K82" s="43" t="s">
        <v>1281</v>
      </c>
      <c r="L82" s="42">
        <f t="shared" si="12"/>
        <v>8</v>
      </c>
      <c r="M82" s="43" t="s">
        <v>1283</v>
      </c>
      <c r="N82" s="37">
        <f t="shared" si="13"/>
        <v>10</v>
      </c>
      <c r="O82" s="38">
        <f t="shared" si="15"/>
        <v>364</v>
      </c>
      <c r="P82" s="39">
        <f t="shared" si="16"/>
        <v>9.1</v>
      </c>
      <c r="Q82" s="36">
        <v>283</v>
      </c>
      <c r="R82" s="73">
        <v>346</v>
      </c>
      <c r="S82" s="73">
        <v>320</v>
      </c>
      <c r="T82" s="40">
        <f t="shared" si="17"/>
        <v>8.2062500000000007</v>
      </c>
      <c r="U82" s="69" t="s">
        <v>872</v>
      </c>
    </row>
    <row r="83" spans="1:23" s="4" customFormat="1" ht="28.5" customHeight="1" x14ac:dyDescent="0.25">
      <c r="A83" s="53">
        <v>77</v>
      </c>
      <c r="B83" s="43" t="s">
        <v>171</v>
      </c>
      <c r="C83" s="43" t="s">
        <v>1280</v>
      </c>
      <c r="D83" s="42">
        <f t="shared" si="14"/>
        <v>7</v>
      </c>
      <c r="E83" s="43" t="s">
        <v>1284</v>
      </c>
      <c r="F83" s="42">
        <f>IF(E83="AA",10, IF(E83="AB",9, IF(E83="BB",8, IF(E83="BC",7,IF(E83="CC",6, IF(E83="CD",5, IF(E83="DD",4,IF(E83="F",0))))))))</f>
        <v>6</v>
      </c>
      <c r="G83" s="43" t="s">
        <v>1282</v>
      </c>
      <c r="H83" s="42">
        <f>IF(G83="AA",10, IF(G83="AB",9, IF(G83="BB",8, IF(G83="BC",7,IF(G83="CC",6, IF(G83="CD",5, IF(G83="DD",4,IF(G83="F",0))))))))</f>
        <v>9</v>
      </c>
      <c r="I83" s="41" t="s">
        <v>1276</v>
      </c>
      <c r="J83" s="42">
        <f>IF(I83="AA",10, IF(I83="AB",9, IF(I83="BB",8, IF(I83="BC",7,IF(I83="CC",6, IF(I83="CD",5, IF(I83="DD",4,IF(I83="F",0))))))))</f>
        <v>0</v>
      </c>
      <c r="K83" s="43" t="s">
        <v>1280</v>
      </c>
      <c r="L83" s="42">
        <f>IF(K83="AA",10, IF(K83="AB",9, IF(K83="BB",8, IF(K83="BC",7,IF(K83="CC",6, IF(K83="CD",5, IF(K83="DD",4,IF(K83="F",0))))))))</f>
        <v>7</v>
      </c>
      <c r="M83" s="43" t="s">
        <v>1282</v>
      </c>
      <c r="N83" s="37">
        <f>IF(M83="AA",10, IF(M83="AB",9, IF(M83="BB",8, IF(M83="BC",7,IF(M83="CC",6, IF(M83="CD",5, IF(M83="DD",4,IF(M83="F",0))))))))</f>
        <v>9</v>
      </c>
      <c r="O83" s="38">
        <f t="shared" si="15"/>
        <v>236</v>
      </c>
      <c r="P83" s="39">
        <f t="shared" si="16"/>
        <v>5.9</v>
      </c>
      <c r="Q83" s="36">
        <v>214</v>
      </c>
      <c r="R83" s="36">
        <v>276</v>
      </c>
      <c r="S83" s="36">
        <v>242</v>
      </c>
      <c r="T83" s="40">
        <f t="shared" si="17"/>
        <v>6.05</v>
      </c>
      <c r="U83" s="69" t="s">
        <v>873</v>
      </c>
    </row>
    <row r="84" spans="1:23" s="4" customFormat="1" ht="28.5" customHeight="1" x14ac:dyDescent="0.25">
      <c r="A84" s="53">
        <v>78</v>
      </c>
      <c r="B84" s="43" t="s">
        <v>172</v>
      </c>
      <c r="C84" s="41" t="s">
        <v>1276</v>
      </c>
      <c r="D84" s="42">
        <f t="shared" si="14"/>
        <v>0</v>
      </c>
      <c r="E84" s="41" t="s">
        <v>1276</v>
      </c>
      <c r="F84" s="42">
        <f t="shared" si="9"/>
        <v>0</v>
      </c>
      <c r="G84" s="43" t="s">
        <v>1275</v>
      </c>
      <c r="H84" s="42">
        <f t="shared" si="10"/>
        <v>4</v>
      </c>
      <c r="I84" s="41" t="s">
        <v>1276</v>
      </c>
      <c r="J84" s="42">
        <f t="shared" si="11"/>
        <v>0</v>
      </c>
      <c r="K84" s="43" t="s">
        <v>1284</v>
      </c>
      <c r="L84" s="42">
        <f t="shared" si="12"/>
        <v>6</v>
      </c>
      <c r="M84" s="43" t="s">
        <v>1282</v>
      </c>
      <c r="N84" s="37">
        <f t="shared" si="13"/>
        <v>9</v>
      </c>
      <c r="O84" s="38">
        <f t="shared" si="15"/>
        <v>86</v>
      </c>
      <c r="P84" s="39">
        <f t="shared" si="16"/>
        <v>2.15</v>
      </c>
      <c r="Q84" s="74">
        <v>62</v>
      </c>
      <c r="R84" s="36">
        <v>198</v>
      </c>
      <c r="S84" s="36">
        <v>76</v>
      </c>
      <c r="T84" s="40">
        <f t="shared" si="17"/>
        <v>2.6375000000000002</v>
      </c>
      <c r="U84" s="69" t="s">
        <v>874</v>
      </c>
    </row>
    <row r="85" spans="1:23" s="4" customFormat="1" ht="28.5" customHeight="1" x14ac:dyDescent="0.25">
      <c r="A85" s="53">
        <v>79</v>
      </c>
      <c r="B85" s="43" t="s">
        <v>173</v>
      </c>
      <c r="C85" s="43" t="s">
        <v>1275</v>
      </c>
      <c r="D85" s="42">
        <f t="shared" si="14"/>
        <v>4</v>
      </c>
      <c r="E85" s="43" t="s">
        <v>1280</v>
      </c>
      <c r="F85" s="42">
        <f t="shared" si="9"/>
        <v>7</v>
      </c>
      <c r="G85" s="43" t="s">
        <v>1282</v>
      </c>
      <c r="H85" s="42">
        <f t="shared" si="10"/>
        <v>9</v>
      </c>
      <c r="I85" s="41" t="s">
        <v>1276</v>
      </c>
      <c r="J85" s="42">
        <f t="shared" si="11"/>
        <v>0</v>
      </c>
      <c r="K85" s="43" t="s">
        <v>1282</v>
      </c>
      <c r="L85" s="42">
        <f t="shared" si="12"/>
        <v>9</v>
      </c>
      <c r="M85" s="43" t="s">
        <v>1281</v>
      </c>
      <c r="N85" s="37">
        <f t="shared" si="13"/>
        <v>8</v>
      </c>
      <c r="O85" s="38">
        <f t="shared" si="15"/>
        <v>230</v>
      </c>
      <c r="P85" s="39">
        <f t="shared" si="16"/>
        <v>5.75</v>
      </c>
      <c r="Q85" s="36">
        <v>254</v>
      </c>
      <c r="R85" s="36">
        <v>300</v>
      </c>
      <c r="S85" s="36">
        <v>268</v>
      </c>
      <c r="T85" s="40">
        <f t="shared" si="17"/>
        <v>6.5750000000000002</v>
      </c>
      <c r="U85" s="69" t="s">
        <v>875</v>
      </c>
    </row>
    <row r="86" spans="1:23" s="4" customFormat="1" ht="28.5" customHeight="1" x14ac:dyDescent="0.25">
      <c r="A86" s="53">
        <v>80</v>
      </c>
      <c r="B86" s="43" t="s">
        <v>174</v>
      </c>
      <c r="C86" s="43" t="s">
        <v>1281</v>
      </c>
      <c r="D86" s="42">
        <f t="shared" si="14"/>
        <v>8</v>
      </c>
      <c r="E86" s="43" t="s">
        <v>1282</v>
      </c>
      <c r="F86" s="42">
        <f t="shared" si="9"/>
        <v>9</v>
      </c>
      <c r="G86" s="43" t="s">
        <v>1282</v>
      </c>
      <c r="H86" s="42">
        <f t="shared" si="10"/>
        <v>9</v>
      </c>
      <c r="I86" s="43" t="s">
        <v>1282</v>
      </c>
      <c r="J86" s="42">
        <f t="shared" si="11"/>
        <v>9</v>
      </c>
      <c r="K86" s="43" t="s">
        <v>1283</v>
      </c>
      <c r="L86" s="42">
        <f t="shared" si="12"/>
        <v>10</v>
      </c>
      <c r="M86" s="43" t="s">
        <v>1283</v>
      </c>
      <c r="N86" s="37">
        <f t="shared" si="13"/>
        <v>10</v>
      </c>
      <c r="O86" s="38">
        <f t="shared" si="15"/>
        <v>360</v>
      </c>
      <c r="P86" s="39">
        <f t="shared" si="16"/>
        <v>9</v>
      </c>
      <c r="Q86" s="36">
        <v>279</v>
      </c>
      <c r="R86" s="36">
        <v>336</v>
      </c>
      <c r="S86" s="38">
        <v>274</v>
      </c>
      <c r="T86" s="40">
        <f t="shared" si="17"/>
        <v>7.8062500000000004</v>
      </c>
      <c r="U86" s="69" t="s">
        <v>876</v>
      </c>
    </row>
    <row r="87" spans="1:23" s="4" customFormat="1" ht="28.5" customHeight="1" x14ac:dyDescent="0.25">
      <c r="A87" s="53">
        <v>81</v>
      </c>
      <c r="B87" s="43" t="s">
        <v>175</v>
      </c>
      <c r="C87" s="43" t="s">
        <v>1275</v>
      </c>
      <c r="D87" s="42">
        <f t="shared" si="14"/>
        <v>4</v>
      </c>
      <c r="E87" s="43" t="s">
        <v>1282</v>
      </c>
      <c r="F87" s="42">
        <f t="shared" ref="F87:F117" si="18">IF(E87="AA",10, IF(E87="AB",9, IF(E87="BB",8, IF(E87="BC",7,IF(E87="CC",6, IF(E87="CD",5, IF(E87="DD",4,IF(E87="F",0))))))))</f>
        <v>9</v>
      </c>
      <c r="G87" s="43" t="s">
        <v>1281</v>
      </c>
      <c r="H87" s="42">
        <f t="shared" ref="H87:H117" si="19">IF(G87="AA",10, IF(G87="AB",9, IF(G87="BB",8, IF(G87="BC",7,IF(G87="CC",6, IF(G87="CD",5, IF(G87="DD",4,IF(G87="F",0))))))))</f>
        <v>8</v>
      </c>
      <c r="I87" s="43" t="s">
        <v>1284</v>
      </c>
      <c r="J87" s="42">
        <f t="shared" ref="J87:J117" si="20">IF(I87="AA",10, IF(I87="AB",9, IF(I87="BB",8, IF(I87="BC",7,IF(I87="CC",6, IF(I87="CD",5, IF(I87="DD",4,IF(I87="F",0))))))))</f>
        <v>6</v>
      </c>
      <c r="K87" s="43" t="s">
        <v>1283</v>
      </c>
      <c r="L87" s="42">
        <f t="shared" ref="L87:L117" si="21">IF(K87="AA",10, IF(K87="AB",9, IF(K87="BB",8, IF(K87="BC",7,IF(K87="CC",6, IF(K87="CD",5, IF(K87="DD",4,IF(K87="F",0))))))))</f>
        <v>10</v>
      </c>
      <c r="M87" s="43" t="s">
        <v>1283</v>
      </c>
      <c r="N87" s="37">
        <f t="shared" ref="N87:N117" si="22">IF(M87="AA",10, IF(M87="AB",9, IF(M87="BB",8, IF(M87="BC",7,IF(M87="CC",6, IF(M87="CD",5, IF(M87="DD",4,IF(M87="F",0))))))))</f>
        <v>10</v>
      </c>
      <c r="O87" s="38">
        <f t="shared" si="15"/>
        <v>296</v>
      </c>
      <c r="P87" s="39">
        <f t="shared" si="16"/>
        <v>7.4</v>
      </c>
      <c r="Q87" s="36">
        <v>235</v>
      </c>
      <c r="R87" s="36">
        <v>322</v>
      </c>
      <c r="S87" s="36">
        <v>214</v>
      </c>
      <c r="T87" s="40">
        <f t="shared" si="17"/>
        <v>6.6687500000000002</v>
      </c>
      <c r="U87" s="69" t="s">
        <v>877</v>
      </c>
    </row>
    <row r="88" spans="1:23" s="4" customFormat="1" ht="28.5" customHeight="1" x14ac:dyDescent="0.25">
      <c r="A88" s="53">
        <v>82</v>
      </c>
      <c r="B88" s="43" t="s">
        <v>176</v>
      </c>
      <c r="C88" s="43" t="s">
        <v>1280</v>
      </c>
      <c r="D88" s="42">
        <f t="shared" si="14"/>
        <v>7</v>
      </c>
      <c r="E88" s="43" t="s">
        <v>1280</v>
      </c>
      <c r="F88" s="42">
        <f t="shared" si="18"/>
        <v>7</v>
      </c>
      <c r="G88" s="43" t="s">
        <v>1281</v>
      </c>
      <c r="H88" s="42">
        <f t="shared" si="19"/>
        <v>8</v>
      </c>
      <c r="I88" s="43" t="s">
        <v>1284</v>
      </c>
      <c r="J88" s="42">
        <f t="shared" si="20"/>
        <v>6</v>
      </c>
      <c r="K88" s="43" t="s">
        <v>1282</v>
      </c>
      <c r="L88" s="42">
        <f t="shared" si="21"/>
        <v>9</v>
      </c>
      <c r="M88" s="43" t="s">
        <v>1282</v>
      </c>
      <c r="N88" s="37">
        <f t="shared" si="22"/>
        <v>9</v>
      </c>
      <c r="O88" s="38">
        <f t="shared" si="15"/>
        <v>296</v>
      </c>
      <c r="P88" s="39">
        <f t="shared" si="16"/>
        <v>7.4</v>
      </c>
      <c r="Q88" s="36">
        <v>257</v>
      </c>
      <c r="R88" s="36">
        <v>314</v>
      </c>
      <c r="S88" s="36">
        <v>242</v>
      </c>
      <c r="T88" s="40">
        <f t="shared" si="17"/>
        <v>6.9312500000000004</v>
      </c>
      <c r="U88" s="69" t="s">
        <v>878</v>
      </c>
    </row>
    <row r="89" spans="1:23" s="4" customFormat="1" ht="28.5" customHeight="1" x14ac:dyDescent="0.25">
      <c r="A89" s="53">
        <v>83</v>
      </c>
      <c r="B89" s="43" t="s">
        <v>177</v>
      </c>
      <c r="C89" s="43" t="s">
        <v>1280</v>
      </c>
      <c r="D89" s="42">
        <f t="shared" si="14"/>
        <v>7</v>
      </c>
      <c r="E89" s="43" t="s">
        <v>1281</v>
      </c>
      <c r="F89" s="42">
        <f t="shared" si="18"/>
        <v>8</v>
      </c>
      <c r="G89" s="43" t="s">
        <v>1284</v>
      </c>
      <c r="H89" s="42">
        <f t="shared" si="19"/>
        <v>6</v>
      </c>
      <c r="I89" s="43" t="s">
        <v>1280</v>
      </c>
      <c r="J89" s="42">
        <f t="shared" si="20"/>
        <v>7</v>
      </c>
      <c r="K89" s="43" t="s">
        <v>1281</v>
      </c>
      <c r="L89" s="42">
        <f t="shared" si="21"/>
        <v>8</v>
      </c>
      <c r="M89" s="43" t="s">
        <v>1283</v>
      </c>
      <c r="N89" s="37">
        <f t="shared" si="22"/>
        <v>10</v>
      </c>
      <c r="O89" s="38">
        <f t="shared" si="15"/>
        <v>292</v>
      </c>
      <c r="P89" s="39">
        <f t="shared" si="16"/>
        <v>7.3</v>
      </c>
      <c r="Q89" s="36">
        <v>298</v>
      </c>
      <c r="R89" s="36">
        <v>352</v>
      </c>
      <c r="S89" s="36">
        <v>302</v>
      </c>
      <c r="T89" s="40">
        <f t="shared" si="17"/>
        <v>7.7750000000000004</v>
      </c>
      <c r="U89" s="69" t="s">
        <v>879</v>
      </c>
    </row>
    <row r="90" spans="1:23" s="4" customFormat="1" ht="28.5" customHeight="1" x14ac:dyDescent="0.25">
      <c r="A90" s="53">
        <v>84</v>
      </c>
      <c r="B90" s="43" t="s">
        <v>178</v>
      </c>
      <c r="C90" s="43" t="s">
        <v>1279</v>
      </c>
      <c r="D90" s="42">
        <f t="shared" si="14"/>
        <v>5</v>
      </c>
      <c r="E90" s="43" t="s">
        <v>1282</v>
      </c>
      <c r="F90" s="42">
        <f t="shared" si="18"/>
        <v>9</v>
      </c>
      <c r="G90" s="43" t="s">
        <v>1282</v>
      </c>
      <c r="H90" s="42">
        <f t="shared" si="19"/>
        <v>9</v>
      </c>
      <c r="I90" s="41" t="s">
        <v>1276</v>
      </c>
      <c r="J90" s="42">
        <f t="shared" si="20"/>
        <v>0</v>
      </c>
      <c r="K90" s="43" t="s">
        <v>1282</v>
      </c>
      <c r="L90" s="42">
        <f t="shared" si="21"/>
        <v>9</v>
      </c>
      <c r="M90" s="43" t="s">
        <v>1283</v>
      </c>
      <c r="N90" s="37">
        <f t="shared" si="22"/>
        <v>10</v>
      </c>
      <c r="O90" s="38">
        <f t="shared" si="15"/>
        <v>258</v>
      </c>
      <c r="P90" s="39">
        <f t="shared" si="16"/>
        <v>6.45</v>
      </c>
      <c r="Q90" s="36">
        <v>240</v>
      </c>
      <c r="R90" s="36">
        <v>314</v>
      </c>
      <c r="S90" s="36">
        <v>266</v>
      </c>
      <c r="T90" s="40">
        <f t="shared" si="17"/>
        <v>6.7374999999999998</v>
      </c>
      <c r="U90" s="69" t="s">
        <v>880</v>
      </c>
    </row>
    <row r="91" spans="1:23" s="4" customFormat="1" ht="28.5" customHeight="1" x14ac:dyDescent="0.25">
      <c r="A91" s="53">
        <v>85</v>
      </c>
      <c r="B91" s="43" t="s">
        <v>179</v>
      </c>
      <c r="C91" s="41" t="s">
        <v>1276</v>
      </c>
      <c r="D91" s="42">
        <f t="shared" si="14"/>
        <v>0</v>
      </c>
      <c r="E91" s="43" t="s">
        <v>1280</v>
      </c>
      <c r="F91" s="42">
        <f t="shared" si="18"/>
        <v>7</v>
      </c>
      <c r="G91" s="43" t="s">
        <v>1281</v>
      </c>
      <c r="H91" s="42">
        <f t="shared" si="19"/>
        <v>8</v>
      </c>
      <c r="I91" s="41" t="s">
        <v>1276</v>
      </c>
      <c r="J91" s="42">
        <f t="shared" si="20"/>
        <v>0</v>
      </c>
      <c r="K91" s="43" t="s">
        <v>1282</v>
      </c>
      <c r="L91" s="42">
        <f t="shared" si="21"/>
        <v>9</v>
      </c>
      <c r="M91" s="43" t="s">
        <v>1280</v>
      </c>
      <c r="N91" s="37">
        <f t="shared" si="22"/>
        <v>7</v>
      </c>
      <c r="O91" s="38">
        <f t="shared" si="15"/>
        <v>188</v>
      </c>
      <c r="P91" s="39">
        <f t="shared" si="16"/>
        <v>4.7</v>
      </c>
      <c r="Q91" s="74">
        <v>156</v>
      </c>
      <c r="R91" s="36">
        <v>226</v>
      </c>
      <c r="S91" s="38">
        <v>120</v>
      </c>
      <c r="T91" s="40">
        <f t="shared" si="17"/>
        <v>4.3125</v>
      </c>
      <c r="U91" s="69" t="s">
        <v>881</v>
      </c>
    </row>
    <row r="92" spans="1:23" s="4" customFormat="1" ht="28.5" customHeight="1" x14ac:dyDescent="0.25">
      <c r="A92" s="53">
        <v>86</v>
      </c>
      <c r="B92" s="43" t="s">
        <v>180</v>
      </c>
      <c r="C92" s="43" t="s">
        <v>1275</v>
      </c>
      <c r="D92" s="42">
        <f t="shared" si="14"/>
        <v>4</v>
      </c>
      <c r="E92" s="43" t="s">
        <v>1275</v>
      </c>
      <c r="F92" s="42">
        <f t="shared" si="18"/>
        <v>4</v>
      </c>
      <c r="G92" s="43" t="s">
        <v>1284</v>
      </c>
      <c r="H92" s="42">
        <f t="shared" si="19"/>
        <v>6</v>
      </c>
      <c r="I92" s="41" t="s">
        <v>1276</v>
      </c>
      <c r="J92" s="42">
        <f t="shared" si="20"/>
        <v>0</v>
      </c>
      <c r="K92" s="43" t="s">
        <v>1281</v>
      </c>
      <c r="L92" s="42">
        <f t="shared" si="21"/>
        <v>8</v>
      </c>
      <c r="M92" s="43" t="s">
        <v>1282</v>
      </c>
      <c r="N92" s="37">
        <f t="shared" si="22"/>
        <v>9</v>
      </c>
      <c r="O92" s="38">
        <f t="shared" si="15"/>
        <v>178</v>
      </c>
      <c r="P92" s="39">
        <f t="shared" si="16"/>
        <v>4.45</v>
      </c>
      <c r="Q92" s="36">
        <v>191</v>
      </c>
      <c r="R92" s="36">
        <v>238</v>
      </c>
      <c r="S92" s="36">
        <v>178</v>
      </c>
      <c r="T92" s="40">
        <f t="shared" si="17"/>
        <v>4.90625</v>
      </c>
      <c r="U92" s="69" t="s">
        <v>882</v>
      </c>
    </row>
    <row r="93" spans="1:23" s="4" customFormat="1" ht="28.5" customHeight="1" x14ac:dyDescent="0.25">
      <c r="A93" s="53">
        <v>87</v>
      </c>
      <c r="B93" s="43" t="s">
        <v>181</v>
      </c>
      <c r="C93" s="43" t="s">
        <v>1279</v>
      </c>
      <c r="D93" s="42">
        <f t="shared" si="14"/>
        <v>5</v>
      </c>
      <c r="E93" s="43" t="s">
        <v>1282</v>
      </c>
      <c r="F93" s="42">
        <f t="shared" si="18"/>
        <v>9</v>
      </c>
      <c r="G93" s="43" t="s">
        <v>1283</v>
      </c>
      <c r="H93" s="42">
        <f t="shared" si="19"/>
        <v>10</v>
      </c>
      <c r="I93" s="43" t="s">
        <v>1275</v>
      </c>
      <c r="J93" s="42">
        <f t="shared" si="20"/>
        <v>4</v>
      </c>
      <c r="K93" s="43" t="s">
        <v>1282</v>
      </c>
      <c r="L93" s="42">
        <f t="shared" si="21"/>
        <v>9</v>
      </c>
      <c r="M93" s="43" t="s">
        <v>1282</v>
      </c>
      <c r="N93" s="37">
        <f t="shared" si="22"/>
        <v>9</v>
      </c>
      <c r="O93" s="38">
        <f t="shared" si="15"/>
        <v>296</v>
      </c>
      <c r="P93" s="39">
        <f t="shared" si="16"/>
        <v>7.4</v>
      </c>
      <c r="Q93" s="36">
        <v>255</v>
      </c>
      <c r="R93" s="36">
        <v>296</v>
      </c>
      <c r="S93" s="36">
        <v>274</v>
      </c>
      <c r="T93" s="40">
        <f t="shared" si="17"/>
        <v>7.0062499999999996</v>
      </c>
      <c r="U93" s="69" t="s">
        <v>883</v>
      </c>
      <c r="W93" s="4" t="s">
        <v>11</v>
      </c>
    </row>
    <row r="94" spans="1:23" s="4" customFormat="1" ht="28.5" customHeight="1" x14ac:dyDescent="0.25">
      <c r="A94" s="53">
        <v>88</v>
      </c>
      <c r="B94" s="36" t="s">
        <v>182</v>
      </c>
      <c r="C94" s="43" t="s">
        <v>1284</v>
      </c>
      <c r="D94" s="42">
        <f t="shared" si="14"/>
        <v>6</v>
      </c>
      <c r="E94" s="43" t="s">
        <v>1282</v>
      </c>
      <c r="F94" s="42">
        <f t="shared" si="18"/>
        <v>9</v>
      </c>
      <c r="G94" s="43" t="s">
        <v>1280</v>
      </c>
      <c r="H94" s="42">
        <f t="shared" si="19"/>
        <v>7</v>
      </c>
      <c r="I94" s="43" t="s">
        <v>1279</v>
      </c>
      <c r="J94" s="42">
        <f t="shared" si="20"/>
        <v>5</v>
      </c>
      <c r="K94" s="43" t="s">
        <v>1283</v>
      </c>
      <c r="L94" s="42">
        <f t="shared" si="21"/>
        <v>10</v>
      </c>
      <c r="M94" s="43" t="s">
        <v>1282</v>
      </c>
      <c r="N94" s="37">
        <f t="shared" si="22"/>
        <v>9</v>
      </c>
      <c r="O94" s="38">
        <f t="shared" si="15"/>
        <v>294</v>
      </c>
      <c r="P94" s="39">
        <f t="shared" si="16"/>
        <v>7.35</v>
      </c>
      <c r="Q94" s="36">
        <v>239</v>
      </c>
      <c r="R94" s="36">
        <v>300</v>
      </c>
      <c r="S94" s="36">
        <v>264</v>
      </c>
      <c r="T94" s="40">
        <f t="shared" si="17"/>
        <v>6.8562500000000002</v>
      </c>
      <c r="U94" s="69" t="s">
        <v>884</v>
      </c>
    </row>
    <row r="95" spans="1:23" s="4" customFormat="1" ht="28.5" customHeight="1" x14ac:dyDescent="0.25">
      <c r="A95" s="53">
        <v>89</v>
      </c>
      <c r="B95" s="43" t="s">
        <v>183</v>
      </c>
      <c r="C95" s="43" t="s">
        <v>1284</v>
      </c>
      <c r="D95" s="42">
        <f t="shared" si="14"/>
        <v>6</v>
      </c>
      <c r="E95" s="43" t="s">
        <v>1282</v>
      </c>
      <c r="F95" s="42">
        <f t="shared" si="18"/>
        <v>9</v>
      </c>
      <c r="G95" s="43" t="s">
        <v>1282</v>
      </c>
      <c r="H95" s="42">
        <f t="shared" si="19"/>
        <v>9</v>
      </c>
      <c r="I95" s="43" t="s">
        <v>1279</v>
      </c>
      <c r="J95" s="42">
        <f t="shared" si="20"/>
        <v>5</v>
      </c>
      <c r="K95" s="43" t="s">
        <v>1283</v>
      </c>
      <c r="L95" s="42">
        <f t="shared" si="21"/>
        <v>10</v>
      </c>
      <c r="M95" s="43" t="s">
        <v>1282</v>
      </c>
      <c r="N95" s="37">
        <f t="shared" si="22"/>
        <v>9</v>
      </c>
      <c r="O95" s="38">
        <f t="shared" si="15"/>
        <v>310</v>
      </c>
      <c r="P95" s="39">
        <f t="shared" si="16"/>
        <v>7.75</v>
      </c>
      <c r="Q95" s="36">
        <v>288</v>
      </c>
      <c r="R95" s="36">
        <v>368</v>
      </c>
      <c r="S95" s="36">
        <v>278</v>
      </c>
      <c r="T95" s="40">
        <f t="shared" si="17"/>
        <v>7.7750000000000004</v>
      </c>
      <c r="U95" s="69" t="s">
        <v>885</v>
      </c>
    </row>
    <row r="96" spans="1:23" s="4" customFormat="1" ht="28.5" customHeight="1" x14ac:dyDescent="0.25">
      <c r="A96" s="53">
        <v>90</v>
      </c>
      <c r="B96" s="43" t="s">
        <v>184</v>
      </c>
      <c r="C96" s="43" t="s">
        <v>1280</v>
      </c>
      <c r="D96" s="42">
        <f t="shared" si="14"/>
        <v>7</v>
      </c>
      <c r="E96" s="43" t="s">
        <v>1282</v>
      </c>
      <c r="F96" s="42">
        <f t="shared" si="18"/>
        <v>9</v>
      </c>
      <c r="G96" s="43" t="s">
        <v>1281</v>
      </c>
      <c r="H96" s="42">
        <f t="shared" si="19"/>
        <v>8</v>
      </c>
      <c r="I96" s="43" t="s">
        <v>1275</v>
      </c>
      <c r="J96" s="42">
        <f t="shared" si="20"/>
        <v>4</v>
      </c>
      <c r="K96" s="43" t="s">
        <v>1282</v>
      </c>
      <c r="L96" s="42">
        <f t="shared" si="21"/>
        <v>9</v>
      </c>
      <c r="M96" s="43" t="s">
        <v>1282</v>
      </c>
      <c r="N96" s="37">
        <f t="shared" si="22"/>
        <v>9</v>
      </c>
      <c r="O96" s="38">
        <f t="shared" si="15"/>
        <v>296</v>
      </c>
      <c r="P96" s="39">
        <f t="shared" si="16"/>
        <v>7.4</v>
      </c>
      <c r="Q96" s="36">
        <v>238</v>
      </c>
      <c r="R96" s="36">
        <v>322</v>
      </c>
      <c r="S96" s="36">
        <v>284</v>
      </c>
      <c r="T96" s="40">
        <f t="shared" si="17"/>
        <v>7.125</v>
      </c>
      <c r="U96" s="69" t="s">
        <v>886</v>
      </c>
    </row>
    <row r="97" spans="1:21" s="4" customFormat="1" ht="28.5" customHeight="1" x14ac:dyDescent="0.25">
      <c r="A97" s="53">
        <v>91</v>
      </c>
      <c r="B97" s="43" t="s">
        <v>185</v>
      </c>
      <c r="C97" s="43" t="s">
        <v>1281</v>
      </c>
      <c r="D97" s="42">
        <f t="shared" si="14"/>
        <v>8</v>
      </c>
      <c r="E97" s="43" t="s">
        <v>1281</v>
      </c>
      <c r="F97" s="42">
        <f t="shared" si="18"/>
        <v>8</v>
      </c>
      <c r="G97" s="43" t="s">
        <v>1283</v>
      </c>
      <c r="H97" s="42">
        <f t="shared" si="19"/>
        <v>10</v>
      </c>
      <c r="I97" s="43" t="s">
        <v>1284</v>
      </c>
      <c r="J97" s="42">
        <f t="shared" si="20"/>
        <v>6</v>
      </c>
      <c r="K97" s="43" t="s">
        <v>1282</v>
      </c>
      <c r="L97" s="42">
        <f t="shared" si="21"/>
        <v>9</v>
      </c>
      <c r="M97" s="43" t="s">
        <v>1282</v>
      </c>
      <c r="N97" s="37">
        <f t="shared" si="22"/>
        <v>9</v>
      </c>
      <c r="O97" s="38">
        <f t="shared" si="15"/>
        <v>328</v>
      </c>
      <c r="P97" s="39">
        <f t="shared" si="16"/>
        <v>8.1999999999999993</v>
      </c>
      <c r="Q97" s="36">
        <v>323</v>
      </c>
      <c r="R97" s="36">
        <v>406</v>
      </c>
      <c r="S97" s="36">
        <v>326</v>
      </c>
      <c r="T97" s="40">
        <f t="shared" si="17"/>
        <v>8.6437500000000007</v>
      </c>
      <c r="U97" s="69" t="s">
        <v>887</v>
      </c>
    </row>
    <row r="98" spans="1:21" s="4" customFormat="1" ht="28.5" customHeight="1" x14ac:dyDescent="0.25">
      <c r="A98" s="53">
        <v>92</v>
      </c>
      <c r="B98" s="43" t="s">
        <v>186</v>
      </c>
      <c r="C98" s="43" t="s">
        <v>1281</v>
      </c>
      <c r="D98" s="42">
        <f t="shared" si="14"/>
        <v>8</v>
      </c>
      <c r="E98" s="43" t="s">
        <v>1282</v>
      </c>
      <c r="F98" s="42">
        <f t="shared" si="18"/>
        <v>9</v>
      </c>
      <c r="G98" s="43" t="s">
        <v>1283</v>
      </c>
      <c r="H98" s="42">
        <f t="shared" si="19"/>
        <v>10</v>
      </c>
      <c r="I98" s="43" t="s">
        <v>1279</v>
      </c>
      <c r="J98" s="42">
        <f t="shared" si="20"/>
        <v>5</v>
      </c>
      <c r="K98" s="43" t="s">
        <v>1282</v>
      </c>
      <c r="L98" s="42">
        <f t="shared" si="21"/>
        <v>9</v>
      </c>
      <c r="M98" s="43" t="s">
        <v>1282</v>
      </c>
      <c r="N98" s="37">
        <f t="shared" si="22"/>
        <v>9</v>
      </c>
      <c r="O98" s="38">
        <f t="shared" si="15"/>
        <v>328</v>
      </c>
      <c r="P98" s="39">
        <f t="shared" si="16"/>
        <v>8.1999999999999993</v>
      </c>
      <c r="Q98" s="36">
        <v>319</v>
      </c>
      <c r="R98" s="36">
        <v>372</v>
      </c>
      <c r="S98" s="36">
        <v>318</v>
      </c>
      <c r="T98" s="40">
        <f t="shared" si="17"/>
        <v>8.3562499999999993</v>
      </c>
      <c r="U98" s="69" t="s">
        <v>888</v>
      </c>
    </row>
    <row r="99" spans="1:21" s="4" customFormat="1" ht="28.5" customHeight="1" x14ac:dyDescent="0.25">
      <c r="A99" s="53">
        <v>93</v>
      </c>
      <c r="B99" s="43" t="s">
        <v>187</v>
      </c>
      <c r="C99" s="43" t="s">
        <v>1284</v>
      </c>
      <c r="D99" s="42">
        <f t="shared" si="14"/>
        <v>6</v>
      </c>
      <c r="E99" s="43" t="s">
        <v>1281</v>
      </c>
      <c r="F99" s="42">
        <f t="shared" si="18"/>
        <v>8</v>
      </c>
      <c r="G99" s="43" t="s">
        <v>1281</v>
      </c>
      <c r="H99" s="42">
        <f t="shared" si="19"/>
        <v>8</v>
      </c>
      <c r="I99" s="43" t="s">
        <v>1279</v>
      </c>
      <c r="J99" s="42">
        <f t="shared" si="20"/>
        <v>5</v>
      </c>
      <c r="K99" s="43" t="s">
        <v>1282</v>
      </c>
      <c r="L99" s="42">
        <f t="shared" si="21"/>
        <v>9</v>
      </c>
      <c r="M99" s="43" t="s">
        <v>1283</v>
      </c>
      <c r="N99" s="37">
        <f t="shared" si="22"/>
        <v>10</v>
      </c>
      <c r="O99" s="38">
        <f t="shared" si="15"/>
        <v>290</v>
      </c>
      <c r="P99" s="39">
        <f t="shared" si="16"/>
        <v>7.25</v>
      </c>
      <c r="Q99" s="36">
        <v>255</v>
      </c>
      <c r="R99" s="36">
        <v>334</v>
      </c>
      <c r="S99" s="36">
        <v>262</v>
      </c>
      <c r="T99" s="40">
        <f t="shared" si="17"/>
        <v>7.1312499999999996</v>
      </c>
      <c r="U99" s="69" t="s">
        <v>889</v>
      </c>
    </row>
    <row r="100" spans="1:21" s="4" customFormat="1" ht="28.5" customHeight="1" x14ac:dyDescent="0.25">
      <c r="A100" s="53">
        <v>94</v>
      </c>
      <c r="B100" s="43" t="s">
        <v>188</v>
      </c>
      <c r="C100" s="43" t="s">
        <v>1280</v>
      </c>
      <c r="D100" s="42">
        <f t="shared" si="14"/>
        <v>7</v>
      </c>
      <c r="E100" s="43" t="s">
        <v>1282</v>
      </c>
      <c r="F100" s="42">
        <f t="shared" si="18"/>
        <v>9</v>
      </c>
      <c r="G100" s="43" t="s">
        <v>1282</v>
      </c>
      <c r="H100" s="42">
        <f t="shared" si="19"/>
        <v>9</v>
      </c>
      <c r="I100" s="43" t="s">
        <v>1284</v>
      </c>
      <c r="J100" s="42">
        <f t="shared" si="20"/>
        <v>6</v>
      </c>
      <c r="K100" s="43" t="s">
        <v>1281</v>
      </c>
      <c r="L100" s="42">
        <f t="shared" si="21"/>
        <v>8</v>
      </c>
      <c r="M100" s="43" t="s">
        <v>1281</v>
      </c>
      <c r="N100" s="37">
        <f t="shared" si="22"/>
        <v>8</v>
      </c>
      <c r="O100" s="38">
        <f t="shared" si="15"/>
        <v>312</v>
      </c>
      <c r="P100" s="39">
        <f t="shared" si="16"/>
        <v>7.8</v>
      </c>
      <c r="Q100" s="36">
        <v>310</v>
      </c>
      <c r="R100" s="36">
        <v>340</v>
      </c>
      <c r="S100" s="36">
        <v>302</v>
      </c>
      <c r="T100" s="40">
        <f t="shared" si="17"/>
        <v>7.9</v>
      </c>
      <c r="U100" s="69" t="s">
        <v>890</v>
      </c>
    </row>
    <row r="101" spans="1:21" s="4" customFormat="1" ht="28.5" customHeight="1" x14ac:dyDescent="0.25">
      <c r="A101" s="53">
        <v>95</v>
      </c>
      <c r="B101" s="43" t="s">
        <v>189</v>
      </c>
      <c r="C101" s="43" t="s">
        <v>1279</v>
      </c>
      <c r="D101" s="42">
        <f t="shared" si="14"/>
        <v>5</v>
      </c>
      <c r="E101" s="43" t="s">
        <v>1284</v>
      </c>
      <c r="F101" s="42">
        <f t="shared" si="18"/>
        <v>6</v>
      </c>
      <c r="G101" s="43" t="s">
        <v>1280</v>
      </c>
      <c r="H101" s="42">
        <f t="shared" si="19"/>
        <v>7</v>
      </c>
      <c r="I101" s="41" t="s">
        <v>1276</v>
      </c>
      <c r="J101" s="42">
        <f t="shared" si="20"/>
        <v>0</v>
      </c>
      <c r="K101" s="43" t="s">
        <v>1282</v>
      </c>
      <c r="L101" s="42">
        <f t="shared" si="21"/>
        <v>9</v>
      </c>
      <c r="M101" s="43" t="s">
        <v>1283</v>
      </c>
      <c r="N101" s="37">
        <f t="shared" si="22"/>
        <v>10</v>
      </c>
      <c r="O101" s="38">
        <f t="shared" si="15"/>
        <v>218</v>
      </c>
      <c r="P101" s="39">
        <f t="shared" si="16"/>
        <v>5.45</v>
      </c>
      <c r="Q101" s="36">
        <v>244</v>
      </c>
      <c r="R101" s="36">
        <v>310</v>
      </c>
      <c r="S101" s="36">
        <v>254</v>
      </c>
      <c r="T101" s="40">
        <f t="shared" si="17"/>
        <v>6.4124999999999996</v>
      </c>
      <c r="U101" s="69" t="s">
        <v>891</v>
      </c>
    </row>
    <row r="102" spans="1:21" s="4" customFormat="1" ht="28.5" customHeight="1" x14ac:dyDescent="0.25">
      <c r="A102" s="53">
        <v>96</v>
      </c>
      <c r="B102" s="43" t="s">
        <v>462</v>
      </c>
      <c r="C102" s="43" t="s">
        <v>1279</v>
      </c>
      <c r="D102" s="42">
        <f t="shared" si="14"/>
        <v>5</v>
      </c>
      <c r="E102" s="43" t="s">
        <v>1284</v>
      </c>
      <c r="F102" s="42">
        <f t="shared" si="18"/>
        <v>6</v>
      </c>
      <c r="G102" s="43" t="s">
        <v>1282</v>
      </c>
      <c r="H102" s="42">
        <f t="shared" si="19"/>
        <v>9</v>
      </c>
      <c r="I102" s="43" t="s">
        <v>1275</v>
      </c>
      <c r="J102" s="42">
        <f t="shared" si="20"/>
        <v>4</v>
      </c>
      <c r="K102" s="43" t="s">
        <v>1281</v>
      </c>
      <c r="L102" s="42">
        <f t="shared" si="21"/>
        <v>8</v>
      </c>
      <c r="M102" s="43" t="s">
        <v>1282</v>
      </c>
      <c r="N102" s="37">
        <f t="shared" si="22"/>
        <v>9</v>
      </c>
      <c r="O102" s="38">
        <f t="shared" si="15"/>
        <v>258</v>
      </c>
      <c r="P102" s="39">
        <f t="shared" si="16"/>
        <v>6.45</v>
      </c>
      <c r="Q102" s="36">
        <v>242</v>
      </c>
      <c r="R102" s="36">
        <v>288</v>
      </c>
      <c r="S102" s="36">
        <v>230</v>
      </c>
      <c r="T102" s="40">
        <f t="shared" si="17"/>
        <v>6.3624999999999998</v>
      </c>
      <c r="U102" s="69" t="s">
        <v>892</v>
      </c>
    </row>
    <row r="103" spans="1:21" s="4" customFormat="1" ht="28.5" customHeight="1" x14ac:dyDescent="0.25">
      <c r="A103" s="53">
        <v>97</v>
      </c>
      <c r="B103" s="43" t="s">
        <v>463</v>
      </c>
      <c r="C103" s="41" t="s">
        <v>1276</v>
      </c>
      <c r="D103" s="42">
        <f t="shared" si="14"/>
        <v>0</v>
      </c>
      <c r="E103" s="43" t="s">
        <v>1281</v>
      </c>
      <c r="F103" s="42">
        <f t="shared" si="18"/>
        <v>8</v>
      </c>
      <c r="G103" s="43" t="s">
        <v>1280</v>
      </c>
      <c r="H103" s="42">
        <f t="shared" si="19"/>
        <v>7</v>
      </c>
      <c r="I103" s="41" t="s">
        <v>1276</v>
      </c>
      <c r="J103" s="42">
        <f t="shared" si="20"/>
        <v>0</v>
      </c>
      <c r="K103" s="43" t="s">
        <v>1281</v>
      </c>
      <c r="L103" s="42">
        <f t="shared" si="21"/>
        <v>8</v>
      </c>
      <c r="M103" s="43" t="s">
        <v>1282</v>
      </c>
      <c r="N103" s="37">
        <f t="shared" si="22"/>
        <v>9</v>
      </c>
      <c r="O103" s="38">
        <f t="shared" si="15"/>
        <v>186</v>
      </c>
      <c r="P103" s="39">
        <f t="shared" si="16"/>
        <v>4.6500000000000004</v>
      </c>
      <c r="Q103" s="74">
        <v>181</v>
      </c>
      <c r="R103" s="36">
        <v>224</v>
      </c>
      <c r="S103" s="74">
        <v>144</v>
      </c>
      <c r="T103" s="40">
        <f t="shared" si="17"/>
        <v>4.59375</v>
      </c>
      <c r="U103" s="69" t="s">
        <v>893</v>
      </c>
    </row>
    <row r="104" spans="1:21" s="4" customFormat="1" ht="28.5" customHeight="1" x14ac:dyDescent="0.25">
      <c r="A104" s="53">
        <v>98</v>
      </c>
      <c r="B104" s="43" t="s">
        <v>464</v>
      </c>
      <c r="C104" s="43" t="s">
        <v>1275</v>
      </c>
      <c r="D104" s="42">
        <f t="shared" si="14"/>
        <v>4</v>
      </c>
      <c r="E104" s="43" t="s">
        <v>1283</v>
      </c>
      <c r="F104" s="42">
        <f t="shared" si="18"/>
        <v>10</v>
      </c>
      <c r="G104" s="43" t="s">
        <v>1281</v>
      </c>
      <c r="H104" s="42">
        <f t="shared" si="19"/>
        <v>8</v>
      </c>
      <c r="I104" s="43" t="s">
        <v>1279</v>
      </c>
      <c r="J104" s="42">
        <f t="shared" si="20"/>
        <v>5</v>
      </c>
      <c r="K104" s="43" t="s">
        <v>1282</v>
      </c>
      <c r="L104" s="42">
        <f t="shared" si="21"/>
        <v>9</v>
      </c>
      <c r="M104" s="43" t="s">
        <v>1282</v>
      </c>
      <c r="N104" s="37">
        <f t="shared" si="22"/>
        <v>9</v>
      </c>
      <c r="O104" s="38">
        <f t="shared" si="15"/>
        <v>288</v>
      </c>
      <c r="P104" s="39">
        <f t="shared" si="16"/>
        <v>7.2</v>
      </c>
      <c r="Q104" s="36">
        <v>263</v>
      </c>
      <c r="R104" s="36">
        <v>324</v>
      </c>
      <c r="S104" s="36">
        <v>282</v>
      </c>
      <c r="T104" s="40">
        <f t="shared" si="17"/>
        <v>7.2312500000000002</v>
      </c>
      <c r="U104" s="69" t="s">
        <v>894</v>
      </c>
    </row>
    <row r="105" spans="1:21" s="4" customFormat="1" ht="28.5" customHeight="1" x14ac:dyDescent="0.25">
      <c r="A105" s="53">
        <v>99</v>
      </c>
      <c r="B105" s="43" t="s">
        <v>465</v>
      </c>
      <c r="C105" s="43" t="s">
        <v>1279</v>
      </c>
      <c r="D105" s="42">
        <f t="shared" si="14"/>
        <v>5</v>
      </c>
      <c r="E105" s="43" t="s">
        <v>1284</v>
      </c>
      <c r="F105" s="42">
        <f t="shared" si="18"/>
        <v>6</v>
      </c>
      <c r="G105" s="43" t="s">
        <v>1281</v>
      </c>
      <c r="H105" s="42">
        <f t="shared" si="19"/>
        <v>8</v>
      </c>
      <c r="I105" s="43" t="s">
        <v>1279</v>
      </c>
      <c r="J105" s="42">
        <f t="shared" si="20"/>
        <v>5</v>
      </c>
      <c r="K105" s="43" t="s">
        <v>1282</v>
      </c>
      <c r="L105" s="42">
        <f t="shared" si="21"/>
        <v>9</v>
      </c>
      <c r="M105" s="43" t="s">
        <v>1281</v>
      </c>
      <c r="N105" s="37">
        <f t="shared" si="22"/>
        <v>8</v>
      </c>
      <c r="O105" s="38">
        <f t="shared" si="15"/>
        <v>262</v>
      </c>
      <c r="P105" s="39">
        <f t="shared" si="16"/>
        <v>6.55</v>
      </c>
      <c r="Q105" s="36">
        <v>213</v>
      </c>
      <c r="R105" s="36">
        <v>282</v>
      </c>
      <c r="S105" s="36">
        <v>158</v>
      </c>
      <c r="T105" s="40">
        <f t="shared" si="17"/>
        <v>5.71875</v>
      </c>
      <c r="U105" s="69" t="s">
        <v>895</v>
      </c>
    </row>
    <row r="106" spans="1:21" s="4" customFormat="1" ht="28.5" customHeight="1" x14ac:dyDescent="0.25">
      <c r="A106" s="53">
        <v>100</v>
      </c>
      <c r="B106" s="43" t="s">
        <v>466</v>
      </c>
      <c r="C106" s="43" t="s">
        <v>1275</v>
      </c>
      <c r="D106" s="42">
        <f t="shared" si="14"/>
        <v>4</v>
      </c>
      <c r="E106" s="43" t="s">
        <v>1281</v>
      </c>
      <c r="F106" s="42">
        <f t="shared" si="18"/>
        <v>8</v>
      </c>
      <c r="G106" s="43" t="s">
        <v>1281</v>
      </c>
      <c r="H106" s="42">
        <f t="shared" si="19"/>
        <v>8</v>
      </c>
      <c r="I106" s="43" t="s">
        <v>1279</v>
      </c>
      <c r="J106" s="42">
        <f t="shared" si="20"/>
        <v>5</v>
      </c>
      <c r="K106" s="43" t="s">
        <v>1282</v>
      </c>
      <c r="L106" s="42">
        <f t="shared" si="21"/>
        <v>9</v>
      </c>
      <c r="M106" s="43" t="s">
        <v>1282</v>
      </c>
      <c r="N106" s="37">
        <f t="shared" si="22"/>
        <v>9</v>
      </c>
      <c r="O106" s="38">
        <f t="shared" si="15"/>
        <v>272</v>
      </c>
      <c r="P106" s="39">
        <f t="shared" si="16"/>
        <v>6.8</v>
      </c>
      <c r="Q106" s="36">
        <v>225</v>
      </c>
      <c r="R106" s="36">
        <v>324</v>
      </c>
      <c r="S106" s="36">
        <v>264</v>
      </c>
      <c r="T106" s="40">
        <f t="shared" si="17"/>
        <v>6.78125</v>
      </c>
      <c r="U106" s="69" t="s">
        <v>896</v>
      </c>
    </row>
    <row r="107" spans="1:21" s="4" customFormat="1" ht="28.5" customHeight="1" x14ac:dyDescent="0.25">
      <c r="A107" s="53">
        <v>101</v>
      </c>
      <c r="B107" s="43" t="s">
        <v>467</v>
      </c>
      <c r="C107" s="43" t="s">
        <v>1280</v>
      </c>
      <c r="D107" s="42">
        <f t="shared" si="14"/>
        <v>7</v>
      </c>
      <c r="E107" s="43" t="s">
        <v>1282</v>
      </c>
      <c r="F107" s="42">
        <f t="shared" si="18"/>
        <v>9</v>
      </c>
      <c r="G107" s="43" t="s">
        <v>1282</v>
      </c>
      <c r="H107" s="42">
        <f t="shared" si="19"/>
        <v>9</v>
      </c>
      <c r="I107" s="43" t="s">
        <v>1279</v>
      </c>
      <c r="J107" s="42">
        <f t="shared" si="20"/>
        <v>5</v>
      </c>
      <c r="K107" s="43" t="s">
        <v>1283</v>
      </c>
      <c r="L107" s="42">
        <f t="shared" si="21"/>
        <v>10</v>
      </c>
      <c r="M107" s="43" t="s">
        <v>1281</v>
      </c>
      <c r="N107" s="37">
        <f t="shared" si="22"/>
        <v>8</v>
      </c>
      <c r="O107" s="38">
        <f t="shared" si="15"/>
        <v>316</v>
      </c>
      <c r="P107" s="39">
        <f t="shared" si="16"/>
        <v>7.9</v>
      </c>
      <c r="Q107" s="36">
        <v>228</v>
      </c>
      <c r="R107" s="36">
        <v>360</v>
      </c>
      <c r="S107" s="36">
        <v>244</v>
      </c>
      <c r="T107" s="40">
        <f t="shared" si="17"/>
        <v>7.1749999999999998</v>
      </c>
      <c r="U107" s="69" t="s">
        <v>897</v>
      </c>
    </row>
    <row r="108" spans="1:21" s="4" customFormat="1" ht="28.5" customHeight="1" x14ac:dyDescent="0.25">
      <c r="A108" s="53">
        <v>102</v>
      </c>
      <c r="B108" s="43" t="s">
        <v>468</v>
      </c>
      <c r="C108" s="43" t="s">
        <v>1284</v>
      </c>
      <c r="D108" s="42">
        <f t="shared" si="14"/>
        <v>6</v>
      </c>
      <c r="E108" s="43" t="s">
        <v>1281</v>
      </c>
      <c r="F108" s="42">
        <f t="shared" si="18"/>
        <v>8</v>
      </c>
      <c r="G108" s="43" t="s">
        <v>1283</v>
      </c>
      <c r="H108" s="42">
        <f t="shared" si="19"/>
        <v>10</v>
      </c>
      <c r="I108" s="43" t="s">
        <v>1275</v>
      </c>
      <c r="J108" s="42">
        <f t="shared" si="20"/>
        <v>4</v>
      </c>
      <c r="K108" s="43" t="s">
        <v>1282</v>
      </c>
      <c r="L108" s="42">
        <f t="shared" si="21"/>
        <v>9</v>
      </c>
      <c r="M108" s="43" t="s">
        <v>1282</v>
      </c>
      <c r="N108" s="37">
        <f t="shared" si="22"/>
        <v>9</v>
      </c>
      <c r="O108" s="38">
        <f t="shared" si="15"/>
        <v>296</v>
      </c>
      <c r="P108" s="39">
        <f t="shared" si="16"/>
        <v>7.4</v>
      </c>
      <c r="Q108" s="36">
        <v>282</v>
      </c>
      <c r="R108" s="36">
        <v>316</v>
      </c>
      <c r="S108" s="38">
        <v>258</v>
      </c>
      <c r="T108" s="40">
        <f t="shared" si="17"/>
        <v>7.2</v>
      </c>
      <c r="U108" s="69" t="s">
        <v>891</v>
      </c>
    </row>
    <row r="109" spans="1:21" s="4" customFormat="1" ht="28.5" customHeight="1" x14ac:dyDescent="0.25">
      <c r="A109" s="53">
        <v>103</v>
      </c>
      <c r="B109" s="43" t="s">
        <v>469</v>
      </c>
      <c r="C109" s="43" t="s">
        <v>1282</v>
      </c>
      <c r="D109" s="42">
        <f t="shared" si="14"/>
        <v>9</v>
      </c>
      <c r="E109" s="43" t="s">
        <v>1281</v>
      </c>
      <c r="F109" s="42">
        <f t="shared" si="18"/>
        <v>8</v>
      </c>
      <c r="G109" s="43" t="s">
        <v>1283</v>
      </c>
      <c r="H109" s="42">
        <f t="shared" si="19"/>
        <v>10</v>
      </c>
      <c r="I109" s="43" t="s">
        <v>1281</v>
      </c>
      <c r="J109" s="42">
        <f t="shared" si="20"/>
        <v>8</v>
      </c>
      <c r="K109" s="43" t="s">
        <v>1283</v>
      </c>
      <c r="L109" s="42">
        <f t="shared" si="21"/>
        <v>10</v>
      </c>
      <c r="M109" s="43" t="s">
        <v>1282</v>
      </c>
      <c r="N109" s="37">
        <f t="shared" si="22"/>
        <v>9</v>
      </c>
      <c r="O109" s="38">
        <f t="shared" si="15"/>
        <v>358</v>
      </c>
      <c r="P109" s="39">
        <f t="shared" si="16"/>
        <v>8.9499999999999993</v>
      </c>
      <c r="Q109" s="36">
        <v>334</v>
      </c>
      <c r="R109" s="36">
        <v>386</v>
      </c>
      <c r="S109" s="36">
        <v>328</v>
      </c>
      <c r="T109" s="40">
        <f t="shared" si="17"/>
        <v>8.7874999999999996</v>
      </c>
      <c r="U109" s="69" t="s">
        <v>898</v>
      </c>
    </row>
    <row r="110" spans="1:21" s="4" customFormat="1" ht="28.5" customHeight="1" x14ac:dyDescent="0.25">
      <c r="A110" s="53">
        <v>104</v>
      </c>
      <c r="B110" s="43" t="s">
        <v>470</v>
      </c>
      <c r="C110" s="36" t="s">
        <v>1279</v>
      </c>
      <c r="D110" s="37">
        <f t="shared" si="14"/>
        <v>5</v>
      </c>
      <c r="E110" s="36" t="s">
        <v>1282</v>
      </c>
      <c r="F110" s="37">
        <f t="shared" si="18"/>
        <v>9</v>
      </c>
      <c r="G110" s="36" t="s">
        <v>1282</v>
      </c>
      <c r="H110" s="37">
        <f t="shared" si="19"/>
        <v>9</v>
      </c>
      <c r="I110" s="36" t="s">
        <v>1284</v>
      </c>
      <c r="J110" s="37">
        <f t="shared" si="20"/>
        <v>6</v>
      </c>
      <c r="K110" s="36" t="s">
        <v>1282</v>
      </c>
      <c r="L110" s="37">
        <f t="shared" si="21"/>
        <v>9</v>
      </c>
      <c r="M110" s="36" t="s">
        <v>1282</v>
      </c>
      <c r="N110" s="37">
        <f t="shared" si="22"/>
        <v>9</v>
      </c>
      <c r="O110" s="38">
        <f t="shared" si="15"/>
        <v>304</v>
      </c>
      <c r="P110" s="39">
        <f t="shared" si="16"/>
        <v>7.6</v>
      </c>
      <c r="Q110" s="36">
        <v>266</v>
      </c>
      <c r="R110" s="36">
        <v>338</v>
      </c>
      <c r="S110" s="36">
        <v>290</v>
      </c>
      <c r="T110" s="40">
        <f t="shared" si="17"/>
        <v>7.4874999999999998</v>
      </c>
      <c r="U110" s="69" t="s">
        <v>899</v>
      </c>
    </row>
    <row r="111" spans="1:21" s="4" customFormat="1" ht="28.5" customHeight="1" x14ac:dyDescent="0.25">
      <c r="A111" s="53">
        <v>105</v>
      </c>
      <c r="B111" s="43" t="s">
        <v>471</v>
      </c>
      <c r="C111" s="36" t="s">
        <v>1280</v>
      </c>
      <c r="D111" s="37">
        <f t="shared" si="14"/>
        <v>7</v>
      </c>
      <c r="E111" s="36" t="s">
        <v>1281</v>
      </c>
      <c r="F111" s="37">
        <f t="shared" si="18"/>
        <v>8</v>
      </c>
      <c r="G111" s="36" t="s">
        <v>1282</v>
      </c>
      <c r="H111" s="37">
        <f t="shared" si="19"/>
        <v>9</v>
      </c>
      <c r="I111" s="36" t="s">
        <v>1281</v>
      </c>
      <c r="J111" s="37">
        <f t="shared" si="20"/>
        <v>8</v>
      </c>
      <c r="K111" s="36" t="s">
        <v>1282</v>
      </c>
      <c r="L111" s="37">
        <f t="shared" si="21"/>
        <v>9</v>
      </c>
      <c r="M111" s="36" t="s">
        <v>1282</v>
      </c>
      <c r="N111" s="37">
        <f t="shared" si="22"/>
        <v>9</v>
      </c>
      <c r="O111" s="38">
        <f t="shared" si="15"/>
        <v>328</v>
      </c>
      <c r="P111" s="39">
        <f t="shared" si="16"/>
        <v>8.1999999999999993</v>
      </c>
      <c r="Q111" s="36">
        <v>274</v>
      </c>
      <c r="R111" s="36">
        <v>334</v>
      </c>
      <c r="S111" s="36">
        <v>320</v>
      </c>
      <c r="T111" s="40">
        <f t="shared" si="17"/>
        <v>7.85</v>
      </c>
      <c r="U111" s="69" t="s">
        <v>900</v>
      </c>
    </row>
    <row r="112" spans="1:21" ht="28.5" customHeight="1" x14ac:dyDescent="0.25">
      <c r="A112" s="53">
        <v>106</v>
      </c>
      <c r="B112" s="43" t="s">
        <v>472</v>
      </c>
      <c r="C112" s="36" t="s">
        <v>1280</v>
      </c>
      <c r="D112" s="37">
        <f t="shared" si="14"/>
        <v>7</v>
      </c>
      <c r="E112" s="36" t="s">
        <v>1282</v>
      </c>
      <c r="F112" s="37">
        <f t="shared" si="18"/>
        <v>9</v>
      </c>
      <c r="G112" s="36" t="s">
        <v>1283</v>
      </c>
      <c r="H112" s="37">
        <f t="shared" si="19"/>
        <v>10</v>
      </c>
      <c r="I112" s="36" t="s">
        <v>1280</v>
      </c>
      <c r="J112" s="37">
        <f t="shared" si="20"/>
        <v>7</v>
      </c>
      <c r="K112" s="36" t="s">
        <v>1283</v>
      </c>
      <c r="L112" s="37">
        <f t="shared" si="21"/>
        <v>10</v>
      </c>
      <c r="M112" s="36" t="s">
        <v>1283</v>
      </c>
      <c r="N112" s="37">
        <f t="shared" si="22"/>
        <v>10</v>
      </c>
      <c r="O112" s="38">
        <f t="shared" si="15"/>
        <v>344</v>
      </c>
      <c r="P112" s="39">
        <f t="shared" si="16"/>
        <v>8.6</v>
      </c>
      <c r="Q112" s="36">
        <v>252</v>
      </c>
      <c r="R112" s="36">
        <v>344</v>
      </c>
      <c r="S112" s="36">
        <v>320</v>
      </c>
      <c r="T112" s="40">
        <f t="shared" si="17"/>
        <v>7.875</v>
      </c>
      <c r="U112" s="69" t="s">
        <v>901</v>
      </c>
    </row>
    <row r="113" spans="1:21" ht="28.5" customHeight="1" x14ac:dyDescent="0.25">
      <c r="A113" s="53">
        <v>107</v>
      </c>
      <c r="B113" s="43" t="s">
        <v>473</v>
      </c>
      <c r="C113" s="36" t="s">
        <v>1281</v>
      </c>
      <c r="D113" s="37">
        <f t="shared" si="14"/>
        <v>8</v>
      </c>
      <c r="E113" s="36" t="s">
        <v>1283</v>
      </c>
      <c r="F113" s="37">
        <f t="shared" si="18"/>
        <v>10</v>
      </c>
      <c r="G113" s="36" t="s">
        <v>1283</v>
      </c>
      <c r="H113" s="37">
        <f t="shared" si="19"/>
        <v>10</v>
      </c>
      <c r="I113" s="36" t="s">
        <v>1280</v>
      </c>
      <c r="J113" s="37">
        <f t="shared" si="20"/>
        <v>7</v>
      </c>
      <c r="K113" s="36" t="s">
        <v>1283</v>
      </c>
      <c r="L113" s="37">
        <f t="shared" si="21"/>
        <v>10</v>
      </c>
      <c r="M113" s="36" t="s">
        <v>1283</v>
      </c>
      <c r="N113" s="37">
        <f t="shared" si="22"/>
        <v>10</v>
      </c>
      <c r="O113" s="38">
        <f t="shared" si="15"/>
        <v>360</v>
      </c>
      <c r="P113" s="39">
        <f t="shared" si="16"/>
        <v>9</v>
      </c>
      <c r="Q113" s="36">
        <v>328</v>
      </c>
      <c r="R113" s="36">
        <v>392</v>
      </c>
      <c r="S113" s="36">
        <v>314</v>
      </c>
      <c r="T113" s="40">
        <f t="shared" si="17"/>
        <v>8.7125000000000004</v>
      </c>
      <c r="U113" s="69" t="s">
        <v>902</v>
      </c>
    </row>
    <row r="114" spans="1:21" ht="28.5" customHeight="1" x14ac:dyDescent="0.25">
      <c r="A114" s="53">
        <v>108</v>
      </c>
      <c r="B114" s="43" t="s">
        <v>474</v>
      </c>
      <c r="C114" s="36" t="s">
        <v>1275</v>
      </c>
      <c r="D114" s="37">
        <f t="shared" si="14"/>
        <v>4</v>
      </c>
      <c r="E114" s="36" t="s">
        <v>1281</v>
      </c>
      <c r="F114" s="37">
        <f t="shared" si="18"/>
        <v>8</v>
      </c>
      <c r="G114" s="36" t="s">
        <v>1281</v>
      </c>
      <c r="H114" s="37">
        <f t="shared" si="19"/>
        <v>8</v>
      </c>
      <c r="I114" s="36" t="s">
        <v>1284</v>
      </c>
      <c r="J114" s="37">
        <f t="shared" si="20"/>
        <v>6</v>
      </c>
      <c r="K114" s="36" t="s">
        <v>1282</v>
      </c>
      <c r="L114" s="37">
        <f t="shared" si="21"/>
        <v>9</v>
      </c>
      <c r="M114" s="36" t="s">
        <v>1282</v>
      </c>
      <c r="N114" s="37">
        <f t="shared" si="22"/>
        <v>9</v>
      </c>
      <c r="O114" s="38">
        <f t="shared" si="15"/>
        <v>280</v>
      </c>
      <c r="P114" s="39">
        <f t="shared" si="16"/>
        <v>7</v>
      </c>
      <c r="Q114" s="36">
        <v>240</v>
      </c>
      <c r="R114" s="36">
        <v>290</v>
      </c>
      <c r="S114" s="36">
        <v>236</v>
      </c>
      <c r="T114" s="40">
        <f t="shared" si="17"/>
        <v>6.5374999999999996</v>
      </c>
      <c r="U114" s="69" t="s">
        <v>891</v>
      </c>
    </row>
    <row r="115" spans="1:21" ht="28.5" customHeight="1" x14ac:dyDescent="0.25">
      <c r="A115" s="53">
        <v>109</v>
      </c>
      <c r="B115" s="43" t="s">
        <v>475</v>
      </c>
      <c r="C115" s="36" t="s">
        <v>1282</v>
      </c>
      <c r="D115" s="37">
        <f t="shared" si="14"/>
        <v>9</v>
      </c>
      <c r="E115" s="36" t="s">
        <v>1281</v>
      </c>
      <c r="F115" s="37">
        <f t="shared" si="18"/>
        <v>8</v>
      </c>
      <c r="G115" s="36" t="s">
        <v>1281</v>
      </c>
      <c r="H115" s="37">
        <f t="shared" si="19"/>
        <v>8</v>
      </c>
      <c r="I115" s="36" t="s">
        <v>1281</v>
      </c>
      <c r="J115" s="37">
        <f t="shared" si="20"/>
        <v>8</v>
      </c>
      <c r="K115" s="36" t="s">
        <v>1282</v>
      </c>
      <c r="L115" s="37">
        <f t="shared" si="21"/>
        <v>9</v>
      </c>
      <c r="M115" s="36" t="s">
        <v>1283</v>
      </c>
      <c r="N115" s="37">
        <f t="shared" si="22"/>
        <v>10</v>
      </c>
      <c r="O115" s="38">
        <f t="shared" si="15"/>
        <v>338</v>
      </c>
      <c r="P115" s="39">
        <f t="shared" si="16"/>
        <v>8.4499999999999993</v>
      </c>
      <c r="Q115" s="36">
        <v>297</v>
      </c>
      <c r="R115" s="36">
        <v>326</v>
      </c>
      <c r="S115" s="36">
        <v>302</v>
      </c>
      <c r="T115" s="40">
        <f t="shared" si="17"/>
        <v>7.8937499999999998</v>
      </c>
      <c r="U115" s="69" t="s">
        <v>903</v>
      </c>
    </row>
    <row r="116" spans="1:21" ht="28.5" customHeight="1" x14ac:dyDescent="0.25">
      <c r="A116" s="53">
        <v>110</v>
      </c>
      <c r="B116" s="43" t="s">
        <v>574</v>
      </c>
      <c r="C116" s="36" t="s">
        <v>1283</v>
      </c>
      <c r="D116" s="37">
        <f t="shared" si="14"/>
        <v>10</v>
      </c>
      <c r="E116" s="36" t="s">
        <v>1283</v>
      </c>
      <c r="F116" s="37">
        <f t="shared" si="18"/>
        <v>10</v>
      </c>
      <c r="G116" s="36" t="s">
        <v>1282</v>
      </c>
      <c r="H116" s="37">
        <f t="shared" si="19"/>
        <v>9</v>
      </c>
      <c r="I116" s="36" t="s">
        <v>1282</v>
      </c>
      <c r="J116" s="37">
        <f t="shared" si="20"/>
        <v>9</v>
      </c>
      <c r="K116" s="36" t="s">
        <v>1283</v>
      </c>
      <c r="L116" s="37">
        <f t="shared" si="21"/>
        <v>10</v>
      </c>
      <c r="M116" s="36" t="s">
        <v>1283</v>
      </c>
      <c r="N116" s="37">
        <f t="shared" si="22"/>
        <v>10</v>
      </c>
      <c r="O116" s="38">
        <f t="shared" si="15"/>
        <v>384</v>
      </c>
      <c r="P116" s="39">
        <f t="shared" si="16"/>
        <v>9.6</v>
      </c>
      <c r="Q116" s="57">
        <v>302</v>
      </c>
      <c r="R116" s="57">
        <v>382</v>
      </c>
      <c r="S116" s="57">
        <v>352</v>
      </c>
      <c r="T116" s="40">
        <f t="shared" si="17"/>
        <v>8.875</v>
      </c>
      <c r="U116" s="69" t="s">
        <v>904</v>
      </c>
    </row>
    <row r="117" spans="1:21" ht="28.5" customHeight="1" x14ac:dyDescent="0.25">
      <c r="A117" s="53">
        <v>111</v>
      </c>
      <c r="B117" s="43" t="s">
        <v>575</v>
      </c>
      <c r="C117" s="36" t="s">
        <v>1282</v>
      </c>
      <c r="D117" s="37">
        <f t="shared" si="14"/>
        <v>9</v>
      </c>
      <c r="E117" s="36" t="s">
        <v>1283</v>
      </c>
      <c r="F117" s="37">
        <f t="shared" si="18"/>
        <v>10</v>
      </c>
      <c r="G117" s="36" t="s">
        <v>1283</v>
      </c>
      <c r="H117" s="37">
        <f t="shared" si="19"/>
        <v>10</v>
      </c>
      <c r="I117" s="36" t="s">
        <v>1280</v>
      </c>
      <c r="J117" s="37">
        <f t="shared" si="20"/>
        <v>7</v>
      </c>
      <c r="K117" s="36" t="s">
        <v>1282</v>
      </c>
      <c r="L117" s="37">
        <f t="shared" si="21"/>
        <v>9</v>
      </c>
      <c r="M117" s="36" t="s">
        <v>1283</v>
      </c>
      <c r="N117" s="37">
        <f t="shared" si="22"/>
        <v>10</v>
      </c>
      <c r="O117" s="38">
        <f t="shared" si="15"/>
        <v>362</v>
      </c>
      <c r="P117" s="39">
        <f t="shared" si="16"/>
        <v>9.0500000000000007</v>
      </c>
      <c r="Q117" s="36">
        <v>315</v>
      </c>
      <c r="R117" s="36">
        <v>358</v>
      </c>
      <c r="S117" s="36">
        <v>326</v>
      </c>
      <c r="T117" s="40">
        <f t="shared" si="17"/>
        <v>8.5062499999999996</v>
      </c>
      <c r="U117" s="75" t="s">
        <v>905</v>
      </c>
    </row>
    <row r="118" spans="1:21" ht="26.25" x14ac:dyDescent="0.4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76"/>
      <c r="R118" s="67"/>
      <c r="S118" s="67"/>
      <c r="T118" s="67"/>
      <c r="U118" s="67"/>
    </row>
    <row r="119" spans="1:21" ht="26.25" x14ac:dyDescent="0.4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</row>
    <row r="120" spans="1:21" ht="26.25" x14ac:dyDescent="0.4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</row>
  </sheetData>
  <mergeCells count="17">
    <mergeCell ref="A2:T2"/>
    <mergeCell ref="A3:T3"/>
    <mergeCell ref="O5:P5"/>
    <mergeCell ref="C6:D6"/>
    <mergeCell ref="E6:F6"/>
    <mergeCell ref="G6:H6"/>
    <mergeCell ref="K5:L5"/>
    <mergeCell ref="M5:N5"/>
    <mergeCell ref="K6:L6"/>
    <mergeCell ref="M6:N6"/>
    <mergeCell ref="A5:A6"/>
    <mergeCell ref="B5:B6"/>
    <mergeCell ref="C5:D5"/>
    <mergeCell ref="E5:F5"/>
    <mergeCell ref="G5:H5"/>
    <mergeCell ref="I5:J5"/>
    <mergeCell ref="I6:J6"/>
  </mergeCells>
  <dataValidations count="1">
    <dataValidation type="textLength" operator="greaterThan" showInputMessage="1" showErrorMessage="1" errorTitle="Grade Point" error="Dont Change." promptTitle="Grade Point" prompt="This is Grade Point obtained" sqref="D7:D117 F7:F117 N7:N117 J7:J117 L7:L117 H7:H117">
      <formula1>10</formula1>
    </dataValidation>
  </dataValidations>
  <printOptions horizontalCentered="1"/>
  <pageMargins left="0.59055118110236227" right="0.27559055118110237" top="0.43307086614173229" bottom="0.74803149606299213" header="0.31496062992125984" footer="0.9055118110236221"/>
  <pageSetup paperSize="5" scale="56" orientation="landscape" r:id="rId1"/>
  <headerFooter>
    <oddFooter xml:space="preserve">&amp;L&amp;"-,Bold"&amp;14 1st Tabulator                                                          2nd Tabulator  &amp;C&amp;"-,Bold"&amp;14                            Asstt Registrar (Acad)&amp;R&amp;"-,Bold"&amp;14Registrar                                          Dean (AA) </oddFooter>
  </headerFooter>
  <rowBreaks count="4" manualBreakCount="4">
    <brk id="29" max="19" man="1"/>
    <brk id="54" max="19" man="1"/>
    <brk id="79" max="19" man="1"/>
    <brk id="105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X119"/>
  <sheetViews>
    <sheetView view="pageBreakPreview" zoomScale="44" zoomScaleNormal="48" zoomScaleSheetLayoutView="44" zoomScalePageLayoutView="42" workbookViewId="0">
      <pane xSplit="21" ySplit="5" topLeftCell="V12" activePane="bottomRight" state="frozen"/>
      <selection pane="topRight" activeCell="V1" sqref="V1"/>
      <selection pane="bottomLeft" activeCell="A6" sqref="A6"/>
      <selection pane="bottomRight" activeCell="V6" sqref="V6"/>
    </sheetView>
  </sheetViews>
  <sheetFormatPr defaultRowHeight="15" x14ac:dyDescent="0.25"/>
  <cols>
    <col min="1" max="1" width="11.42578125" customWidth="1"/>
    <col min="2" max="2" width="25" customWidth="1"/>
    <col min="3" max="3" width="13.140625" customWidth="1"/>
    <col min="4" max="4" width="14.7109375" customWidth="1"/>
    <col min="5" max="5" width="12.140625" customWidth="1"/>
    <col min="6" max="6" width="13" customWidth="1"/>
    <col min="7" max="7" width="13.140625" customWidth="1"/>
    <col min="8" max="8" width="16.28515625" customWidth="1"/>
    <col min="9" max="9" width="13" customWidth="1"/>
    <col min="10" max="10" width="14" customWidth="1"/>
    <col min="11" max="11" width="13.42578125" customWidth="1"/>
    <col min="12" max="12" width="14" customWidth="1"/>
    <col min="13" max="13" width="14.42578125" customWidth="1"/>
    <col min="14" max="14" width="14" customWidth="1"/>
    <col min="15" max="15" width="12.5703125" customWidth="1"/>
    <col min="16" max="16" width="13.140625" customWidth="1"/>
    <col min="17" max="17" width="15.28515625" customWidth="1"/>
    <col min="18" max="18" width="14" customWidth="1"/>
    <col min="19" max="19" width="15.42578125" style="8" customWidth="1"/>
    <col min="20" max="21" width="14.7109375" style="8" customWidth="1"/>
    <col min="22" max="22" width="17.140625" customWidth="1"/>
    <col min="23" max="23" width="47.28515625" customWidth="1"/>
  </cols>
  <sheetData>
    <row r="2" spans="1:23" s="19" customFormat="1" ht="27.75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3" s="19" customFormat="1" ht="27" customHeight="1" x14ac:dyDescent="0.25">
      <c r="A3" s="129" t="s">
        <v>1289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3" x14ac:dyDescent="0.25">
      <c r="C4" t="s">
        <v>9</v>
      </c>
    </row>
    <row r="5" spans="1:23" ht="36.75" customHeight="1" x14ac:dyDescent="0.25">
      <c r="A5" s="128" t="s">
        <v>0</v>
      </c>
      <c r="B5" s="128" t="s">
        <v>1</v>
      </c>
      <c r="C5" s="128" t="s">
        <v>622</v>
      </c>
      <c r="D5" s="128"/>
      <c r="E5" s="128" t="s">
        <v>623</v>
      </c>
      <c r="F5" s="128"/>
      <c r="G5" s="128" t="s">
        <v>624</v>
      </c>
      <c r="H5" s="128"/>
      <c r="I5" s="128" t="s">
        <v>625</v>
      </c>
      <c r="J5" s="128"/>
      <c r="K5" s="128" t="s">
        <v>620</v>
      </c>
      <c r="L5" s="128"/>
      <c r="M5" s="128" t="s">
        <v>626</v>
      </c>
      <c r="N5" s="128"/>
      <c r="O5" s="128" t="s">
        <v>627</v>
      </c>
      <c r="P5" s="128"/>
      <c r="Q5" s="131" t="s">
        <v>628</v>
      </c>
      <c r="R5" s="131"/>
      <c r="S5" s="49" t="s">
        <v>4</v>
      </c>
      <c r="T5" s="49" t="s">
        <v>2</v>
      </c>
      <c r="U5" s="50" t="s">
        <v>10</v>
      </c>
      <c r="V5" s="117" t="s">
        <v>5</v>
      </c>
    </row>
    <row r="6" spans="1:23" ht="43.5" customHeight="1" x14ac:dyDescent="0.25">
      <c r="A6" s="128"/>
      <c r="B6" s="128"/>
      <c r="C6" s="130" t="s">
        <v>771</v>
      </c>
      <c r="D6" s="130"/>
      <c r="E6" s="130" t="s">
        <v>772</v>
      </c>
      <c r="F6" s="130"/>
      <c r="G6" s="130" t="s">
        <v>773</v>
      </c>
      <c r="H6" s="130"/>
      <c r="I6" s="130" t="s">
        <v>774</v>
      </c>
      <c r="J6" s="130"/>
      <c r="K6" s="130" t="s">
        <v>775</v>
      </c>
      <c r="L6" s="130"/>
      <c r="M6" s="130" t="s">
        <v>776</v>
      </c>
      <c r="N6" s="130"/>
      <c r="O6" s="130" t="s">
        <v>777</v>
      </c>
      <c r="P6" s="130"/>
      <c r="Q6" s="9" t="s">
        <v>8</v>
      </c>
      <c r="R6" s="14" t="s">
        <v>3</v>
      </c>
      <c r="S6" s="51" t="s">
        <v>7</v>
      </c>
      <c r="T6" s="51" t="s">
        <v>6</v>
      </c>
      <c r="U6" s="9" t="s">
        <v>8</v>
      </c>
      <c r="V6" s="118" t="s">
        <v>1294</v>
      </c>
    </row>
    <row r="7" spans="1:23" ht="33.75" customHeight="1" x14ac:dyDescent="0.25">
      <c r="A7" s="53">
        <v>1</v>
      </c>
      <c r="B7" s="43" t="s">
        <v>190</v>
      </c>
      <c r="C7" s="36" t="s">
        <v>1280</v>
      </c>
      <c r="D7" s="37">
        <f t="shared" ref="D7:N22" si="0">IF(C7="AA",10, IF(C7="AB",9, IF(C7="BB",8, IF(C7="BC",7,IF(C7="CC",6, IF(C7="CD",5, IF(C7="DD",4,IF(C7="F",0))))))))</f>
        <v>7</v>
      </c>
      <c r="E7" s="36" t="s">
        <v>1284</v>
      </c>
      <c r="F7" s="37">
        <f t="shared" si="0"/>
        <v>6</v>
      </c>
      <c r="G7" s="41" t="s">
        <v>1276</v>
      </c>
      <c r="H7" s="37">
        <f t="shared" si="0"/>
        <v>0</v>
      </c>
      <c r="I7" s="77" t="s">
        <v>1284</v>
      </c>
      <c r="J7" s="37">
        <f t="shared" si="0"/>
        <v>6</v>
      </c>
      <c r="K7" s="36" t="s">
        <v>1284</v>
      </c>
      <c r="L7" s="37">
        <f t="shared" si="0"/>
        <v>6</v>
      </c>
      <c r="M7" s="36" t="s">
        <v>1281</v>
      </c>
      <c r="N7" s="37">
        <f t="shared" si="0"/>
        <v>8</v>
      </c>
      <c r="O7" s="36" t="s">
        <v>1283</v>
      </c>
      <c r="P7" s="37">
        <f t="shared" ref="P7:P69" si="1">IF(O7="AA",10, IF(O7="AB",9, IF(O7="BB",8, IF(O7="BC",7,IF(O7="CC",6, IF(O7="CD",5, IF(O7="DD",4,IF(O7="F",0))))))))</f>
        <v>10</v>
      </c>
      <c r="Q7" s="38">
        <f>(D7*8+F7*8+H7*8+J7*6+L7*6+N7*2+P7*2)</f>
        <v>212</v>
      </c>
      <c r="R7" s="39">
        <f>(Q7/40)</f>
        <v>5.3</v>
      </c>
      <c r="S7" s="57">
        <v>295</v>
      </c>
      <c r="T7" s="57">
        <v>272</v>
      </c>
      <c r="U7" s="36">
        <v>292</v>
      </c>
      <c r="V7" s="40">
        <f>(Q7+S7+T7+U7)/(160)</f>
        <v>6.6937499999999996</v>
      </c>
      <c r="W7" s="28" t="s">
        <v>906</v>
      </c>
    </row>
    <row r="8" spans="1:23" ht="33.75" customHeight="1" x14ac:dyDescent="0.25">
      <c r="A8" s="53">
        <v>2</v>
      </c>
      <c r="B8" s="43" t="s">
        <v>191</v>
      </c>
      <c r="C8" s="36" t="s">
        <v>1281</v>
      </c>
      <c r="D8" s="37">
        <f t="shared" si="0"/>
        <v>8</v>
      </c>
      <c r="E8" s="78" t="s">
        <v>1282</v>
      </c>
      <c r="F8" s="37">
        <f t="shared" si="0"/>
        <v>9</v>
      </c>
      <c r="G8" s="36" t="s">
        <v>1282</v>
      </c>
      <c r="H8" s="37">
        <f t="shared" si="0"/>
        <v>9</v>
      </c>
      <c r="I8" s="36" t="s">
        <v>1283</v>
      </c>
      <c r="J8" s="37">
        <f t="shared" si="0"/>
        <v>10</v>
      </c>
      <c r="K8" s="36" t="s">
        <v>1282</v>
      </c>
      <c r="L8" s="37">
        <f t="shared" si="0"/>
        <v>9</v>
      </c>
      <c r="M8" s="36" t="s">
        <v>1283</v>
      </c>
      <c r="N8" s="37">
        <f t="shared" si="0"/>
        <v>10</v>
      </c>
      <c r="O8" s="36" t="s">
        <v>1280</v>
      </c>
      <c r="P8" s="37">
        <f t="shared" si="1"/>
        <v>7</v>
      </c>
      <c r="Q8" s="38">
        <f t="shared" ref="Q8:Q71" si="2">(D8*8+F8*8+H8*8+J8*6+L8*6+N8*2+P8*2)</f>
        <v>356</v>
      </c>
      <c r="R8" s="39">
        <f t="shared" ref="R8:R71" si="3">(Q8/40)</f>
        <v>8.9</v>
      </c>
      <c r="S8" s="57">
        <v>306</v>
      </c>
      <c r="T8" s="57">
        <v>334</v>
      </c>
      <c r="U8" s="36">
        <v>302</v>
      </c>
      <c r="V8" s="40">
        <f t="shared" ref="V8:V71" si="4">(Q8+S8+T8+U8)/(160)</f>
        <v>8.1125000000000007</v>
      </c>
      <c r="W8" s="28" t="s">
        <v>907</v>
      </c>
    </row>
    <row r="9" spans="1:23" ht="33.75" customHeight="1" x14ac:dyDescent="0.25">
      <c r="A9" s="53">
        <v>3</v>
      </c>
      <c r="B9" s="43" t="s">
        <v>192</v>
      </c>
      <c r="C9" s="36" t="s">
        <v>1282</v>
      </c>
      <c r="D9" s="37">
        <f t="shared" si="0"/>
        <v>9</v>
      </c>
      <c r="E9" s="36" t="s">
        <v>1281</v>
      </c>
      <c r="F9" s="37">
        <f t="shared" si="0"/>
        <v>8</v>
      </c>
      <c r="G9" s="36" t="s">
        <v>1282</v>
      </c>
      <c r="H9" s="37">
        <f t="shared" si="0"/>
        <v>9</v>
      </c>
      <c r="I9" s="36" t="s">
        <v>1281</v>
      </c>
      <c r="J9" s="37">
        <f t="shared" si="0"/>
        <v>8</v>
      </c>
      <c r="K9" s="36" t="s">
        <v>1282</v>
      </c>
      <c r="L9" s="37">
        <f t="shared" si="0"/>
        <v>9</v>
      </c>
      <c r="M9" s="36" t="s">
        <v>1282</v>
      </c>
      <c r="N9" s="37">
        <f t="shared" si="0"/>
        <v>9</v>
      </c>
      <c r="O9" s="36" t="s">
        <v>1283</v>
      </c>
      <c r="P9" s="37">
        <f t="shared" si="1"/>
        <v>10</v>
      </c>
      <c r="Q9" s="38">
        <f t="shared" si="2"/>
        <v>348</v>
      </c>
      <c r="R9" s="39">
        <f t="shared" si="3"/>
        <v>8.6999999999999993</v>
      </c>
      <c r="S9" s="57">
        <v>312</v>
      </c>
      <c r="T9" s="57">
        <v>362</v>
      </c>
      <c r="U9" s="36">
        <v>366</v>
      </c>
      <c r="V9" s="40">
        <f t="shared" si="4"/>
        <v>8.6750000000000007</v>
      </c>
      <c r="W9" s="28" t="s">
        <v>908</v>
      </c>
    </row>
    <row r="10" spans="1:23" ht="33.75" customHeight="1" x14ac:dyDescent="0.25">
      <c r="A10" s="53">
        <v>4</v>
      </c>
      <c r="B10" s="43" t="s">
        <v>193</v>
      </c>
      <c r="C10" s="36" t="s">
        <v>1280</v>
      </c>
      <c r="D10" s="37">
        <f t="shared" si="0"/>
        <v>7</v>
      </c>
      <c r="E10" s="36" t="s">
        <v>1281</v>
      </c>
      <c r="F10" s="37">
        <f t="shared" si="0"/>
        <v>8</v>
      </c>
      <c r="G10" s="36" t="s">
        <v>1283</v>
      </c>
      <c r="H10" s="37">
        <f t="shared" si="0"/>
        <v>10</v>
      </c>
      <c r="I10" s="36" t="s">
        <v>1283</v>
      </c>
      <c r="J10" s="37">
        <f t="shared" si="0"/>
        <v>10</v>
      </c>
      <c r="K10" s="36" t="s">
        <v>1283</v>
      </c>
      <c r="L10" s="37">
        <f t="shared" si="0"/>
        <v>10</v>
      </c>
      <c r="M10" s="36" t="s">
        <v>1283</v>
      </c>
      <c r="N10" s="37">
        <f t="shared" si="0"/>
        <v>10</v>
      </c>
      <c r="O10" s="36" t="s">
        <v>1283</v>
      </c>
      <c r="P10" s="37">
        <f t="shared" si="1"/>
        <v>10</v>
      </c>
      <c r="Q10" s="38">
        <f t="shared" si="2"/>
        <v>360</v>
      </c>
      <c r="R10" s="39">
        <f t="shared" si="3"/>
        <v>9</v>
      </c>
      <c r="S10" s="57">
        <v>314</v>
      </c>
      <c r="T10" s="57">
        <v>364</v>
      </c>
      <c r="U10" s="36">
        <v>368</v>
      </c>
      <c r="V10" s="40">
        <f t="shared" si="4"/>
        <v>8.7874999999999996</v>
      </c>
      <c r="W10" s="28" t="s">
        <v>909</v>
      </c>
    </row>
    <row r="11" spans="1:23" ht="33.75" customHeight="1" x14ac:dyDescent="0.25">
      <c r="A11" s="53">
        <v>5</v>
      </c>
      <c r="B11" s="43" t="s">
        <v>194</v>
      </c>
      <c r="C11" s="36" t="s">
        <v>1280</v>
      </c>
      <c r="D11" s="37">
        <f t="shared" si="0"/>
        <v>7</v>
      </c>
      <c r="E11" s="36" t="s">
        <v>1280</v>
      </c>
      <c r="F11" s="37">
        <f t="shared" si="0"/>
        <v>7</v>
      </c>
      <c r="G11" s="36" t="s">
        <v>1284</v>
      </c>
      <c r="H11" s="37">
        <f t="shared" si="0"/>
        <v>6</v>
      </c>
      <c r="I11" s="43" t="s">
        <v>1284</v>
      </c>
      <c r="J11" s="37">
        <f t="shared" si="0"/>
        <v>6</v>
      </c>
      <c r="K11" s="36" t="s">
        <v>1283</v>
      </c>
      <c r="L11" s="37">
        <f t="shared" si="0"/>
        <v>10</v>
      </c>
      <c r="M11" s="36" t="s">
        <v>1280</v>
      </c>
      <c r="N11" s="37">
        <f t="shared" si="0"/>
        <v>7</v>
      </c>
      <c r="O11" s="36" t="s">
        <v>1282</v>
      </c>
      <c r="P11" s="37">
        <f t="shared" si="1"/>
        <v>9</v>
      </c>
      <c r="Q11" s="38">
        <f t="shared" si="2"/>
        <v>288</v>
      </c>
      <c r="R11" s="39">
        <f t="shared" si="3"/>
        <v>7.2</v>
      </c>
      <c r="S11" s="57">
        <v>81</v>
      </c>
      <c r="T11" s="57">
        <v>174</v>
      </c>
      <c r="U11" s="36">
        <v>222</v>
      </c>
      <c r="V11" s="40">
        <f t="shared" si="4"/>
        <v>4.78125</v>
      </c>
      <c r="W11" s="28" t="s">
        <v>910</v>
      </c>
    </row>
    <row r="12" spans="1:23" ht="33.75" customHeight="1" x14ac:dyDescent="0.25">
      <c r="A12" s="53">
        <v>6</v>
      </c>
      <c r="B12" s="43" t="s">
        <v>195</v>
      </c>
      <c r="C12" s="36" t="s">
        <v>1280</v>
      </c>
      <c r="D12" s="37">
        <f t="shared" si="0"/>
        <v>7</v>
      </c>
      <c r="E12" s="36" t="s">
        <v>1279</v>
      </c>
      <c r="F12" s="37">
        <f t="shared" si="0"/>
        <v>5</v>
      </c>
      <c r="G12" s="79" t="s">
        <v>1276</v>
      </c>
      <c r="H12" s="37">
        <f t="shared" si="0"/>
        <v>0</v>
      </c>
      <c r="I12" s="36" t="s">
        <v>1284</v>
      </c>
      <c r="J12" s="37">
        <f t="shared" si="0"/>
        <v>6</v>
      </c>
      <c r="K12" s="36" t="s">
        <v>1282</v>
      </c>
      <c r="L12" s="37">
        <f t="shared" si="0"/>
        <v>9</v>
      </c>
      <c r="M12" s="36" t="s">
        <v>1282</v>
      </c>
      <c r="N12" s="37">
        <f t="shared" si="0"/>
        <v>9</v>
      </c>
      <c r="O12" s="36" t="s">
        <v>1283</v>
      </c>
      <c r="P12" s="37">
        <f t="shared" si="1"/>
        <v>10</v>
      </c>
      <c r="Q12" s="38">
        <f t="shared" si="2"/>
        <v>224</v>
      </c>
      <c r="R12" s="39">
        <f t="shared" si="3"/>
        <v>5.6</v>
      </c>
      <c r="S12" s="57">
        <v>259</v>
      </c>
      <c r="T12" s="57">
        <v>290</v>
      </c>
      <c r="U12" s="36">
        <v>208</v>
      </c>
      <c r="V12" s="40">
        <f t="shared" si="4"/>
        <v>6.1312499999999996</v>
      </c>
      <c r="W12" s="28" t="s">
        <v>911</v>
      </c>
    </row>
    <row r="13" spans="1:23" ht="33.75" customHeight="1" x14ac:dyDescent="0.25">
      <c r="A13" s="53">
        <v>7</v>
      </c>
      <c r="B13" s="43" t="s">
        <v>196</v>
      </c>
      <c r="C13" s="36" t="s">
        <v>1281</v>
      </c>
      <c r="D13" s="37">
        <f t="shared" si="0"/>
        <v>8</v>
      </c>
      <c r="E13" s="64" t="s">
        <v>1281</v>
      </c>
      <c r="F13" s="37">
        <f t="shared" si="0"/>
        <v>8</v>
      </c>
      <c r="G13" s="36" t="s">
        <v>1282</v>
      </c>
      <c r="H13" s="37">
        <f t="shared" si="0"/>
        <v>9</v>
      </c>
      <c r="I13" s="36" t="s">
        <v>1280</v>
      </c>
      <c r="J13" s="37">
        <f t="shared" si="0"/>
        <v>7</v>
      </c>
      <c r="K13" s="36" t="s">
        <v>1282</v>
      </c>
      <c r="L13" s="37">
        <f t="shared" si="0"/>
        <v>9</v>
      </c>
      <c r="M13" s="36" t="s">
        <v>1282</v>
      </c>
      <c r="N13" s="37">
        <f t="shared" si="0"/>
        <v>9</v>
      </c>
      <c r="O13" s="36" t="s">
        <v>1282</v>
      </c>
      <c r="P13" s="37">
        <f t="shared" si="1"/>
        <v>9</v>
      </c>
      <c r="Q13" s="38">
        <f t="shared" si="2"/>
        <v>332</v>
      </c>
      <c r="R13" s="39">
        <f t="shared" si="3"/>
        <v>8.3000000000000007</v>
      </c>
      <c r="S13" s="57">
        <v>283</v>
      </c>
      <c r="T13" s="57">
        <v>342</v>
      </c>
      <c r="U13" s="36">
        <v>256</v>
      </c>
      <c r="V13" s="40">
        <f t="shared" si="4"/>
        <v>7.5812499999999998</v>
      </c>
      <c r="W13" s="28" t="s">
        <v>912</v>
      </c>
    </row>
    <row r="14" spans="1:23" ht="33.75" customHeight="1" x14ac:dyDescent="0.25">
      <c r="A14" s="53">
        <v>8</v>
      </c>
      <c r="B14" s="43" t="s">
        <v>197</v>
      </c>
      <c r="C14" s="36" t="s">
        <v>1279</v>
      </c>
      <c r="D14" s="37">
        <f t="shared" si="0"/>
        <v>5</v>
      </c>
      <c r="E14" s="41" t="s">
        <v>1276</v>
      </c>
      <c r="F14" s="37">
        <f t="shared" si="0"/>
        <v>0</v>
      </c>
      <c r="G14" s="79" t="s">
        <v>1276</v>
      </c>
      <c r="H14" s="37">
        <f t="shared" si="0"/>
        <v>0</v>
      </c>
      <c r="I14" s="43" t="s">
        <v>1284</v>
      </c>
      <c r="J14" s="37">
        <f t="shared" si="0"/>
        <v>6</v>
      </c>
      <c r="K14" s="36" t="s">
        <v>1280</v>
      </c>
      <c r="L14" s="37">
        <f t="shared" si="0"/>
        <v>7</v>
      </c>
      <c r="M14" s="36" t="s">
        <v>1282</v>
      </c>
      <c r="N14" s="37">
        <f t="shared" si="0"/>
        <v>9</v>
      </c>
      <c r="O14" s="36" t="s">
        <v>1282</v>
      </c>
      <c r="P14" s="37">
        <f t="shared" si="1"/>
        <v>9</v>
      </c>
      <c r="Q14" s="38">
        <f t="shared" si="2"/>
        <v>154</v>
      </c>
      <c r="R14" s="39">
        <f t="shared" si="3"/>
        <v>3.85</v>
      </c>
      <c r="S14" s="57">
        <v>244</v>
      </c>
      <c r="T14" s="57">
        <v>270</v>
      </c>
      <c r="U14" s="36">
        <v>164</v>
      </c>
      <c r="V14" s="40">
        <f t="shared" si="4"/>
        <v>5.2</v>
      </c>
      <c r="W14" s="28" t="s">
        <v>913</v>
      </c>
    </row>
    <row r="15" spans="1:23" ht="33.75" customHeight="1" x14ac:dyDescent="0.25">
      <c r="A15" s="53">
        <v>9</v>
      </c>
      <c r="B15" s="43" t="s">
        <v>198</v>
      </c>
      <c r="C15" s="36" t="s">
        <v>1281</v>
      </c>
      <c r="D15" s="37">
        <f t="shared" si="0"/>
        <v>8</v>
      </c>
      <c r="E15" s="36" t="s">
        <v>1281</v>
      </c>
      <c r="F15" s="37">
        <f t="shared" si="0"/>
        <v>8</v>
      </c>
      <c r="G15" s="36" t="s">
        <v>1279</v>
      </c>
      <c r="H15" s="37">
        <f t="shared" si="0"/>
        <v>5</v>
      </c>
      <c r="I15" s="36" t="s">
        <v>1280</v>
      </c>
      <c r="J15" s="37">
        <f t="shared" si="0"/>
        <v>7</v>
      </c>
      <c r="K15" s="36" t="s">
        <v>1281</v>
      </c>
      <c r="L15" s="37">
        <f t="shared" si="0"/>
        <v>8</v>
      </c>
      <c r="M15" s="36" t="s">
        <v>1281</v>
      </c>
      <c r="N15" s="37">
        <f t="shared" si="0"/>
        <v>8</v>
      </c>
      <c r="O15" s="36" t="s">
        <v>1280</v>
      </c>
      <c r="P15" s="37">
        <f t="shared" si="1"/>
        <v>7</v>
      </c>
      <c r="Q15" s="38">
        <f t="shared" si="2"/>
        <v>288</v>
      </c>
      <c r="R15" s="39">
        <f t="shared" si="3"/>
        <v>7.2</v>
      </c>
      <c r="S15" s="57">
        <v>273</v>
      </c>
      <c r="T15" s="63">
        <v>286</v>
      </c>
      <c r="U15" s="36">
        <v>248</v>
      </c>
      <c r="V15" s="40">
        <f t="shared" si="4"/>
        <v>6.84375</v>
      </c>
      <c r="W15" s="28" t="s">
        <v>914</v>
      </c>
    </row>
    <row r="16" spans="1:23" ht="33.75" customHeight="1" x14ac:dyDescent="0.25">
      <c r="A16" s="53">
        <v>10</v>
      </c>
      <c r="B16" s="43" t="s">
        <v>199</v>
      </c>
      <c r="C16" s="36" t="s">
        <v>1283</v>
      </c>
      <c r="D16" s="37">
        <f t="shared" si="0"/>
        <v>10</v>
      </c>
      <c r="E16" s="36" t="s">
        <v>1281</v>
      </c>
      <c r="F16" s="37">
        <f t="shared" si="0"/>
        <v>8</v>
      </c>
      <c r="G16" s="36" t="s">
        <v>1283</v>
      </c>
      <c r="H16" s="37">
        <f t="shared" si="0"/>
        <v>10</v>
      </c>
      <c r="I16" s="36" t="s">
        <v>1283</v>
      </c>
      <c r="J16" s="37">
        <f t="shared" si="0"/>
        <v>10</v>
      </c>
      <c r="K16" s="36" t="s">
        <v>1282</v>
      </c>
      <c r="L16" s="37">
        <f t="shared" si="0"/>
        <v>9</v>
      </c>
      <c r="M16" s="36" t="s">
        <v>1283</v>
      </c>
      <c r="N16" s="37">
        <f t="shared" si="0"/>
        <v>10</v>
      </c>
      <c r="O16" s="36" t="s">
        <v>1283</v>
      </c>
      <c r="P16" s="37">
        <f t="shared" si="1"/>
        <v>10</v>
      </c>
      <c r="Q16" s="38">
        <f t="shared" si="2"/>
        <v>378</v>
      </c>
      <c r="R16" s="39">
        <f t="shared" si="3"/>
        <v>9.4499999999999993</v>
      </c>
      <c r="S16" s="57">
        <v>275</v>
      </c>
      <c r="T16" s="57">
        <v>340</v>
      </c>
      <c r="U16" s="36">
        <v>352</v>
      </c>
      <c r="V16" s="40">
        <f t="shared" si="4"/>
        <v>8.40625</v>
      </c>
      <c r="W16" s="28" t="s">
        <v>915</v>
      </c>
    </row>
    <row r="17" spans="1:24" ht="33.75" customHeight="1" x14ac:dyDescent="0.25">
      <c r="A17" s="53">
        <v>11</v>
      </c>
      <c r="B17" s="36" t="s">
        <v>200</v>
      </c>
      <c r="C17" s="36" t="s">
        <v>1280</v>
      </c>
      <c r="D17" s="37">
        <f t="shared" si="0"/>
        <v>7</v>
      </c>
      <c r="E17" s="36" t="s">
        <v>1281</v>
      </c>
      <c r="F17" s="37">
        <f t="shared" si="0"/>
        <v>8</v>
      </c>
      <c r="G17" s="36" t="s">
        <v>1279</v>
      </c>
      <c r="H17" s="37">
        <f t="shared" si="0"/>
        <v>5</v>
      </c>
      <c r="I17" s="36" t="s">
        <v>1281</v>
      </c>
      <c r="J17" s="37">
        <f t="shared" si="0"/>
        <v>8</v>
      </c>
      <c r="K17" s="36" t="s">
        <v>1281</v>
      </c>
      <c r="L17" s="37">
        <f t="shared" si="0"/>
        <v>8</v>
      </c>
      <c r="M17" s="36" t="s">
        <v>1283</v>
      </c>
      <c r="N17" s="37">
        <f t="shared" si="0"/>
        <v>10</v>
      </c>
      <c r="O17" s="36" t="s">
        <v>1281</v>
      </c>
      <c r="P17" s="37">
        <f t="shared" si="1"/>
        <v>8</v>
      </c>
      <c r="Q17" s="38">
        <f t="shared" si="2"/>
        <v>292</v>
      </c>
      <c r="R17" s="39">
        <f t="shared" si="3"/>
        <v>7.3</v>
      </c>
      <c r="S17" s="57">
        <v>218</v>
      </c>
      <c r="T17" s="57">
        <v>292</v>
      </c>
      <c r="U17" s="36">
        <v>252</v>
      </c>
      <c r="V17" s="40">
        <f t="shared" si="4"/>
        <v>6.5875000000000004</v>
      </c>
      <c r="W17" s="28" t="s">
        <v>916</v>
      </c>
    </row>
    <row r="18" spans="1:24" ht="33.75" customHeight="1" x14ac:dyDescent="0.25">
      <c r="A18" s="53">
        <v>12</v>
      </c>
      <c r="B18" s="43" t="s">
        <v>201</v>
      </c>
      <c r="C18" s="36" t="s">
        <v>1282</v>
      </c>
      <c r="D18" s="37">
        <f t="shared" si="0"/>
        <v>9</v>
      </c>
      <c r="E18" s="36" t="s">
        <v>1279</v>
      </c>
      <c r="F18" s="37">
        <f t="shared" si="0"/>
        <v>5</v>
      </c>
      <c r="G18" s="36" t="s">
        <v>1275</v>
      </c>
      <c r="H18" s="37">
        <f t="shared" si="0"/>
        <v>4</v>
      </c>
      <c r="I18" s="36" t="s">
        <v>1284</v>
      </c>
      <c r="J18" s="37">
        <f t="shared" si="0"/>
        <v>6</v>
      </c>
      <c r="K18" s="36" t="s">
        <v>1281</v>
      </c>
      <c r="L18" s="37">
        <f t="shared" si="0"/>
        <v>8</v>
      </c>
      <c r="M18" s="36" t="s">
        <v>1282</v>
      </c>
      <c r="N18" s="37">
        <f t="shared" si="0"/>
        <v>9</v>
      </c>
      <c r="O18" s="36" t="s">
        <v>1282</v>
      </c>
      <c r="P18" s="37">
        <f t="shared" si="1"/>
        <v>9</v>
      </c>
      <c r="Q18" s="38">
        <f t="shared" si="2"/>
        <v>264</v>
      </c>
      <c r="R18" s="39">
        <f t="shared" si="3"/>
        <v>6.6</v>
      </c>
      <c r="S18" s="57">
        <v>263</v>
      </c>
      <c r="T18" s="57">
        <v>306</v>
      </c>
      <c r="U18" s="36">
        <v>258</v>
      </c>
      <c r="V18" s="40">
        <f t="shared" si="4"/>
        <v>6.8187499999999996</v>
      </c>
      <c r="W18" s="28" t="s">
        <v>917</v>
      </c>
    </row>
    <row r="19" spans="1:24" ht="33.75" customHeight="1" x14ac:dyDescent="0.25">
      <c r="A19" s="53">
        <v>13</v>
      </c>
      <c r="B19" s="43" t="s">
        <v>202</v>
      </c>
      <c r="C19" s="36" t="s">
        <v>1281</v>
      </c>
      <c r="D19" s="37">
        <f t="shared" si="0"/>
        <v>8</v>
      </c>
      <c r="E19" s="36" t="s">
        <v>1281</v>
      </c>
      <c r="F19" s="37">
        <f t="shared" si="0"/>
        <v>8</v>
      </c>
      <c r="G19" s="36" t="s">
        <v>1279</v>
      </c>
      <c r="H19" s="37">
        <f t="shared" si="0"/>
        <v>5</v>
      </c>
      <c r="I19" s="36" t="s">
        <v>1280</v>
      </c>
      <c r="J19" s="37">
        <f t="shared" si="0"/>
        <v>7</v>
      </c>
      <c r="K19" s="36" t="s">
        <v>1281</v>
      </c>
      <c r="L19" s="37">
        <f t="shared" si="0"/>
        <v>8</v>
      </c>
      <c r="M19" s="36" t="s">
        <v>1282</v>
      </c>
      <c r="N19" s="37">
        <f t="shared" si="0"/>
        <v>9</v>
      </c>
      <c r="O19" s="36" t="s">
        <v>1282</v>
      </c>
      <c r="P19" s="37">
        <f t="shared" si="1"/>
        <v>9</v>
      </c>
      <c r="Q19" s="38">
        <f t="shared" si="2"/>
        <v>294</v>
      </c>
      <c r="R19" s="39">
        <f t="shared" si="3"/>
        <v>7.35</v>
      </c>
      <c r="S19" s="57">
        <v>266</v>
      </c>
      <c r="T19" s="57">
        <v>334</v>
      </c>
      <c r="U19" s="36">
        <v>264</v>
      </c>
      <c r="V19" s="40">
        <f t="shared" si="4"/>
        <v>7.2374999999999998</v>
      </c>
      <c r="W19" s="28" t="s">
        <v>918</v>
      </c>
    </row>
    <row r="20" spans="1:24" ht="33.75" customHeight="1" x14ac:dyDescent="0.25">
      <c r="A20" s="53">
        <v>14</v>
      </c>
      <c r="B20" s="43" t="s">
        <v>203</v>
      </c>
      <c r="C20" s="41" t="s">
        <v>1276</v>
      </c>
      <c r="D20" s="37">
        <f t="shared" si="0"/>
        <v>0</v>
      </c>
      <c r="E20" s="79" t="s">
        <v>1276</v>
      </c>
      <c r="F20" s="37">
        <f t="shared" si="0"/>
        <v>0</v>
      </c>
      <c r="G20" s="41" t="s">
        <v>1276</v>
      </c>
      <c r="H20" s="37">
        <f t="shared" si="0"/>
        <v>0</v>
      </c>
      <c r="I20" s="41" t="s">
        <v>1276</v>
      </c>
      <c r="J20" s="37">
        <f t="shared" si="0"/>
        <v>0</v>
      </c>
      <c r="K20" s="36" t="s">
        <v>1279</v>
      </c>
      <c r="L20" s="37">
        <f t="shared" si="0"/>
        <v>5</v>
      </c>
      <c r="M20" s="41" t="s">
        <v>1276</v>
      </c>
      <c r="N20" s="37">
        <f t="shared" si="0"/>
        <v>0</v>
      </c>
      <c r="O20" s="41" t="s">
        <v>1276</v>
      </c>
      <c r="P20" s="37">
        <f t="shared" si="1"/>
        <v>0</v>
      </c>
      <c r="Q20" s="38">
        <f t="shared" si="2"/>
        <v>30</v>
      </c>
      <c r="R20" s="39">
        <f t="shared" si="3"/>
        <v>0.75</v>
      </c>
      <c r="S20" s="57">
        <v>116</v>
      </c>
      <c r="T20" s="57">
        <v>94</v>
      </c>
      <c r="U20" s="36">
        <v>42</v>
      </c>
      <c r="V20" s="40">
        <f t="shared" si="4"/>
        <v>1.7625</v>
      </c>
      <c r="W20" s="28" t="s">
        <v>919</v>
      </c>
    </row>
    <row r="21" spans="1:24" ht="33.75" customHeight="1" x14ac:dyDescent="0.25">
      <c r="A21" s="53">
        <v>15</v>
      </c>
      <c r="B21" s="43" t="s">
        <v>204</v>
      </c>
      <c r="C21" s="36" t="s">
        <v>1281</v>
      </c>
      <c r="D21" s="37">
        <f t="shared" si="0"/>
        <v>8</v>
      </c>
      <c r="E21" s="36" t="s">
        <v>1279</v>
      </c>
      <c r="F21" s="37">
        <f t="shared" si="0"/>
        <v>5</v>
      </c>
      <c r="G21" s="41" t="s">
        <v>1276</v>
      </c>
      <c r="H21" s="37">
        <f t="shared" si="0"/>
        <v>0</v>
      </c>
      <c r="I21" s="36" t="s">
        <v>1280</v>
      </c>
      <c r="J21" s="37">
        <f t="shared" si="0"/>
        <v>7</v>
      </c>
      <c r="K21" s="36" t="s">
        <v>1281</v>
      </c>
      <c r="L21" s="37">
        <f t="shared" si="0"/>
        <v>8</v>
      </c>
      <c r="M21" s="36" t="s">
        <v>1283</v>
      </c>
      <c r="N21" s="37">
        <f t="shared" si="0"/>
        <v>10</v>
      </c>
      <c r="O21" s="36" t="s">
        <v>1283</v>
      </c>
      <c r="P21" s="37">
        <f t="shared" si="1"/>
        <v>10</v>
      </c>
      <c r="Q21" s="38">
        <f t="shared" si="2"/>
        <v>234</v>
      </c>
      <c r="R21" s="39">
        <f t="shared" si="3"/>
        <v>5.85</v>
      </c>
      <c r="S21" s="57">
        <v>246</v>
      </c>
      <c r="T21" s="57">
        <v>296</v>
      </c>
      <c r="U21" s="36">
        <v>254</v>
      </c>
      <c r="V21" s="40">
        <f t="shared" si="4"/>
        <v>6.4375</v>
      </c>
      <c r="W21" s="28" t="s">
        <v>920</v>
      </c>
    </row>
    <row r="22" spans="1:24" ht="33.75" customHeight="1" x14ac:dyDescent="0.25">
      <c r="A22" s="53">
        <v>16</v>
      </c>
      <c r="B22" s="43" t="s">
        <v>205</v>
      </c>
      <c r="C22" s="36" t="s">
        <v>1281</v>
      </c>
      <c r="D22" s="37">
        <f t="shared" si="0"/>
        <v>8</v>
      </c>
      <c r="E22" s="36" t="s">
        <v>1281</v>
      </c>
      <c r="F22" s="37">
        <f t="shared" si="0"/>
        <v>8</v>
      </c>
      <c r="G22" s="36" t="s">
        <v>1281</v>
      </c>
      <c r="H22" s="37">
        <f t="shared" si="0"/>
        <v>8</v>
      </c>
      <c r="I22" s="36" t="s">
        <v>1282</v>
      </c>
      <c r="J22" s="37">
        <f t="shared" si="0"/>
        <v>9</v>
      </c>
      <c r="K22" s="36" t="s">
        <v>1281</v>
      </c>
      <c r="L22" s="37">
        <f t="shared" si="0"/>
        <v>8</v>
      </c>
      <c r="M22" s="36" t="s">
        <v>1283</v>
      </c>
      <c r="N22" s="37">
        <f t="shared" si="0"/>
        <v>10</v>
      </c>
      <c r="O22" s="36" t="s">
        <v>1283</v>
      </c>
      <c r="P22" s="37">
        <f t="shared" si="1"/>
        <v>10</v>
      </c>
      <c r="Q22" s="38">
        <f t="shared" si="2"/>
        <v>334</v>
      </c>
      <c r="R22" s="39">
        <f t="shared" si="3"/>
        <v>8.35</v>
      </c>
      <c r="S22" s="57">
        <v>300</v>
      </c>
      <c r="T22" s="57">
        <v>354</v>
      </c>
      <c r="U22" s="36">
        <v>286</v>
      </c>
      <c r="V22" s="40">
        <f t="shared" si="4"/>
        <v>7.9625000000000004</v>
      </c>
      <c r="W22" s="28" t="s">
        <v>921</v>
      </c>
    </row>
    <row r="23" spans="1:24" ht="33.75" customHeight="1" x14ac:dyDescent="0.25">
      <c r="A23" s="53">
        <v>17</v>
      </c>
      <c r="B23" s="43" t="s">
        <v>206</v>
      </c>
      <c r="C23" s="36" t="s">
        <v>1281</v>
      </c>
      <c r="D23" s="37">
        <f t="shared" ref="D23:D86" si="5">IF(C23="AA",10, IF(C23="AB",9, IF(C23="BB",8, IF(C23="BC",7,IF(C23="CC",6, IF(C23="CD",5, IF(C23="DD",4,IF(C23="F",0))))))))</f>
        <v>8</v>
      </c>
      <c r="E23" s="36" t="s">
        <v>1280</v>
      </c>
      <c r="F23" s="37">
        <f t="shared" ref="F23:F86" si="6">IF(E23="AA",10, IF(E23="AB",9, IF(E23="BB",8, IF(E23="BC",7,IF(E23="CC",6, IF(E23="CD",5, IF(E23="DD",4,IF(E23="F",0))))))))</f>
        <v>7</v>
      </c>
      <c r="G23" s="36" t="s">
        <v>1275</v>
      </c>
      <c r="H23" s="37">
        <f t="shared" ref="H23:H86" si="7">IF(G23="AA",10, IF(G23="AB",9, IF(G23="BB",8, IF(G23="BC",7,IF(G23="CC",6, IF(G23="CD",5, IF(G23="DD",4,IF(G23="F",0))))))))</f>
        <v>4</v>
      </c>
      <c r="I23" s="36" t="s">
        <v>1279</v>
      </c>
      <c r="J23" s="37">
        <f t="shared" ref="J23:J86" si="8">IF(I23="AA",10, IF(I23="AB",9, IF(I23="BB",8, IF(I23="BC",7,IF(I23="CC",6, IF(I23="CD",5, IF(I23="DD",4,IF(I23="F",0))))))))</f>
        <v>5</v>
      </c>
      <c r="K23" s="36" t="s">
        <v>1282</v>
      </c>
      <c r="L23" s="37">
        <f t="shared" ref="L23:L86" si="9">IF(K23="AA",10, IF(K23="AB",9, IF(K23="BB",8, IF(K23="BC",7,IF(K23="CC",6, IF(K23="CD",5, IF(K23="DD",4,IF(K23="F",0))))))))</f>
        <v>9</v>
      </c>
      <c r="M23" s="36" t="s">
        <v>1282</v>
      </c>
      <c r="N23" s="37">
        <f t="shared" ref="N23:N86" si="10">IF(M23="AA",10, IF(M23="AB",9, IF(M23="BB",8, IF(M23="BC",7,IF(M23="CC",6, IF(M23="CD",5, IF(M23="DD",4,IF(M23="F",0))))))))</f>
        <v>9</v>
      </c>
      <c r="O23" s="36" t="s">
        <v>1281</v>
      </c>
      <c r="P23" s="37">
        <f t="shared" si="1"/>
        <v>8</v>
      </c>
      <c r="Q23" s="38">
        <f t="shared" si="2"/>
        <v>270</v>
      </c>
      <c r="R23" s="39">
        <f t="shared" si="3"/>
        <v>6.75</v>
      </c>
      <c r="S23" s="57">
        <v>263</v>
      </c>
      <c r="T23" s="57">
        <v>320</v>
      </c>
      <c r="U23" s="36">
        <v>236</v>
      </c>
      <c r="V23" s="40">
        <f t="shared" si="4"/>
        <v>6.8062500000000004</v>
      </c>
      <c r="W23" s="28" t="s">
        <v>922</v>
      </c>
    </row>
    <row r="24" spans="1:24" ht="33.75" customHeight="1" x14ac:dyDescent="0.25">
      <c r="A24" s="53">
        <v>18</v>
      </c>
      <c r="B24" s="43" t="s">
        <v>207</v>
      </c>
      <c r="C24" s="36" t="s">
        <v>1282</v>
      </c>
      <c r="D24" s="37">
        <f t="shared" si="5"/>
        <v>9</v>
      </c>
      <c r="E24" s="36" t="s">
        <v>1279</v>
      </c>
      <c r="F24" s="37">
        <f t="shared" si="6"/>
        <v>5</v>
      </c>
      <c r="G24" s="36" t="s">
        <v>1279</v>
      </c>
      <c r="H24" s="37">
        <f t="shared" si="7"/>
        <v>5</v>
      </c>
      <c r="I24" s="36" t="s">
        <v>1281</v>
      </c>
      <c r="J24" s="37">
        <f t="shared" si="8"/>
        <v>8</v>
      </c>
      <c r="K24" s="36" t="s">
        <v>1281</v>
      </c>
      <c r="L24" s="37">
        <f t="shared" si="9"/>
        <v>8</v>
      </c>
      <c r="M24" s="36" t="s">
        <v>1282</v>
      </c>
      <c r="N24" s="37">
        <f t="shared" si="10"/>
        <v>9</v>
      </c>
      <c r="O24" s="36" t="s">
        <v>1283</v>
      </c>
      <c r="P24" s="37">
        <f t="shared" si="1"/>
        <v>10</v>
      </c>
      <c r="Q24" s="38">
        <f t="shared" si="2"/>
        <v>286</v>
      </c>
      <c r="R24" s="39">
        <f t="shared" si="3"/>
        <v>7.15</v>
      </c>
      <c r="S24" s="57">
        <v>274</v>
      </c>
      <c r="T24" s="57">
        <v>314</v>
      </c>
      <c r="U24" s="36">
        <v>302</v>
      </c>
      <c r="V24" s="40">
        <f t="shared" si="4"/>
        <v>7.35</v>
      </c>
      <c r="W24" s="28" t="s">
        <v>923</v>
      </c>
    </row>
    <row r="25" spans="1:24" ht="33.75" customHeight="1" x14ac:dyDescent="0.25">
      <c r="A25" s="53">
        <v>19</v>
      </c>
      <c r="B25" s="43" t="s">
        <v>208</v>
      </c>
      <c r="C25" s="36" t="s">
        <v>1282</v>
      </c>
      <c r="D25" s="37">
        <f t="shared" si="5"/>
        <v>9</v>
      </c>
      <c r="E25" s="36" t="s">
        <v>1281</v>
      </c>
      <c r="F25" s="37">
        <f t="shared" si="6"/>
        <v>8</v>
      </c>
      <c r="G25" s="36" t="s">
        <v>1284</v>
      </c>
      <c r="H25" s="37">
        <f t="shared" si="7"/>
        <v>6</v>
      </c>
      <c r="I25" s="36" t="s">
        <v>1283</v>
      </c>
      <c r="J25" s="37">
        <f t="shared" si="8"/>
        <v>10</v>
      </c>
      <c r="K25" s="36" t="s">
        <v>1283</v>
      </c>
      <c r="L25" s="37">
        <f t="shared" si="9"/>
        <v>10</v>
      </c>
      <c r="M25" s="36" t="s">
        <v>1283</v>
      </c>
      <c r="N25" s="37">
        <f t="shared" si="10"/>
        <v>10</v>
      </c>
      <c r="O25" s="36" t="s">
        <v>1283</v>
      </c>
      <c r="P25" s="37">
        <f t="shared" si="1"/>
        <v>10</v>
      </c>
      <c r="Q25" s="38">
        <f t="shared" si="2"/>
        <v>344</v>
      </c>
      <c r="R25" s="39">
        <f t="shared" si="3"/>
        <v>8.6</v>
      </c>
      <c r="S25" s="57">
        <v>309</v>
      </c>
      <c r="T25" s="57">
        <v>350</v>
      </c>
      <c r="U25" s="36">
        <v>360</v>
      </c>
      <c r="V25" s="40">
        <f t="shared" si="4"/>
        <v>8.5187500000000007</v>
      </c>
      <c r="W25" s="28" t="s">
        <v>924</v>
      </c>
    </row>
    <row r="26" spans="1:24" ht="33.75" customHeight="1" x14ac:dyDescent="0.25">
      <c r="A26" s="53">
        <v>20</v>
      </c>
      <c r="B26" s="43" t="s">
        <v>209</v>
      </c>
      <c r="C26" s="36" t="s">
        <v>1284</v>
      </c>
      <c r="D26" s="37">
        <f t="shared" si="5"/>
        <v>6</v>
      </c>
      <c r="E26" s="36" t="s">
        <v>1275</v>
      </c>
      <c r="F26" s="37">
        <f t="shared" si="6"/>
        <v>4</v>
      </c>
      <c r="G26" s="41" t="s">
        <v>1276</v>
      </c>
      <c r="H26" s="37">
        <f t="shared" si="7"/>
        <v>0</v>
      </c>
      <c r="I26" s="43" t="s">
        <v>1279</v>
      </c>
      <c r="J26" s="37">
        <f t="shared" si="8"/>
        <v>5</v>
      </c>
      <c r="K26" s="36" t="s">
        <v>1283</v>
      </c>
      <c r="L26" s="37">
        <f t="shared" si="9"/>
        <v>10</v>
      </c>
      <c r="M26" s="36" t="s">
        <v>1282</v>
      </c>
      <c r="N26" s="37">
        <f t="shared" si="10"/>
        <v>9</v>
      </c>
      <c r="O26" s="36" t="s">
        <v>1280</v>
      </c>
      <c r="P26" s="37">
        <f t="shared" si="1"/>
        <v>7</v>
      </c>
      <c r="Q26" s="38">
        <f t="shared" si="2"/>
        <v>202</v>
      </c>
      <c r="R26" s="39">
        <f t="shared" si="3"/>
        <v>5.05</v>
      </c>
      <c r="S26" s="57">
        <v>262</v>
      </c>
      <c r="T26" s="57">
        <v>310</v>
      </c>
      <c r="U26" s="38">
        <v>232</v>
      </c>
      <c r="V26" s="40">
        <f t="shared" si="4"/>
        <v>6.2874999999999996</v>
      </c>
      <c r="W26" s="28" t="s">
        <v>925</v>
      </c>
    </row>
    <row r="27" spans="1:24" ht="33.75" customHeight="1" x14ac:dyDescent="0.25">
      <c r="A27" s="53">
        <v>21</v>
      </c>
      <c r="B27" s="43" t="s">
        <v>210</v>
      </c>
      <c r="C27" s="36" t="s">
        <v>1284</v>
      </c>
      <c r="D27" s="37">
        <f t="shared" si="5"/>
        <v>6</v>
      </c>
      <c r="E27" s="36" t="s">
        <v>1281</v>
      </c>
      <c r="F27" s="37">
        <f t="shared" si="6"/>
        <v>8</v>
      </c>
      <c r="G27" s="36" t="s">
        <v>1275</v>
      </c>
      <c r="H27" s="37">
        <f t="shared" si="7"/>
        <v>4</v>
      </c>
      <c r="I27" s="43" t="s">
        <v>1281</v>
      </c>
      <c r="J27" s="37">
        <f t="shared" si="8"/>
        <v>8</v>
      </c>
      <c r="K27" s="36" t="s">
        <v>1281</v>
      </c>
      <c r="L27" s="37">
        <f t="shared" si="9"/>
        <v>8</v>
      </c>
      <c r="M27" s="36" t="s">
        <v>1282</v>
      </c>
      <c r="N27" s="37">
        <f t="shared" si="10"/>
        <v>9</v>
      </c>
      <c r="O27" s="36" t="s">
        <v>1282</v>
      </c>
      <c r="P27" s="37">
        <f t="shared" si="1"/>
        <v>9</v>
      </c>
      <c r="Q27" s="38">
        <f t="shared" si="2"/>
        <v>276</v>
      </c>
      <c r="R27" s="39">
        <f t="shared" si="3"/>
        <v>6.9</v>
      </c>
      <c r="S27" s="57">
        <v>250</v>
      </c>
      <c r="T27" s="57">
        <v>320</v>
      </c>
      <c r="U27" s="36">
        <v>268</v>
      </c>
      <c r="V27" s="40">
        <f t="shared" si="4"/>
        <v>6.9625000000000004</v>
      </c>
      <c r="W27" s="28" t="s">
        <v>926</v>
      </c>
    </row>
    <row r="28" spans="1:24" ht="33.75" customHeight="1" x14ac:dyDescent="0.25">
      <c r="A28" s="53">
        <v>22</v>
      </c>
      <c r="B28" s="43" t="s">
        <v>211</v>
      </c>
      <c r="C28" s="36" t="s">
        <v>1279</v>
      </c>
      <c r="D28" s="37">
        <f t="shared" si="5"/>
        <v>5</v>
      </c>
      <c r="E28" s="36" t="s">
        <v>1275</v>
      </c>
      <c r="F28" s="37">
        <f t="shared" si="6"/>
        <v>4</v>
      </c>
      <c r="G28" s="41" t="s">
        <v>1276</v>
      </c>
      <c r="H28" s="37">
        <f t="shared" si="7"/>
        <v>0</v>
      </c>
      <c r="I28" s="43" t="s">
        <v>1282</v>
      </c>
      <c r="J28" s="37">
        <f t="shared" si="8"/>
        <v>9</v>
      </c>
      <c r="K28" s="36" t="s">
        <v>1282</v>
      </c>
      <c r="L28" s="37">
        <f t="shared" si="9"/>
        <v>9</v>
      </c>
      <c r="M28" s="36" t="s">
        <v>1282</v>
      </c>
      <c r="N28" s="37">
        <f t="shared" si="10"/>
        <v>9</v>
      </c>
      <c r="O28" s="36" t="s">
        <v>1282</v>
      </c>
      <c r="P28" s="37">
        <f t="shared" si="1"/>
        <v>9</v>
      </c>
      <c r="Q28" s="38">
        <f t="shared" si="2"/>
        <v>216</v>
      </c>
      <c r="R28" s="39">
        <f t="shared" si="3"/>
        <v>5.4</v>
      </c>
      <c r="S28" s="57">
        <v>257</v>
      </c>
      <c r="T28" s="57">
        <v>266</v>
      </c>
      <c r="U28" s="38">
        <v>220</v>
      </c>
      <c r="V28" s="40">
        <f t="shared" si="4"/>
        <v>5.9937500000000004</v>
      </c>
      <c r="W28" s="28" t="s">
        <v>927</v>
      </c>
    </row>
    <row r="29" spans="1:24" ht="33.75" customHeight="1" x14ac:dyDescent="0.25">
      <c r="A29" s="53">
        <v>23</v>
      </c>
      <c r="B29" s="43" t="s">
        <v>212</v>
      </c>
      <c r="C29" s="36" t="s">
        <v>1280</v>
      </c>
      <c r="D29" s="37">
        <f t="shared" si="5"/>
        <v>7</v>
      </c>
      <c r="E29" s="36" t="s">
        <v>1279</v>
      </c>
      <c r="F29" s="37">
        <f t="shared" si="6"/>
        <v>5</v>
      </c>
      <c r="G29" s="36" t="s">
        <v>1279</v>
      </c>
      <c r="H29" s="37">
        <f t="shared" si="7"/>
        <v>5</v>
      </c>
      <c r="I29" s="43" t="s">
        <v>1275</v>
      </c>
      <c r="J29" s="37">
        <f t="shared" si="8"/>
        <v>4</v>
      </c>
      <c r="K29" s="36" t="s">
        <v>1282</v>
      </c>
      <c r="L29" s="37">
        <f t="shared" si="9"/>
        <v>9</v>
      </c>
      <c r="M29" s="36" t="s">
        <v>1281</v>
      </c>
      <c r="N29" s="37">
        <f t="shared" si="10"/>
        <v>8</v>
      </c>
      <c r="O29" s="36" t="s">
        <v>1281</v>
      </c>
      <c r="P29" s="37">
        <f t="shared" si="1"/>
        <v>8</v>
      </c>
      <c r="Q29" s="38">
        <f t="shared" si="2"/>
        <v>246</v>
      </c>
      <c r="R29" s="39">
        <f t="shared" si="3"/>
        <v>6.15</v>
      </c>
      <c r="S29" s="58">
        <v>230</v>
      </c>
      <c r="T29" s="57">
        <v>266</v>
      </c>
      <c r="U29" s="74">
        <v>206</v>
      </c>
      <c r="V29" s="40">
        <f t="shared" si="4"/>
        <v>5.9249999999999998</v>
      </c>
      <c r="W29" s="28" t="s">
        <v>928</v>
      </c>
    </row>
    <row r="30" spans="1:24" ht="33.75" customHeight="1" x14ac:dyDescent="0.25">
      <c r="A30" s="53">
        <v>24</v>
      </c>
      <c r="B30" s="43" t="s">
        <v>213</v>
      </c>
      <c r="C30" s="36" t="s">
        <v>1279</v>
      </c>
      <c r="D30" s="37">
        <f t="shared" si="5"/>
        <v>5</v>
      </c>
      <c r="E30" s="41" t="s">
        <v>1276</v>
      </c>
      <c r="F30" s="37">
        <f t="shared" si="6"/>
        <v>0</v>
      </c>
      <c r="G30" s="36" t="s">
        <v>1275</v>
      </c>
      <c r="H30" s="37">
        <f t="shared" si="7"/>
        <v>4</v>
      </c>
      <c r="I30" s="43" t="s">
        <v>1284</v>
      </c>
      <c r="J30" s="37">
        <f t="shared" si="8"/>
        <v>6</v>
      </c>
      <c r="K30" s="36" t="s">
        <v>1281</v>
      </c>
      <c r="L30" s="37">
        <f t="shared" si="9"/>
        <v>8</v>
      </c>
      <c r="M30" s="36" t="s">
        <v>1281</v>
      </c>
      <c r="N30" s="37">
        <f t="shared" si="10"/>
        <v>8</v>
      </c>
      <c r="O30" s="36" t="s">
        <v>1284</v>
      </c>
      <c r="P30" s="37">
        <f t="shared" si="1"/>
        <v>6</v>
      </c>
      <c r="Q30" s="38">
        <f t="shared" si="2"/>
        <v>184</v>
      </c>
      <c r="R30" s="39">
        <f t="shared" si="3"/>
        <v>4.5999999999999996</v>
      </c>
      <c r="S30" s="57">
        <v>202</v>
      </c>
      <c r="T30" s="57">
        <v>178</v>
      </c>
      <c r="U30" s="38">
        <v>224</v>
      </c>
      <c r="V30" s="40">
        <f t="shared" si="4"/>
        <v>4.9249999999999998</v>
      </c>
      <c r="W30" s="28" t="s">
        <v>929</v>
      </c>
    </row>
    <row r="31" spans="1:24" ht="33.75" customHeight="1" x14ac:dyDescent="0.25">
      <c r="A31" s="53">
        <v>25</v>
      </c>
      <c r="B31" s="43" t="s">
        <v>214</v>
      </c>
      <c r="C31" s="36" t="s">
        <v>1284</v>
      </c>
      <c r="D31" s="37">
        <f t="shared" si="5"/>
        <v>6</v>
      </c>
      <c r="E31" s="36" t="s">
        <v>1284</v>
      </c>
      <c r="F31" s="37">
        <f t="shared" si="6"/>
        <v>6</v>
      </c>
      <c r="G31" s="36" t="s">
        <v>1275</v>
      </c>
      <c r="H31" s="37">
        <f t="shared" si="7"/>
        <v>4</v>
      </c>
      <c r="I31" s="36" t="s">
        <v>1280</v>
      </c>
      <c r="J31" s="37">
        <f t="shared" si="8"/>
        <v>7</v>
      </c>
      <c r="K31" s="36" t="s">
        <v>1281</v>
      </c>
      <c r="L31" s="37">
        <f t="shared" si="9"/>
        <v>8</v>
      </c>
      <c r="M31" s="36" t="s">
        <v>1282</v>
      </c>
      <c r="N31" s="37">
        <f t="shared" si="10"/>
        <v>9</v>
      </c>
      <c r="O31" s="36" t="s">
        <v>1280</v>
      </c>
      <c r="P31" s="37">
        <f t="shared" si="1"/>
        <v>7</v>
      </c>
      <c r="Q31" s="38">
        <f t="shared" si="2"/>
        <v>250</v>
      </c>
      <c r="R31" s="39">
        <f t="shared" si="3"/>
        <v>6.25</v>
      </c>
      <c r="S31" s="57">
        <v>241</v>
      </c>
      <c r="T31" s="57">
        <v>272</v>
      </c>
      <c r="U31" s="36">
        <v>252</v>
      </c>
      <c r="V31" s="40">
        <f t="shared" si="4"/>
        <v>6.34375</v>
      </c>
      <c r="W31" s="28" t="s">
        <v>930</v>
      </c>
    </row>
    <row r="32" spans="1:24" ht="33.75" customHeight="1" x14ac:dyDescent="0.25">
      <c r="A32" s="53">
        <v>26</v>
      </c>
      <c r="B32" s="43" t="s">
        <v>215</v>
      </c>
      <c r="C32" s="36" t="s">
        <v>1284</v>
      </c>
      <c r="D32" s="37">
        <f t="shared" si="5"/>
        <v>6</v>
      </c>
      <c r="E32" s="41" t="s">
        <v>1276</v>
      </c>
      <c r="F32" s="37">
        <f t="shared" si="6"/>
        <v>0</v>
      </c>
      <c r="G32" s="41" t="s">
        <v>1276</v>
      </c>
      <c r="H32" s="37">
        <f t="shared" si="7"/>
        <v>0</v>
      </c>
      <c r="I32" s="36" t="s">
        <v>1284</v>
      </c>
      <c r="J32" s="37">
        <f t="shared" si="8"/>
        <v>6</v>
      </c>
      <c r="K32" s="36" t="s">
        <v>1281</v>
      </c>
      <c r="L32" s="37">
        <f t="shared" si="9"/>
        <v>8</v>
      </c>
      <c r="M32" s="36" t="s">
        <v>1283</v>
      </c>
      <c r="N32" s="37">
        <f t="shared" si="10"/>
        <v>10</v>
      </c>
      <c r="O32" s="36" t="s">
        <v>1282</v>
      </c>
      <c r="P32" s="37">
        <f t="shared" si="1"/>
        <v>9</v>
      </c>
      <c r="Q32" s="38">
        <f t="shared" si="2"/>
        <v>170</v>
      </c>
      <c r="R32" s="39">
        <f t="shared" si="3"/>
        <v>4.25</v>
      </c>
      <c r="S32" s="57">
        <v>252</v>
      </c>
      <c r="T32" s="57">
        <v>288</v>
      </c>
      <c r="U32" s="36">
        <v>182</v>
      </c>
      <c r="V32" s="40">
        <f t="shared" si="4"/>
        <v>5.5750000000000002</v>
      </c>
      <c r="W32" s="28" t="s">
        <v>931</v>
      </c>
      <c r="X32" t="s">
        <v>12</v>
      </c>
    </row>
    <row r="33" spans="1:23" ht="33.75" customHeight="1" x14ac:dyDescent="0.25">
      <c r="A33" s="53">
        <v>27</v>
      </c>
      <c r="B33" s="43" t="s">
        <v>216</v>
      </c>
      <c r="C33" s="36" t="s">
        <v>1279</v>
      </c>
      <c r="D33" s="37">
        <f t="shared" si="5"/>
        <v>5</v>
      </c>
      <c r="E33" s="41" t="s">
        <v>1276</v>
      </c>
      <c r="F33" s="37">
        <f t="shared" si="6"/>
        <v>0</v>
      </c>
      <c r="G33" s="41" t="s">
        <v>1276</v>
      </c>
      <c r="H33" s="37">
        <f t="shared" si="7"/>
        <v>0</v>
      </c>
      <c r="I33" s="36" t="s">
        <v>1279</v>
      </c>
      <c r="J33" s="37">
        <f t="shared" si="8"/>
        <v>5</v>
      </c>
      <c r="K33" s="36" t="s">
        <v>1280</v>
      </c>
      <c r="L33" s="37">
        <f t="shared" si="9"/>
        <v>7</v>
      </c>
      <c r="M33" s="36" t="s">
        <v>1281</v>
      </c>
      <c r="N33" s="37">
        <f t="shared" si="10"/>
        <v>8</v>
      </c>
      <c r="O33" s="36" t="s">
        <v>1279</v>
      </c>
      <c r="P33" s="37">
        <f t="shared" si="1"/>
        <v>5</v>
      </c>
      <c r="Q33" s="38">
        <f t="shared" si="2"/>
        <v>138</v>
      </c>
      <c r="R33" s="39">
        <f t="shared" si="3"/>
        <v>3.45</v>
      </c>
      <c r="S33" s="57">
        <v>259</v>
      </c>
      <c r="T33" s="57">
        <v>294</v>
      </c>
      <c r="U33" s="36">
        <v>198</v>
      </c>
      <c r="V33" s="40">
        <f t="shared" si="4"/>
        <v>5.5562500000000004</v>
      </c>
      <c r="W33" s="28" t="s">
        <v>932</v>
      </c>
    </row>
    <row r="34" spans="1:23" ht="33.75" customHeight="1" x14ac:dyDescent="0.25">
      <c r="A34" s="53">
        <v>28</v>
      </c>
      <c r="B34" s="43" t="s">
        <v>217</v>
      </c>
      <c r="C34" s="36" t="s">
        <v>1281</v>
      </c>
      <c r="D34" s="37">
        <f t="shared" si="5"/>
        <v>8</v>
      </c>
      <c r="E34" s="36" t="s">
        <v>1280</v>
      </c>
      <c r="F34" s="37">
        <f t="shared" si="6"/>
        <v>7</v>
      </c>
      <c r="G34" s="36" t="s">
        <v>1284</v>
      </c>
      <c r="H34" s="37">
        <f t="shared" si="7"/>
        <v>6</v>
      </c>
      <c r="I34" s="36" t="s">
        <v>1281</v>
      </c>
      <c r="J34" s="37">
        <f t="shared" si="8"/>
        <v>8</v>
      </c>
      <c r="K34" s="36" t="s">
        <v>1281</v>
      </c>
      <c r="L34" s="37">
        <f t="shared" si="9"/>
        <v>8</v>
      </c>
      <c r="M34" s="36" t="s">
        <v>1283</v>
      </c>
      <c r="N34" s="37">
        <f t="shared" si="10"/>
        <v>10</v>
      </c>
      <c r="O34" s="36" t="s">
        <v>1282</v>
      </c>
      <c r="P34" s="37">
        <f t="shared" si="1"/>
        <v>9</v>
      </c>
      <c r="Q34" s="38">
        <f t="shared" si="2"/>
        <v>302</v>
      </c>
      <c r="R34" s="39">
        <f t="shared" si="3"/>
        <v>7.55</v>
      </c>
      <c r="S34" s="57">
        <v>237</v>
      </c>
      <c r="T34" s="57">
        <v>300</v>
      </c>
      <c r="U34" s="36">
        <v>242</v>
      </c>
      <c r="V34" s="40">
        <f t="shared" si="4"/>
        <v>6.7562499999999996</v>
      </c>
      <c r="W34" s="28" t="s">
        <v>933</v>
      </c>
    </row>
    <row r="35" spans="1:23" ht="33.75" customHeight="1" x14ac:dyDescent="0.25">
      <c r="A35" s="53">
        <v>29</v>
      </c>
      <c r="B35" s="43" t="s">
        <v>218</v>
      </c>
      <c r="C35" s="36" t="s">
        <v>1282</v>
      </c>
      <c r="D35" s="37">
        <f t="shared" si="5"/>
        <v>9</v>
      </c>
      <c r="E35" s="36" t="s">
        <v>1282</v>
      </c>
      <c r="F35" s="37">
        <f t="shared" si="6"/>
        <v>9</v>
      </c>
      <c r="G35" s="36" t="s">
        <v>1284</v>
      </c>
      <c r="H35" s="37">
        <f t="shared" si="7"/>
        <v>6</v>
      </c>
      <c r="I35" s="36" t="s">
        <v>1283</v>
      </c>
      <c r="J35" s="37">
        <f t="shared" si="8"/>
        <v>10</v>
      </c>
      <c r="K35" s="36" t="s">
        <v>1282</v>
      </c>
      <c r="L35" s="37">
        <f t="shared" si="9"/>
        <v>9</v>
      </c>
      <c r="M35" s="36" t="s">
        <v>1282</v>
      </c>
      <c r="N35" s="37">
        <f t="shared" si="10"/>
        <v>9</v>
      </c>
      <c r="O35" s="36" t="s">
        <v>1283</v>
      </c>
      <c r="P35" s="37">
        <f t="shared" si="1"/>
        <v>10</v>
      </c>
      <c r="Q35" s="38">
        <f t="shared" si="2"/>
        <v>344</v>
      </c>
      <c r="R35" s="39">
        <f t="shared" si="3"/>
        <v>8.6</v>
      </c>
      <c r="S35" s="57">
        <v>310</v>
      </c>
      <c r="T35" s="57">
        <v>360</v>
      </c>
      <c r="U35" s="36">
        <v>342</v>
      </c>
      <c r="V35" s="40">
        <f t="shared" si="4"/>
        <v>8.4749999999999996</v>
      </c>
      <c r="W35" s="28" t="s">
        <v>934</v>
      </c>
    </row>
    <row r="36" spans="1:23" ht="33.75" customHeight="1" x14ac:dyDescent="0.25">
      <c r="A36" s="53">
        <v>30</v>
      </c>
      <c r="B36" s="62" t="s">
        <v>219</v>
      </c>
      <c r="C36" s="36" t="s">
        <v>1284</v>
      </c>
      <c r="D36" s="37">
        <f t="shared" si="5"/>
        <v>6</v>
      </c>
      <c r="E36" s="43" t="s">
        <v>1279</v>
      </c>
      <c r="F36" s="42">
        <f t="shared" si="6"/>
        <v>5</v>
      </c>
      <c r="G36" s="41" t="s">
        <v>1276</v>
      </c>
      <c r="H36" s="42">
        <f t="shared" si="7"/>
        <v>0</v>
      </c>
      <c r="I36" s="43" t="s">
        <v>1282</v>
      </c>
      <c r="J36" s="37">
        <f t="shared" si="8"/>
        <v>9</v>
      </c>
      <c r="K36" s="36" t="s">
        <v>1281</v>
      </c>
      <c r="L36" s="37">
        <f t="shared" si="9"/>
        <v>8</v>
      </c>
      <c r="M36" s="36" t="s">
        <v>1282</v>
      </c>
      <c r="N36" s="37">
        <f t="shared" si="10"/>
        <v>9</v>
      </c>
      <c r="O36" s="36" t="s">
        <v>1281</v>
      </c>
      <c r="P36" s="37">
        <f t="shared" si="1"/>
        <v>8</v>
      </c>
      <c r="Q36" s="38">
        <f t="shared" si="2"/>
        <v>224</v>
      </c>
      <c r="R36" s="39">
        <f t="shared" si="3"/>
        <v>5.6</v>
      </c>
      <c r="S36" s="57">
        <v>239</v>
      </c>
      <c r="T36" s="104">
        <v>238</v>
      </c>
      <c r="U36" s="38">
        <v>196</v>
      </c>
      <c r="V36" s="40">
        <f t="shared" si="4"/>
        <v>5.6062500000000002</v>
      </c>
      <c r="W36" s="28" t="s">
        <v>935</v>
      </c>
    </row>
    <row r="37" spans="1:23" ht="33.75" customHeight="1" x14ac:dyDescent="0.25">
      <c r="A37" s="53">
        <v>31</v>
      </c>
      <c r="B37" s="43" t="s">
        <v>220</v>
      </c>
      <c r="C37" s="36" t="s">
        <v>1281</v>
      </c>
      <c r="D37" s="37">
        <f t="shared" si="5"/>
        <v>8</v>
      </c>
      <c r="E37" s="36" t="s">
        <v>1280</v>
      </c>
      <c r="F37" s="37">
        <f t="shared" si="6"/>
        <v>7</v>
      </c>
      <c r="G37" s="36" t="s">
        <v>1280</v>
      </c>
      <c r="H37" s="37">
        <f t="shared" si="7"/>
        <v>7</v>
      </c>
      <c r="I37" s="36" t="s">
        <v>1281</v>
      </c>
      <c r="J37" s="37">
        <f t="shared" si="8"/>
        <v>8</v>
      </c>
      <c r="K37" s="36" t="s">
        <v>1282</v>
      </c>
      <c r="L37" s="37">
        <f t="shared" si="9"/>
        <v>9</v>
      </c>
      <c r="M37" s="36" t="s">
        <v>1281</v>
      </c>
      <c r="N37" s="37">
        <f t="shared" si="10"/>
        <v>8</v>
      </c>
      <c r="O37" s="36" t="s">
        <v>1282</v>
      </c>
      <c r="P37" s="37">
        <f t="shared" si="1"/>
        <v>9</v>
      </c>
      <c r="Q37" s="38">
        <f t="shared" si="2"/>
        <v>312</v>
      </c>
      <c r="R37" s="39">
        <f t="shared" si="3"/>
        <v>7.8</v>
      </c>
      <c r="S37" s="57">
        <v>306</v>
      </c>
      <c r="T37" s="57">
        <v>344</v>
      </c>
      <c r="U37" s="36">
        <v>270</v>
      </c>
      <c r="V37" s="40">
        <f t="shared" si="4"/>
        <v>7.7</v>
      </c>
      <c r="W37" s="28" t="s">
        <v>936</v>
      </c>
    </row>
    <row r="38" spans="1:23" ht="33.75" customHeight="1" x14ac:dyDescent="0.25">
      <c r="A38" s="53">
        <v>32</v>
      </c>
      <c r="B38" s="43" t="s">
        <v>221</v>
      </c>
      <c r="C38" s="36" t="s">
        <v>1283</v>
      </c>
      <c r="D38" s="37">
        <f t="shared" si="5"/>
        <v>10</v>
      </c>
      <c r="E38" s="36" t="s">
        <v>1280</v>
      </c>
      <c r="F38" s="37">
        <f t="shared" si="6"/>
        <v>7</v>
      </c>
      <c r="G38" s="36" t="s">
        <v>1280</v>
      </c>
      <c r="H38" s="37">
        <f t="shared" si="7"/>
        <v>7</v>
      </c>
      <c r="I38" s="36" t="s">
        <v>1283</v>
      </c>
      <c r="J38" s="37">
        <f t="shared" si="8"/>
        <v>10</v>
      </c>
      <c r="K38" s="36" t="s">
        <v>1283</v>
      </c>
      <c r="L38" s="37">
        <f t="shared" si="9"/>
        <v>10</v>
      </c>
      <c r="M38" s="36" t="s">
        <v>1283</v>
      </c>
      <c r="N38" s="37">
        <f t="shared" si="10"/>
        <v>10</v>
      </c>
      <c r="O38" s="36" t="s">
        <v>1283</v>
      </c>
      <c r="P38" s="37">
        <f t="shared" si="1"/>
        <v>10</v>
      </c>
      <c r="Q38" s="38">
        <f t="shared" si="2"/>
        <v>352</v>
      </c>
      <c r="R38" s="39">
        <f t="shared" si="3"/>
        <v>8.8000000000000007</v>
      </c>
      <c r="S38" s="57">
        <v>318</v>
      </c>
      <c r="T38" s="57">
        <v>356</v>
      </c>
      <c r="U38" s="36">
        <v>346</v>
      </c>
      <c r="V38" s="40">
        <f t="shared" si="4"/>
        <v>8.5749999999999993</v>
      </c>
      <c r="W38" s="28" t="s">
        <v>937</v>
      </c>
    </row>
    <row r="39" spans="1:23" ht="33.75" customHeight="1" x14ac:dyDescent="0.25">
      <c r="A39" s="53">
        <v>33</v>
      </c>
      <c r="B39" s="43" t="s">
        <v>222</v>
      </c>
      <c r="C39" s="36" t="s">
        <v>1281</v>
      </c>
      <c r="D39" s="37">
        <f t="shared" si="5"/>
        <v>8</v>
      </c>
      <c r="E39" s="36" t="s">
        <v>1284</v>
      </c>
      <c r="F39" s="37">
        <f t="shared" si="6"/>
        <v>6</v>
      </c>
      <c r="G39" s="36" t="s">
        <v>1279</v>
      </c>
      <c r="H39" s="37">
        <f t="shared" si="7"/>
        <v>5</v>
      </c>
      <c r="I39" s="36" t="s">
        <v>1281</v>
      </c>
      <c r="J39" s="37">
        <f t="shared" si="8"/>
        <v>8</v>
      </c>
      <c r="K39" s="36" t="s">
        <v>1281</v>
      </c>
      <c r="L39" s="37">
        <f t="shared" si="9"/>
        <v>8</v>
      </c>
      <c r="M39" s="36" t="s">
        <v>1282</v>
      </c>
      <c r="N39" s="37">
        <f t="shared" si="10"/>
        <v>9</v>
      </c>
      <c r="O39" s="36" t="s">
        <v>1280</v>
      </c>
      <c r="P39" s="37">
        <f t="shared" si="1"/>
        <v>7</v>
      </c>
      <c r="Q39" s="38">
        <f t="shared" si="2"/>
        <v>280</v>
      </c>
      <c r="R39" s="39">
        <f t="shared" si="3"/>
        <v>7</v>
      </c>
      <c r="S39" s="57">
        <v>292</v>
      </c>
      <c r="T39" s="57">
        <v>296</v>
      </c>
      <c r="U39" s="36">
        <v>264</v>
      </c>
      <c r="V39" s="40">
        <f t="shared" si="4"/>
        <v>7.0750000000000002</v>
      </c>
      <c r="W39" s="28" t="s">
        <v>938</v>
      </c>
    </row>
    <row r="40" spans="1:23" ht="33.75" customHeight="1" x14ac:dyDescent="0.25">
      <c r="A40" s="53">
        <v>34</v>
      </c>
      <c r="B40" s="43" t="s">
        <v>223</v>
      </c>
      <c r="C40" s="36" t="s">
        <v>1282</v>
      </c>
      <c r="D40" s="37">
        <f t="shared" si="5"/>
        <v>9</v>
      </c>
      <c r="E40" s="36" t="s">
        <v>1281</v>
      </c>
      <c r="F40" s="37">
        <f t="shared" si="6"/>
        <v>8</v>
      </c>
      <c r="G40" s="36" t="s">
        <v>1281</v>
      </c>
      <c r="H40" s="37">
        <f t="shared" si="7"/>
        <v>8</v>
      </c>
      <c r="I40" s="36" t="s">
        <v>1283</v>
      </c>
      <c r="J40" s="37">
        <f t="shared" si="8"/>
        <v>10</v>
      </c>
      <c r="K40" s="36" t="s">
        <v>1283</v>
      </c>
      <c r="L40" s="37">
        <f t="shared" si="9"/>
        <v>10</v>
      </c>
      <c r="M40" s="36" t="s">
        <v>1283</v>
      </c>
      <c r="N40" s="37">
        <f t="shared" si="10"/>
        <v>10</v>
      </c>
      <c r="O40" s="36" t="s">
        <v>1283</v>
      </c>
      <c r="P40" s="37">
        <f t="shared" si="1"/>
        <v>10</v>
      </c>
      <c r="Q40" s="38">
        <f t="shared" si="2"/>
        <v>360</v>
      </c>
      <c r="R40" s="39">
        <f t="shared" si="3"/>
        <v>9</v>
      </c>
      <c r="S40" s="57">
        <v>300</v>
      </c>
      <c r="T40" s="57">
        <v>356</v>
      </c>
      <c r="U40" s="36">
        <v>336</v>
      </c>
      <c r="V40" s="40">
        <f t="shared" si="4"/>
        <v>8.4499999999999993</v>
      </c>
      <c r="W40" s="28" t="s">
        <v>939</v>
      </c>
    </row>
    <row r="41" spans="1:23" ht="33.75" customHeight="1" x14ac:dyDescent="0.25">
      <c r="A41" s="53">
        <v>35</v>
      </c>
      <c r="B41" s="43" t="s">
        <v>224</v>
      </c>
      <c r="C41" s="36" t="s">
        <v>1282</v>
      </c>
      <c r="D41" s="37">
        <f t="shared" si="5"/>
        <v>9</v>
      </c>
      <c r="E41" s="36" t="s">
        <v>1282</v>
      </c>
      <c r="F41" s="37">
        <f t="shared" si="6"/>
        <v>9</v>
      </c>
      <c r="G41" s="36" t="s">
        <v>1280</v>
      </c>
      <c r="H41" s="37">
        <f t="shared" si="7"/>
        <v>7</v>
      </c>
      <c r="I41" s="36" t="s">
        <v>1283</v>
      </c>
      <c r="J41" s="37">
        <f t="shared" si="8"/>
        <v>10</v>
      </c>
      <c r="K41" s="36" t="s">
        <v>1283</v>
      </c>
      <c r="L41" s="37">
        <f t="shared" si="9"/>
        <v>10</v>
      </c>
      <c r="M41" s="36" t="s">
        <v>1283</v>
      </c>
      <c r="N41" s="37">
        <f t="shared" si="10"/>
        <v>10</v>
      </c>
      <c r="O41" s="36" t="s">
        <v>1283</v>
      </c>
      <c r="P41" s="37">
        <f t="shared" si="1"/>
        <v>10</v>
      </c>
      <c r="Q41" s="38">
        <f t="shared" si="2"/>
        <v>360</v>
      </c>
      <c r="R41" s="39">
        <f t="shared" si="3"/>
        <v>9</v>
      </c>
      <c r="S41" s="57">
        <v>307</v>
      </c>
      <c r="T41" s="57">
        <v>366</v>
      </c>
      <c r="U41" s="36">
        <v>362</v>
      </c>
      <c r="V41" s="40">
        <f t="shared" si="4"/>
        <v>8.71875</v>
      </c>
      <c r="W41" s="28" t="s">
        <v>940</v>
      </c>
    </row>
    <row r="42" spans="1:23" ht="33.75" customHeight="1" x14ac:dyDescent="0.25">
      <c r="A42" s="53">
        <v>36</v>
      </c>
      <c r="B42" s="43" t="s">
        <v>225</v>
      </c>
      <c r="C42" s="36" t="s">
        <v>1281</v>
      </c>
      <c r="D42" s="37">
        <f t="shared" si="5"/>
        <v>8</v>
      </c>
      <c r="E42" s="36" t="s">
        <v>1284</v>
      </c>
      <c r="F42" s="37">
        <f t="shared" si="6"/>
        <v>6</v>
      </c>
      <c r="G42" s="36" t="s">
        <v>1275</v>
      </c>
      <c r="H42" s="37">
        <f t="shared" si="7"/>
        <v>4</v>
      </c>
      <c r="I42" s="36" t="s">
        <v>1281</v>
      </c>
      <c r="J42" s="37">
        <f t="shared" si="8"/>
        <v>8</v>
      </c>
      <c r="K42" s="36" t="s">
        <v>1281</v>
      </c>
      <c r="L42" s="37">
        <f t="shared" si="9"/>
        <v>8</v>
      </c>
      <c r="M42" s="36" t="s">
        <v>1283</v>
      </c>
      <c r="N42" s="37">
        <f t="shared" si="10"/>
        <v>10</v>
      </c>
      <c r="O42" s="36" t="s">
        <v>1283</v>
      </c>
      <c r="P42" s="37">
        <f t="shared" si="1"/>
        <v>10</v>
      </c>
      <c r="Q42" s="38">
        <f t="shared" si="2"/>
        <v>280</v>
      </c>
      <c r="R42" s="39">
        <f t="shared" si="3"/>
        <v>7</v>
      </c>
      <c r="S42" s="57">
        <v>299</v>
      </c>
      <c r="T42" s="57">
        <v>350</v>
      </c>
      <c r="U42" s="36">
        <v>256</v>
      </c>
      <c r="V42" s="40">
        <f t="shared" si="4"/>
        <v>7.40625</v>
      </c>
      <c r="W42" s="28" t="s">
        <v>941</v>
      </c>
    </row>
    <row r="43" spans="1:23" ht="33.75" customHeight="1" x14ac:dyDescent="0.25">
      <c r="A43" s="53">
        <v>37</v>
      </c>
      <c r="B43" s="43" t="s">
        <v>226</v>
      </c>
      <c r="C43" s="36" t="s">
        <v>1281</v>
      </c>
      <c r="D43" s="37">
        <f t="shared" si="5"/>
        <v>8</v>
      </c>
      <c r="E43" s="36" t="s">
        <v>1279</v>
      </c>
      <c r="F43" s="37">
        <f t="shared" si="6"/>
        <v>5</v>
      </c>
      <c r="G43" s="36" t="s">
        <v>1284</v>
      </c>
      <c r="H43" s="37">
        <f t="shared" si="7"/>
        <v>6</v>
      </c>
      <c r="I43" s="36" t="s">
        <v>1281</v>
      </c>
      <c r="J43" s="37">
        <f t="shared" si="8"/>
        <v>8</v>
      </c>
      <c r="K43" s="36" t="s">
        <v>1282</v>
      </c>
      <c r="L43" s="37">
        <f t="shared" si="9"/>
        <v>9</v>
      </c>
      <c r="M43" s="36" t="s">
        <v>1282</v>
      </c>
      <c r="N43" s="37">
        <f t="shared" si="10"/>
        <v>9</v>
      </c>
      <c r="O43" s="36" t="s">
        <v>1283</v>
      </c>
      <c r="P43" s="37">
        <f t="shared" si="1"/>
        <v>10</v>
      </c>
      <c r="Q43" s="38">
        <f t="shared" si="2"/>
        <v>292</v>
      </c>
      <c r="R43" s="39">
        <f t="shared" si="3"/>
        <v>7.3</v>
      </c>
      <c r="S43" s="57">
        <v>252</v>
      </c>
      <c r="T43" s="57">
        <v>290</v>
      </c>
      <c r="U43" s="36">
        <v>254</v>
      </c>
      <c r="V43" s="40">
        <f t="shared" si="4"/>
        <v>6.8</v>
      </c>
      <c r="W43" s="28" t="s">
        <v>942</v>
      </c>
    </row>
    <row r="44" spans="1:23" ht="33.75" customHeight="1" x14ac:dyDescent="0.25">
      <c r="A44" s="53">
        <v>38</v>
      </c>
      <c r="B44" s="43" t="s">
        <v>227</v>
      </c>
      <c r="C44" s="36" t="s">
        <v>1282</v>
      </c>
      <c r="D44" s="37">
        <f t="shared" si="5"/>
        <v>9</v>
      </c>
      <c r="E44" s="36" t="s">
        <v>1282</v>
      </c>
      <c r="F44" s="37">
        <f t="shared" si="6"/>
        <v>9</v>
      </c>
      <c r="G44" s="36" t="s">
        <v>1279</v>
      </c>
      <c r="H44" s="37">
        <f t="shared" si="7"/>
        <v>5</v>
      </c>
      <c r="I44" s="36" t="s">
        <v>1281</v>
      </c>
      <c r="J44" s="37">
        <f t="shared" si="8"/>
        <v>8</v>
      </c>
      <c r="K44" s="36" t="s">
        <v>1283</v>
      </c>
      <c r="L44" s="37">
        <f t="shared" si="9"/>
        <v>10</v>
      </c>
      <c r="M44" s="36" t="s">
        <v>1283</v>
      </c>
      <c r="N44" s="37">
        <f t="shared" si="10"/>
        <v>10</v>
      </c>
      <c r="O44" s="36" t="s">
        <v>1283</v>
      </c>
      <c r="P44" s="37">
        <f t="shared" si="1"/>
        <v>10</v>
      </c>
      <c r="Q44" s="38">
        <f t="shared" si="2"/>
        <v>332</v>
      </c>
      <c r="R44" s="39">
        <f t="shared" si="3"/>
        <v>8.3000000000000007</v>
      </c>
      <c r="S44" s="57">
        <v>300</v>
      </c>
      <c r="T44" s="57">
        <v>364</v>
      </c>
      <c r="U44" s="36">
        <v>338</v>
      </c>
      <c r="V44" s="40">
        <f t="shared" si="4"/>
        <v>8.3375000000000004</v>
      </c>
      <c r="W44" s="28" t="s">
        <v>943</v>
      </c>
    </row>
    <row r="45" spans="1:23" ht="33.75" customHeight="1" x14ac:dyDescent="0.25">
      <c r="A45" s="53">
        <v>39</v>
      </c>
      <c r="B45" s="43" t="s">
        <v>228</v>
      </c>
      <c r="C45" s="36" t="s">
        <v>1283</v>
      </c>
      <c r="D45" s="37">
        <f t="shared" si="5"/>
        <v>10</v>
      </c>
      <c r="E45" s="36" t="s">
        <v>1282</v>
      </c>
      <c r="F45" s="37">
        <f t="shared" si="6"/>
        <v>9</v>
      </c>
      <c r="G45" s="36" t="s">
        <v>1283</v>
      </c>
      <c r="H45" s="37">
        <f t="shared" si="7"/>
        <v>10</v>
      </c>
      <c r="I45" s="36" t="s">
        <v>1283</v>
      </c>
      <c r="J45" s="37">
        <f t="shared" si="8"/>
        <v>10</v>
      </c>
      <c r="K45" s="36" t="s">
        <v>1282</v>
      </c>
      <c r="L45" s="37">
        <f t="shared" si="9"/>
        <v>9</v>
      </c>
      <c r="M45" s="36" t="s">
        <v>1282</v>
      </c>
      <c r="N45" s="37">
        <f t="shared" si="10"/>
        <v>9</v>
      </c>
      <c r="O45" s="36" t="s">
        <v>1283</v>
      </c>
      <c r="P45" s="37">
        <f t="shared" si="1"/>
        <v>10</v>
      </c>
      <c r="Q45" s="38">
        <f t="shared" si="2"/>
        <v>384</v>
      </c>
      <c r="R45" s="39">
        <f t="shared" si="3"/>
        <v>9.6</v>
      </c>
      <c r="S45" s="57">
        <v>267</v>
      </c>
      <c r="T45" s="57">
        <v>332</v>
      </c>
      <c r="U45" s="36">
        <v>352</v>
      </c>
      <c r="V45" s="40">
        <f t="shared" si="4"/>
        <v>8.34375</v>
      </c>
      <c r="W45" s="28" t="s">
        <v>944</v>
      </c>
    </row>
    <row r="46" spans="1:23" ht="33.75" customHeight="1" x14ac:dyDescent="0.25">
      <c r="A46" s="53">
        <v>40</v>
      </c>
      <c r="B46" s="43" t="s">
        <v>229</v>
      </c>
      <c r="C46" s="36" t="s">
        <v>1284</v>
      </c>
      <c r="D46" s="37">
        <f t="shared" si="5"/>
        <v>6</v>
      </c>
      <c r="E46" s="36" t="s">
        <v>1280</v>
      </c>
      <c r="F46" s="37">
        <f t="shared" si="6"/>
        <v>7</v>
      </c>
      <c r="G46" s="36" t="s">
        <v>1279</v>
      </c>
      <c r="H46" s="37">
        <f t="shared" si="7"/>
        <v>5</v>
      </c>
      <c r="I46" s="36" t="s">
        <v>1280</v>
      </c>
      <c r="J46" s="37">
        <f t="shared" si="8"/>
        <v>7</v>
      </c>
      <c r="K46" s="36" t="s">
        <v>1281</v>
      </c>
      <c r="L46" s="37">
        <f t="shared" si="9"/>
        <v>8</v>
      </c>
      <c r="M46" s="36" t="s">
        <v>1282</v>
      </c>
      <c r="N46" s="37">
        <f t="shared" si="10"/>
        <v>9</v>
      </c>
      <c r="O46" s="36" t="s">
        <v>1282</v>
      </c>
      <c r="P46" s="37">
        <f t="shared" si="1"/>
        <v>9</v>
      </c>
      <c r="Q46" s="38">
        <f t="shared" si="2"/>
        <v>270</v>
      </c>
      <c r="R46" s="39">
        <f t="shared" si="3"/>
        <v>6.75</v>
      </c>
      <c r="S46" s="57">
        <v>206</v>
      </c>
      <c r="T46" s="63">
        <v>264</v>
      </c>
      <c r="U46" s="36">
        <v>300</v>
      </c>
      <c r="V46" s="40">
        <f t="shared" si="4"/>
        <v>6.5</v>
      </c>
      <c r="W46" s="28" t="s">
        <v>945</v>
      </c>
    </row>
    <row r="47" spans="1:23" ht="33.75" customHeight="1" x14ac:dyDescent="0.25">
      <c r="A47" s="53">
        <v>41</v>
      </c>
      <c r="B47" s="43" t="s">
        <v>230</v>
      </c>
      <c r="C47" s="36" t="s">
        <v>1280</v>
      </c>
      <c r="D47" s="37">
        <f t="shared" si="5"/>
        <v>7</v>
      </c>
      <c r="E47" s="36" t="s">
        <v>1284</v>
      </c>
      <c r="F47" s="37">
        <f t="shared" si="6"/>
        <v>6</v>
      </c>
      <c r="G47" s="36" t="s">
        <v>1280</v>
      </c>
      <c r="H47" s="37">
        <f t="shared" si="7"/>
        <v>7</v>
      </c>
      <c r="I47" s="36" t="s">
        <v>1280</v>
      </c>
      <c r="J47" s="37">
        <f t="shared" si="8"/>
        <v>7</v>
      </c>
      <c r="K47" s="36" t="s">
        <v>1283</v>
      </c>
      <c r="L47" s="37">
        <f t="shared" si="9"/>
        <v>10</v>
      </c>
      <c r="M47" s="36" t="s">
        <v>1283</v>
      </c>
      <c r="N47" s="37">
        <f t="shared" si="10"/>
        <v>10</v>
      </c>
      <c r="O47" s="36" t="s">
        <v>1282</v>
      </c>
      <c r="P47" s="37">
        <f t="shared" si="1"/>
        <v>9</v>
      </c>
      <c r="Q47" s="38">
        <f t="shared" si="2"/>
        <v>300</v>
      </c>
      <c r="R47" s="39">
        <f t="shared" si="3"/>
        <v>7.5</v>
      </c>
      <c r="S47" s="57">
        <v>272</v>
      </c>
      <c r="T47" s="57">
        <v>338</v>
      </c>
      <c r="U47" s="57">
        <v>296</v>
      </c>
      <c r="V47" s="40">
        <f t="shared" si="4"/>
        <v>7.5374999999999996</v>
      </c>
      <c r="W47" s="28" t="s">
        <v>946</v>
      </c>
    </row>
    <row r="48" spans="1:23" ht="33.75" customHeight="1" x14ac:dyDescent="0.25">
      <c r="A48" s="53">
        <v>42</v>
      </c>
      <c r="B48" s="43" t="s">
        <v>231</v>
      </c>
      <c r="C48" s="36" t="s">
        <v>1284</v>
      </c>
      <c r="D48" s="37">
        <f t="shared" si="5"/>
        <v>6</v>
      </c>
      <c r="E48" s="36" t="s">
        <v>1279</v>
      </c>
      <c r="F48" s="37">
        <f t="shared" si="6"/>
        <v>5</v>
      </c>
      <c r="G48" s="41" t="s">
        <v>1276</v>
      </c>
      <c r="H48" s="37">
        <f t="shared" si="7"/>
        <v>0</v>
      </c>
      <c r="I48" s="36" t="s">
        <v>1280</v>
      </c>
      <c r="J48" s="37">
        <f t="shared" si="8"/>
        <v>7</v>
      </c>
      <c r="K48" s="36" t="s">
        <v>1281</v>
      </c>
      <c r="L48" s="37">
        <f t="shared" si="9"/>
        <v>8</v>
      </c>
      <c r="M48" s="36" t="s">
        <v>1283</v>
      </c>
      <c r="N48" s="37">
        <f t="shared" si="10"/>
        <v>10</v>
      </c>
      <c r="O48" s="36" t="s">
        <v>1283</v>
      </c>
      <c r="P48" s="37">
        <f t="shared" si="1"/>
        <v>10</v>
      </c>
      <c r="Q48" s="38">
        <f t="shared" si="2"/>
        <v>218</v>
      </c>
      <c r="R48" s="39">
        <f t="shared" si="3"/>
        <v>5.45</v>
      </c>
      <c r="S48" s="57">
        <v>255</v>
      </c>
      <c r="T48" s="57">
        <v>286</v>
      </c>
      <c r="U48" s="57">
        <v>196</v>
      </c>
      <c r="V48" s="40">
        <f t="shared" si="4"/>
        <v>5.96875</v>
      </c>
      <c r="W48" s="28" t="s">
        <v>947</v>
      </c>
    </row>
    <row r="49" spans="1:23" ht="33.75" customHeight="1" x14ac:dyDescent="0.25">
      <c r="A49" s="53">
        <v>43</v>
      </c>
      <c r="B49" s="43" t="s">
        <v>232</v>
      </c>
      <c r="C49" s="36" t="s">
        <v>1280</v>
      </c>
      <c r="D49" s="37">
        <f t="shared" si="5"/>
        <v>7</v>
      </c>
      <c r="E49" s="36" t="s">
        <v>1280</v>
      </c>
      <c r="F49" s="37">
        <f t="shared" si="6"/>
        <v>7</v>
      </c>
      <c r="G49" s="36" t="s">
        <v>1284</v>
      </c>
      <c r="H49" s="37">
        <f t="shared" si="7"/>
        <v>6</v>
      </c>
      <c r="I49" s="36" t="s">
        <v>1280</v>
      </c>
      <c r="J49" s="37">
        <f t="shared" si="8"/>
        <v>7</v>
      </c>
      <c r="K49" s="36" t="s">
        <v>1280</v>
      </c>
      <c r="L49" s="37">
        <f t="shared" si="9"/>
        <v>7</v>
      </c>
      <c r="M49" s="36" t="s">
        <v>1281</v>
      </c>
      <c r="N49" s="37">
        <f t="shared" si="10"/>
        <v>8</v>
      </c>
      <c r="O49" s="36" t="s">
        <v>1283</v>
      </c>
      <c r="P49" s="37">
        <f t="shared" si="1"/>
        <v>10</v>
      </c>
      <c r="Q49" s="38">
        <f t="shared" si="2"/>
        <v>280</v>
      </c>
      <c r="R49" s="39">
        <f t="shared" si="3"/>
        <v>7</v>
      </c>
      <c r="S49" s="57">
        <v>250</v>
      </c>
      <c r="T49" s="57">
        <v>304</v>
      </c>
      <c r="U49" s="57">
        <v>294</v>
      </c>
      <c r="V49" s="40">
        <f t="shared" si="4"/>
        <v>7.05</v>
      </c>
      <c r="W49" s="28" t="s">
        <v>948</v>
      </c>
    </row>
    <row r="50" spans="1:23" ht="33.75" customHeight="1" x14ac:dyDescent="0.25">
      <c r="A50" s="53">
        <v>44</v>
      </c>
      <c r="B50" s="43" t="s">
        <v>233</v>
      </c>
      <c r="C50" s="36" t="s">
        <v>1281</v>
      </c>
      <c r="D50" s="37">
        <f t="shared" si="5"/>
        <v>8</v>
      </c>
      <c r="E50" s="36" t="s">
        <v>1284</v>
      </c>
      <c r="F50" s="37">
        <f t="shared" si="6"/>
        <v>6</v>
      </c>
      <c r="G50" s="36" t="s">
        <v>1280</v>
      </c>
      <c r="H50" s="37">
        <f t="shared" si="7"/>
        <v>7</v>
      </c>
      <c r="I50" s="36" t="s">
        <v>1282</v>
      </c>
      <c r="J50" s="37">
        <f t="shared" si="8"/>
        <v>9</v>
      </c>
      <c r="K50" s="36" t="s">
        <v>1283</v>
      </c>
      <c r="L50" s="37">
        <f t="shared" si="9"/>
        <v>10</v>
      </c>
      <c r="M50" s="36" t="s">
        <v>1282</v>
      </c>
      <c r="N50" s="37">
        <f t="shared" si="10"/>
        <v>9</v>
      </c>
      <c r="O50" s="36" t="s">
        <v>1283</v>
      </c>
      <c r="P50" s="37">
        <f t="shared" si="1"/>
        <v>10</v>
      </c>
      <c r="Q50" s="38">
        <f t="shared" si="2"/>
        <v>320</v>
      </c>
      <c r="R50" s="39">
        <f t="shared" si="3"/>
        <v>8</v>
      </c>
      <c r="S50" s="57">
        <v>288</v>
      </c>
      <c r="T50" s="57">
        <v>358</v>
      </c>
      <c r="U50" s="57">
        <v>260</v>
      </c>
      <c r="V50" s="40">
        <f t="shared" si="4"/>
        <v>7.6624999999999996</v>
      </c>
      <c r="W50" s="28" t="s">
        <v>949</v>
      </c>
    </row>
    <row r="51" spans="1:23" ht="33.75" customHeight="1" x14ac:dyDescent="0.25">
      <c r="A51" s="53">
        <v>45</v>
      </c>
      <c r="B51" s="43" t="s">
        <v>234</v>
      </c>
      <c r="C51" s="36" t="s">
        <v>1282</v>
      </c>
      <c r="D51" s="37">
        <f t="shared" si="5"/>
        <v>9</v>
      </c>
      <c r="E51" s="36" t="s">
        <v>1281</v>
      </c>
      <c r="F51" s="37">
        <f t="shared" si="6"/>
        <v>8</v>
      </c>
      <c r="G51" s="36" t="s">
        <v>1281</v>
      </c>
      <c r="H51" s="37">
        <f t="shared" si="7"/>
        <v>8</v>
      </c>
      <c r="I51" s="36" t="s">
        <v>1280</v>
      </c>
      <c r="J51" s="37">
        <f t="shared" si="8"/>
        <v>7</v>
      </c>
      <c r="K51" s="36" t="s">
        <v>1281</v>
      </c>
      <c r="L51" s="37">
        <f t="shared" si="9"/>
        <v>8</v>
      </c>
      <c r="M51" s="36" t="s">
        <v>1282</v>
      </c>
      <c r="N51" s="37">
        <f t="shared" si="10"/>
        <v>9</v>
      </c>
      <c r="O51" s="36" t="s">
        <v>1282</v>
      </c>
      <c r="P51" s="37">
        <f t="shared" si="1"/>
        <v>9</v>
      </c>
      <c r="Q51" s="38">
        <f t="shared" si="2"/>
        <v>326</v>
      </c>
      <c r="R51" s="39">
        <f t="shared" si="3"/>
        <v>8.15</v>
      </c>
      <c r="S51" s="57">
        <v>293</v>
      </c>
      <c r="T51" s="57">
        <v>304</v>
      </c>
      <c r="U51" s="57">
        <v>278</v>
      </c>
      <c r="V51" s="40">
        <f t="shared" si="4"/>
        <v>7.5062499999999996</v>
      </c>
      <c r="W51" s="28" t="s">
        <v>950</v>
      </c>
    </row>
    <row r="52" spans="1:23" ht="33.75" customHeight="1" x14ac:dyDescent="0.25">
      <c r="A52" s="53">
        <v>46</v>
      </c>
      <c r="B52" s="43" t="s">
        <v>235</v>
      </c>
      <c r="C52" s="36" t="s">
        <v>1281</v>
      </c>
      <c r="D52" s="37">
        <f t="shared" si="5"/>
        <v>8</v>
      </c>
      <c r="E52" s="36" t="s">
        <v>1279</v>
      </c>
      <c r="F52" s="37">
        <f t="shared" si="6"/>
        <v>5</v>
      </c>
      <c r="G52" s="36" t="s">
        <v>1279</v>
      </c>
      <c r="H52" s="37">
        <f t="shared" si="7"/>
        <v>5</v>
      </c>
      <c r="I52" s="36" t="s">
        <v>1281</v>
      </c>
      <c r="J52" s="37">
        <f t="shared" si="8"/>
        <v>8</v>
      </c>
      <c r="K52" s="43" t="s">
        <v>1281</v>
      </c>
      <c r="L52" s="37">
        <f t="shared" si="9"/>
        <v>8</v>
      </c>
      <c r="M52" s="36" t="s">
        <v>1282</v>
      </c>
      <c r="N52" s="37">
        <f t="shared" si="10"/>
        <v>9</v>
      </c>
      <c r="O52" s="36" t="s">
        <v>1280</v>
      </c>
      <c r="P52" s="37">
        <f t="shared" si="1"/>
        <v>7</v>
      </c>
      <c r="Q52" s="38">
        <f t="shared" si="2"/>
        <v>272</v>
      </c>
      <c r="R52" s="39">
        <f t="shared" si="3"/>
        <v>6.8</v>
      </c>
      <c r="S52" s="57">
        <v>291</v>
      </c>
      <c r="T52" s="57">
        <v>314</v>
      </c>
      <c r="U52" s="57">
        <v>324</v>
      </c>
      <c r="V52" s="40">
        <f t="shared" si="4"/>
        <v>7.5062499999999996</v>
      </c>
      <c r="W52" s="28" t="s">
        <v>951</v>
      </c>
    </row>
    <row r="53" spans="1:23" ht="33.75" customHeight="1" x14ac:dyDescent="0.25">
      <c r="A53" s="53">
        <v>47</v>
      </c>
      <c r="B53" s="43" t="s">
        <v>236</v>
      </c>
      <c r="C53" s="43" t="s">
        <v>1275</v>
      </c>
      <c r="D53" s="37">
        <f t="shared" si="5"/>
        <v>4</v>
      </c>
      <c r="E53" s="41" t="s">
        <v>1276</v>
      </c>
      <c r="F53" s="37">
        <f t="shared" si="6"/>
        <v>0</v>
      </c>
      <c r="G53" s="41" t="s">
        <v>1276</v>
      </c>
      <c r="H53" s="37">
        <f t="shared" si="7"/>
        <v>0</v>
      </c>
      <c r="I53" s="41" t="s">
        <v>1276</v>
      </c>
      <c r="J53" s="37">
        <f t="shared" si="8"/>
        <v>0</v>
      </c>
      <c r="K53" s="43" t="s">
        <v>1284</v>
      </c>
      <c r="L53" s="37">
        <f t="shared" si="9"/>
        <v>6</v>
      </c>
      <c r="M53" s="36" t="s">
        <v>1282</v>
      </c>
      <c r="N53" s="37">
        <f t="shared" si="10"/>
        <v>9</v>
      </c>
      <c r="O53" s="36" t="s">
        <v>1284</v>
      </c>
      <c r="P53" s="37">
        <f t="shared" si="1"/>
        <v>6</v>
      </c>
      <c r="Q53" s="38">
        <f t="shared" si="2"/>
        <v>98</v>
      </c>
      <c r="R53" s="39">
        <f t="shared" si="3"/>
        <v>2.4500000000000002</v>
      </c>
      <c r="S53" s="57">
        <v>120</v>
      </c>
      <c r="T53" s="57">
        <v>160</v>
      </c>
      <c r="U53" s="63">
        <v>48</v>
      </c>
      <c r="V53" s="40">
        <f t="shared" si="4"/>
        <v>2.6625000000000001</v>
      </c>
      <c r="W53" s="28" t="s">
        <v>952</v>
      </c>
    </row>
    <row r="54" spans="1:23" ht="33.75" customHeight="1" x14ac:dyDescent="0.25">
      <c r="A54" s="53">
        <v>48</v>
      </c>
      <c r="B54" s="43" t="s">
        <v>237</v>
      </c>
      <c r="C54" s="36" t="s">
        <v>1281</v>
      </c>
      <c r="D54" s="37">
        <f t="shared" si="5"/>
        <v>8</v>
      </c>
      <c r="E54" s="36" t="s">
        <v>1281</v>
      </c>
      <c r="F54" s="37">
        <f t="shared" si="6"/>
        <v>8</v>
      </c>
      <c r="G54" s="36" t="s">
        <v>1281</v>
      </c>
      <c r="H54" s="37">
        <f t="shared" si="7"/>
        <v>8</v>
      </c>
      <c r="I54" s="36" t="s">
        <v>1282</v>
      </c>
      <c r="J54" s="37">
        <f t="shared" si="8"/>
        <v>9</v>
      </c>
      <c r="K54" s="36" t="s">
        <v>1282</v>
      </c>
      <c r="L54" s="37">
        <f t="shared" si="9"/>
        <v>9</v>
      </c>
      <c r="M54" s="36" t="s">
        <v>1282</v>
      </c>
      <c r="N54" s="37">
        <f t="shared" si="10"/>
        <v>9</v>
      </c>
      <c r="O54" s="36" t="s">
        <v>1283</v>
      </c>
      <c r="P54" s="37">
        <f t="shared" si="1"/>
        <v>10</v>
      </c>
      <c r="Q54" s="38">
        <f t="shared" si="2"/>
        <v>338</v>
      </c>
      <c r="R54" s="39">
        <f t="shared" si="3"/>
        <v>8.4499999999999993</v>
      </c>
      <c r="S54" s="57">
        <v>299</v>
      </c>
      <c r="T54" s="57">
        <v>346</v>
      </c>
      <c r="U54" s="57">
        <v>350</v>
      </c>
      <c r="V54" s="40">
        <f t="shared" si="4"/>
        <v>8.3312500000000007</v>
      </c>
      <c r="W54" s="28" t="s">
        <v>953</v>
      </c>
    </row>
    <row r="55" spans="1:23" ht="33.75" customHeight="1" x14ac:dyDescent="0.25">
      <c r="A55" s="53">
        <v>49</v>
      </c>
      <c r="B55" s="43" t="s">
        <v>238</v>
      </c>
      <c r="C55" s="36" t="s">
        <v>1280</v>
      </c>
      <c r="D55" s="37">
        <f t="shared" si="5"/>
        <v>7</v>
      </c>
      <c r="E55" s="36" t="s">
        <v>1279</v>
      </c>
      <c r="F55" s="37">
        <f t="shared" si="6"/>
        <v>5</v>
      </c>
      <c r="G55" s="36" t="s">
        <v>1275</v>
      </c>
      <c r="H55" s="37">
        <f t="shared" si="7"/>
        <v>4</v>
      </c>
      <c r="I55" s="36" t="s">
        <v>1284</v>
      </c>
      <c r="J55" s="37">
        <f t="shared" si="8"/>
        <v>6</v>
      </c>
      <c r="K55" s="36" t="s">
        <v>1282</v>
      </c>
      <c r="L55" s="37">
        <f t="shared" si="9"/>
        <v>9</v>
      </c>
      <c r="M55" s="36" t="s">
        <v>1282</v>
      </c>
      <c r="N55" s="37">
        <f t="shared" si="10"/>
        <v>9</v>
      </c>
      <c r="O55" s="36" t="s">
        <v>1282</v>
      </c>
      <c r="P55" s="37">
        <f t="shared" si="1"/>
        <v>9</v>
      </c>
      <c r="Q55" s="38">
        <f t="shared" si="2"/>
        <v>254</v>
      </c>
      <c r="R55" s="39">
        <f t="shared" si="3"/>
        <v>6.35</v>
      </c>
      <c r="S55" s="57">
        <v>259</v>
      </c>
      <c r="T55" s="57">
        <v>252</v>
      </c>
      <c r="U55" s="57">
        <v>220</v>
      </c>
      <c r="V55" s="40">
        <f t="shared" si="4"/>
        <v>6.15625</v>
      </c>
      <c r="W55" s="28" t="s">
        <v>954</v>
      </c>
    </row>
    <row r="56" spans="1:23" ht="33.75" customHeight="1" x14ac:dyDescent="0.25">
      <c r="A56" s="53">
        <v>50</v>
      </c>
      <c r="B56" s="43" t="s">
        <v>239</v>
      </c>
      <c r="C56" s="36" t="s">
        <v>1280</v>
      </c>
      <c r="D56" s="37">
        <f t="shared" si="5"/>
        <v>7</v>
      </c>
      <c r="E56" s="78" t="s">
        <v>1279</v>
      </c>
      <c r="F56" s="37">
        <f t="shared" si="6"/>
        <v>5</v>
      </c>
      <c r="G56" s="41" t="s">
        <v>1276</v>
      </c>
      <c r="H56" s="37">
        <f t="shared" si="7"/>
        <v>0</v>
      </c>
      <c r="I56" s="36" t="s">
        <v>1280</v>
      </c>
      <c r="J56" s="37">
        <f t="shared" si="8"/>
        <v>7</v>
      </c>
      <c r="K56" s="36" t="s">
        <v>1281</v>
      </c>
      <c r="L56" s="37">
        <f t="shared" si="9"/>
        <v>8</v>
      </c>
      <c r="M56" s="36" t="s">
        <v>1282</v>
      </c>
      <c r="N56" s="37">
        <f t="shared" si="10"/>
        <v>9</v>
      </c>
      <c r="O56" s="36" t="s">
        <v>1284</v>
      </c>
      <c r="P56" s="37">
        <f t="shared" si="1"/>
        <v>6</v>
      </c>
      <c r="Q56" s="38">
        <f t="shared" si="2"/>
        <v>216</v>
      </c>
      <c r="R56" s="39">
        <f t="shared" si="3"/>
        <v>5.4</v>
      </c>
      <c r="S56" s="57">
        <v>258</v>
      </c>
      <c r="T56" s="57">
        <v>278</v>
      </c>
      <c r="U56" s="57">
        <v>212</v>
      </c>
      <c r="V56" s="40">
        <f t="shared" si="4"/>
        <v>6.0250000000000004</v>
      </c>
      <c r="W56" s="28" t="s">
        <v>955</v>
      </c>
    </row>
    <row r="57" spans="1:23" ht="33.75" customHeight="1" x14ac:dyDescent="0.25">
      <c r="A57" s="53">
        <v>51</v>
      </c>
      <c r="B57" s="43" t="s">
        <v>240</v>
      </c>
      <c r="C57" s="36" t="s">
        <v>1280</v>
      </c>
      <c r="D57" s="37">
        <f t="shared" si="5"/>
        <v>7</v>
      </c>
      <c r="E57" s="36" t="s">
        <v>1284</v>
      </c>
      <c r="F57" s="37">
        <f t="shared" si="6"/>
        <v>6</v>
      </c>
      <c r="G57" s="41" t="s">
        <v>1276</v>
      </c>
      <c r="H57" s="37">
        <f t="shared" si="7"/>
        <v>0</v>
      </c>
      <c r="I57" s="36" t="s">
        <v>1280</v>
      </c>
      <c r="J57" s="37">
        <f t="shared" si="8"/>
        <v>7</v>
      </c>
      <c r="K57" s="36" t="s">
        <v>1282</v>
      </c>
      <c r="L57" s="37">
        <f t="shared" si="9"/>
        <v>9</v>
      </c>
      <c r="M57" s="36" t="s">
        <v>1281</v>
      </c>
      <c r="N57" s="37">
        <f t="shared" si="10"/>
        <v>8</v>
      </c>
      <c r="O57" s="36" t="s">
        <v>1282</v>
      </c>
      <c r="P57" s="37">
        <f t="shared" si="1"/>
        <v>9</v>
      </c>
      <c r="Q57" s="38">
        <f t="shared" si="2"/>
        <v>234</v>
      </c>
      <c r="R57" s="39">
        <f t="shared" si="3"/>
        <v>5.85</v>
      </c>
      <c r="S57" s="57">
        <v>255</v>
      </c>
      <c r="T57" s="57">
        <v>260</v>
      </c>
      <c r="U57" s="57">
        <v>244</v>
      </c>
      <c r="V57" s="40">
        <f t="shared" si="4"/>
        <v>6.2062499999999998</v>
      </c>
      <c r="W57" s="28" t="s">
        <v>956</v>
      </c>
    </row>
    <row r="58" spans="1:23" ht="33.75" customHeight="1" x14ac:dyDescent="0.25">
      <c r="A58" s="53">
        <v>52</v>
      </c>
      <c r="B58" s="43" t="s">
        <v>241</v>
      </c>
      <c r="C58" s="36" t="s">
        <v>1284</v>
      </c>
      <c r="D58" s="37">
        <f t="shared" si="5"/>
        <v>6</v>
      </c>
      <c r="E58" s="43" t="s">
        <v>1284</v>
      </c>
      <c r="F58" s="42">
        <f t="shared" si="6"/>
        <v>6</v>
      </c>
      <c r="G58" s="43" t="s">
        <v>1280</v>
      </c>
      <c r="H58" s="42">
        <f t="shared" si="7"/>
        <v>7</v>
      </c>
      <c r="I58" s="43" t="s">
        <v>1280</v>
      </c>
      <c r="J58" s="37">
        <f t="shared" si="8"/>
        <v>7</v>
      </c>
      <c r="K58" s="36" t="s">
        <v>1282</v>
      </c>
      <c r="L58" s="37">
        <f t="shared" si="9"/>
        <v>9</v>
      </c>
      <c r="M58" s="36" t="s">
        <v>1281</v>
      </c>
      <c r="N58" s="37">
        <f t="shared" si="10"/>
        <v>8</v>
      </c>
      <c r="O58" s="36" t="s">
        <v>1281</v>
      </c>
      <c r="P58" s="37">
        <f t="shared" si="1"/>
        <v>8</v>
      </c>
      <c r="Q58" s="38">
        <f t="shared" si="2"/>
        <v>280</v>
      </c>
      <c r="R58" s="39">
        <f t="shared" si="3"/>
        <v>7</v>
      </c>
      <c r="S58" s="57">
        <v>229</v>
      </c>
      <c r="T58" s="57">
        <v>308</v>
      </c>
      <c r="U58" s="63">
        <v>240</v>
      </c>
      <c r="V58" s="40">
        <f t="shared" si="4"/>
        <v>6.6062500000000002</v>
      </c>
      <c r="W58" s="28" t="s">
        <v>957</v>
      </c>
    </row>
    <row r="59" spans="1:23" ht="33.75" customHeight="1" x14ac:dyDescent="0.25">
      <c r="A59" s="53">
        <v>53</v>
      </c>
      <c r="B59" s="43" t="s">
        <v>242</v>
      </c>
      <c r="C59" s="36" t="s">
        <v>1281</v>
      </c>
      <c r="D59" s="37">
        <f t="shared" si="5"/>
        <v>8</v>
      </c>
      <c r="E59" s="43" t="s">
        <v>1281</v>
      </c>
      <c r="F59" s="42">
        <f t="shared" si="6"/>
        <v>8</v>
      </c>
      <c r="G59" s="43" t="s">
        <v>1284</v>
      </c>
      <c r="H59" s="42">
        <f t="shared" si="7"/>
        <v>6</v>
      </c>
      <c r="I59" s="43" t="s">
        <v>1283</v>
      </c>
      <c r="J59" s="37">
        <f t="shared" si="8"/>
        <v>10</v>
      </c>
      <c r="K59" s="36" t="s">
        <v>1282</v>
      </c>
      <c r="L59" s="37">
        <f t="shared" si="9"/>
        <v>9</v>
      </c>
      <c r="M59" s="36" t="s">
        <v>1283</v>
      </c>
      <c r="N59" s="37">
        <f t="shared" si="10"/>
        <v>10</v>
      </c>
      <c r="O59" s="36" t="s">
        <v>1283</v>
      </c>
      <c r="P59" s="37">
        <f t="shared" si="1"/>
        <v>10</v>
      </c>
      <c r="Q59" s="38">
        <f t="shared" si="2"/>
        <v>330</v>
      </c>
      <c r="R59" s="39">
        <f t="shared" si="3"/>
        <v>8.25</v>
      </c>
      <c r="S59" s="57">
        <v>288</v>
      </c>
      <c r="T59" s="57">
        <v>306</v>
      </c>
      <c r="U59" s="57">
        <v>358</v>
      </c>
      <c r="V59" s="40">
        <f t="shared" si="4"/>
        <v>8.0124999999999993</v>
      </c>
      <c r="W59" s="28" t="s">
        <v>958</v>
      </c>
    </row>
    <row r="60" spans="1:23" ht="33.75" customHeight="1" x14ac:dyDescent="0.25">
      <c r="A60" s="53">
        <v>54</v>
      </c>
      <c r="B60" s="43" t="s">
        <v>243</v>
      </c>
      <c r="C60" s="36" t="s">
        <v>1282</v>
      </c>
      <c r="D60" s="37">
        <f t="shared" si="5"/>
        <v>9</v>
      </c>
      <c r="E60" s="43" t="s">
        <v>1281</v>
      </c>
      <c r="F60" s="42">
        <f t="shared" si="6"/>
        <v>8</v>
      </c>
      <c r="G60" s="43" t="s">
        <v>1284</v>
      </c>
      <c r="H60" s="42">
        <f t="shared" si="7"/>
        <v>6</v>
      </c>
      <c r="I60" s="43" t="s">
        <v>1283</v>
      </c>
      <c r="J60" s="37">
        <f t="shared" si="8"/>
        <v>10</v>
      </c>
      <c r="K60" s="36" t="s">
        <v>1282</v>
      </c>
      <c r="L60" s="37">
        <f t="shared" si="9"/>
        <v>9</v>
      </c>
      <c r="M60" s="36" t="s">
        <v>1282</v>
      </c>
      <c r="N60" s="37">
        <f t="shared" si="10"/>
        <v>9</v>
      </c>
      <c r="O60" s="36" t="s">
        <v>1282</v>
      </c>
      <c r="P60" s="37">
        <f t="shared" si="1"/>
        <v>9</v>
      </c>
      <c r="Q60" s="38">
        <f t="shared" si="2"/>
        <v>334</v>
      </c>
      <c r="R60" s="39">
        <f t="shared" si="3"/>
        <v>8.35</v>
      </c>
      <c r="S60" s="57">
        <v>299</v>
      </c>
      <c r="T60" s="57">
        <v>302</v>
      </c>
      <c r="U60" s="57">
        <v>310</v>
      </c>
      <c r="V60" s="40">
        <f t="shared" si="4"/>
        <v>7.78125</v>
      </c>
      <c r="W60" s="28" t="s">
        <v>959</v>
      </c>
    </row>
    <row r="61" spans="1:23" ht="33.75" customHeight="1" x14ac:dyDescent="0.25">
      <c r="A61" s="53">
        <v>55</v>
      </c>
      <c r="B61" s="77" t="s">
        <v>244</v>
      </c>
      <c r="C61" s="43" t="s">
        <v>1280</v>
      </c>
      <c r="D61" s="42">
        <f t="shared" si="5"/>
        <v>7</v>
      </c>
      <c r="E61" s="43" t="s">
        <v>1279</v>
      </c>
      <c r="F61" s="42">
        <f t="shared" si="6"/>
        <v>5</v>
      </c>
      <c r="G61" s="43" t="s">
        <v>1284</v>
      </c>
      <c r="H61" s="42">
        <f t="shared" si="7"/>
        <v>6</v>
      </c>
      <c r="I61" s="43" t="s">
        <v>1280</v>
      </c>
      <c r="J61" s="42">
        <f t="shared" si="8"/>
        <v>7</v>
      </c>
      <c r="K61" s="43" t="s">
        <v>1282</v>
      </c>
      <c r="L61" s="37">
        <f t="shared" si="9"/>
        <v>9</v>
      </c>
      <c r="M61" s="36" t="s">
        <v>1282</v>
      </c>
      <c r="N61" s="37">
        <f t="shared" si="10"/>
        <v>9</v>
      </c>
      <c r="O61" s="36" t="s">
        <v>1281</v>
      </c>
      <c r="P61" s="37">
        <f t="shared" si="1"/>
        <v>8</v>
      </c>
      <c r="Q61" s="38">
        <f t="shared" si="2"/>
        <v>274</v>
      </c>
      <c r="R61" s="39">
        <f t="shared" si="3"/>
        <v>6.85</v>
      </c>
      <c r="S61" s="57">
        <v>276</v>
      </c>
      <c r="T61" s="57">
        <v>220</v>
      </c>
      <c r="U61" s="57">
        <v>94</v>
      </c>
      <c r="V61" s="40">
        <f t="shared" si="4"/>
        <v>5.4</v>
      </c>
      <c r="W61" s="28" t="s">
        <v>960</v>
      </c>
    </row>
    <row r="62" spans="1:23" ht="33.75" customHeight="1" x14ac:dyDescent="0.25">
      <c r="A62" s="53">
        <v>56</v>
      </c>
      <c r="B62" s="43" t="s">
        <v>245</v>
      </c>
      <c r="C62" s="43" t="s">
        <v>1283</v>
      </c>
      <c r="D62" s="42">
        <f t="shared" si="5"/>
        <v>10</v>
      </c>
      <c r="E62" s="43" t="s">
        <v>1283</v>
      </c>
      <c r="F62" s="42">
        <f t="shared" si="6"/>
        <v>10</v>
      </c>
      <c r="G62" s="43" t="s">
        <v>1282</v>
      </c>
      <c r="H62" s="42">
        <f t="shared" si="7"/>
        <v>9</v>
      </c>
      <c r="I62" s="43" t="s">
        <v>1283</v>
      </c>
      <c r="J62" s="42">
        <f t="shared" si="8"/>
        <v>10</v>
      </c>
      <c r="K62" s="43" t="s">
        <v>1283</v>
      </c>
      <c r="L62" s="37">
        <f t="shared" si="9"/>
        <v>10</v>
      </c>
      <c r="M62" s="36" t="s">
        <v>1283</v>
      </c>
      <c r="N62" s="37">
        <f t="shared" si="10"/>
        <v>10</v>
      </c>
      <c r="O62" s="36" t="s">
        <v>1283</v>
      </c>
      <c r="P62" s="37">
        <f t="shared" si="1"/>
        <v>10</v>
      </c>
      <c r="Q62" s="38">
        <f t="shared" si="2"/>
        <v>392</v>
      </c>
      <c r="R62" s="39">
        <f t="shared" si="3"/>
        <v>9.8000000000000007</v>
      </c>
      <c r="S62" s="57">
        <v>356</v>
      </c>
      <c r="T62" s="57">
        <v>358</v>
      </c>
      <c r="U62" s="57">
        <v>384</v>
      </c>
      <c r="V62" s="40">
        <f t="shared" si="4"/>
        <v>9.3125</v>
      </c>
      <c r="W62" s="28" t="s">
        <v>961</v>
      </c>
    </row>
    <row r="63" spans="1:23" ht="33.75" customHeight="1" x14ac:dyDescent="0.25">
      <c r="A63" s="53">
        <v>57</v>
      </c>
      <c r="B63" s="43" t="s">
        <v>246</v>
      </c>
      <c r="C63" s="43" t="s">
        <v>1280</v>
      </c>
      <c r="D63" s="42">
        <f t="shared" si="5"/>
        <v>7</v>
      </c>
      <c r="E63" s="43" t="s">
        <v>1279</v>
      </c>
      <c r="F63" s="42">
        <f t="shared" si="6"/>
        <v>5</v>
      </c>
      <c r="G63" s="43" t="s">
        <v>1275</v>
      </c>
      <c r="H63" s="42">
        <f t="shared" si="7"/>
        <v>4</v>
      </c>
      <c r="I63" s="43" t="s">
        <v>1280</v>
      </c>
      <c r="J63" s="42">
        <f t="shared" si="8"/>
        <v>7</v>
      </c>
      <c r="K63" s="43" t="s">
        <v>1281</v>
      </c>
      <c r="L63" s="37">
        <f t="shared" si="9"/>
        <v>8</v>
      </c>
      <c r="M63" s="36" t="s">
        <v>1282</v>
      </c>
      <c r="N63" s="37">
        <f t="shared" si="10"/>
        <v>9</v>
      </c>
      <c r="O63" s="36" t="s">
        <v>1284</v>
      </c>
      <c r="P63" s="37">
        <f t="shared" si="1"/>
        <v>6</v>
      </c>
      <c r="Q63" s="38">
        <f t="shared" si="2"/>
        <v>248</v>
      </c>
      <c r="R63" s="39">
        <f t="shared" si="3"/>
        <v>6.2</v>
      </c>
      <c r="S63" s="57">
        <v>265</v>
      </c>
      <c r="T63" s="57">
        <v>218</v>
      </c>
      <c r="U63" s="57">
        <v>218</v>
      </c>
      <c r="V63" s="40">
        <f t="shared" si="4"/>
        <v>5.9312500000000004</v>
      </c>
      <c r="W63" s="28" t="s">
        <v>962</v>
      </c>
    </row>
    <row r="64" spans="1:23" ht="33.75" customHeight="1" x14ac:dyDescent="0.25">
      <c r="A64" s="53">
        <v>58</v>
      </c>
      <c r="B64" s="43" t="s">
        <v>247</v>
      </c>
      <c r="C64" s="43" t="s">
        <v>1284</v>
      </c>
      <c r="D64" s="42">
        <f t="shared" si="5"/>
        <v>6</v>
      </c>
      <c r="E64" s="43" t="s">
        <v>1275</v>
      </c>
      <c r="F64" s="42">
        <f t="shared" si="6"/>
        <v>4</v>
      </c>
      <c r="G64" s="43" t="s">
        <v>1275</v>
      </c>
      <c r="H64" s="42">
        <f t="shared" si="7"/>
        <v>4</v>
      </c>
      <c r="I64" s="43" t="s">
        <v>1284</v>
      </c>
      <c r="J64" s="42">
        <f t="shared" si="8"/>
        <v>6</v>
      </c>
      <c r="K64" s="43" t="s">
        <v>1280</v>
      </c>
      <c r="L64" s="37">
        <f t="shared" si="9"/>
        <v>7</v>
      </c>
      <c r="M64" s="36" t="s">
        <v>1281</v>
      </c>
      <c r="N64" s="37">
        <f t="shared" si="10"/>
        <v>8</v>
      </c>
      <c r="O64" s="36" t="s">
        <v>1284</v>
      </c>
      <c r="P64" s="37">
        <f t="shared" si="1"/>
        <v>6</v>
      </c>
      <c r="Q64" s="38">
        <f t="shared" si="2"/>
        <v>218</v>
      </c>
      <c r="R64" s="39">
        <f t="shared" si="3"/>
        <v>5.45</v>
      </c>
      <c r="S64" s="57">
        <v>224</v>
      </c>
      <c r="T64" s="57">
        <v>162</v>
      </c>
      <c r="U64" s="63">
        <v>196</v>
      </c>
      <c r="V64" s="40">
        <f t="shared" si="4"/>
        <v>5</v>
      </c>
      <c r="W64" s="28" t="s">
        <v>963</v>
      </c>
    </row>
    <row r="65" spans="1:23" ht="33.75" customHeight="1" x14ac:dyDescent="0.25">
      <c r="A65" s="53">
        <v>59</v>
      </c>
      <c r="B65" s="43" t="s">
        <v>248</v>
      </c>
      <c r="C65" s="43" t="s">
        <v>1283</v>
      </c>
      <c r="D65" s="42">
        <f t="shared" si="5"/>
        <v>10</v>
      </c>
      <c r="E65" s="43" t="s">
        <v>1281</v>
      </c>
      <c r="F65" s="42">
        <f t="shared" si="6"/>
        <v>8</v>
      </c>
      <c r="G65" s="43" t="s">
        <v>1282</v>
      </c>
      <c r="H65" s="42">
        <f t="shared" si="7"/>
        <v>9</v>
      </c>
      <c r="I65" s="43" t="s">
        <v>1283</v>
      </c>
      <c r="J65" s="42">
        <f t="shared" si="8"/>
        <v>10</v>
      </c>
      <c r="K65" s="43" t="s">
        <v>1282</v>
      </c>
      <c r="L65" s="37">
        <f t="shared" si="9"/>
        <v>9</v>
      </c>
      <c r="M65" s="36" t="s">
        <v>1282</v>
      </c>
      <c r="N65" s="37">
        <f t="shared" si="10"/>
        <v>9</v>
      </c>
      <c r="O65" s="36" t="s">
        <v>1283</v>
      </c>
      <c r="P65" s="37">
        <f t="shared" si="1"/>
        <v>10</v>
      </c>
      <c r="Q65" s="38">
        <f t="shared" si="2"/>
        <v>368</v>
      </c>
      <c r="R65" s="39">
        <f t="shared" si="3"/>
        <v>9.1999999999999993</v>
      </c>
      <c r="S65" s="57">
        <v>296</v>
      </c>
      <c r="T65" s="57">
        <v>346</v>
      </c>
      <c r="U65" s="57">
        <v>376</v>
      </c>
      <c r="V65" s="40">
        <f t="shared" si="4"/>
        <v>8.6624999999999996</v>
      </c>
      <c r="W65" s="28" t="s">
        <v>964</v>
      </c>
    </row>
    <row r="66" spans="1:23" ht="33.75" customHeight="1" x14ac:dyDescent="0.25">
      <c r="A66" s="53">
        <v>60</v>
      </c>
      <c r="B66" s="43" t="s">
        <v>249</v>
      </c>
      <c r="C66" s="43" t="s">
        <v>1279</v>
      </c>
      <c r="D66" s="42">
        <f t="shared" si="5"/>
        <v>5</v>
      </c>
      <c r="E66" s="41" t="s">
        <v>1276</v>
      </c>
      <c r="F66" s="42">
        <f t="shared" si="6"/>
        <v>0</v>
      </c>
      <c r="G66" s="41" t="s">
        <v>1276</v>
      </c>
      <c r="H66" s="42">
        <f t="shared" si="7"/>
        <v>0</v>
      </c>
      <c r="I66" s="43" t="s">
        <v>1275</v>
      </c>
      <c r="J66" s="42">
        <f t="shared" si="8"/>
        <v>4</v>
      </c>
      <c r="K66" s="43" t="s">
        <v>1281</v>
      </c>
      <c r="L66" s="37">
        <f t="shared" si="9"/>
        <v>8</v>
      </c>
      <c r="M66" s="36" t="s">
        <v>1281</v>
      </c>
      <c r="N66" s="37">
        <f t="shared" si="10"/>
        <v>8</v>
      </c>
      <c r="O66" s="36" t="s">
        <v>1280</v>
      </c>
      <c r="P66" s="37">
        <f t="shared" si="1"/>
        <v>7</v>
      </c>
      <c r="Q66" s="38">
        <f t="shared" si="2"/>
        <v>142</v>
      </c>
      <c r="R66" s="39">
        <f t="shared" si="3"/>
        <v>3.55</v>
      </c>
      <c r="S66" s="57">
        <v>293</v>
      </c>
      <c r="T66" s="57">
        <v>272</v>
      </c>
      <c r="U66" s="63">
        <v>56</v>
      </c>
      <c r="V66" s="40">
        <f t="shared" si="4"/>
        <v>4.7687499999999998</v>
      </c>
      <c r="W66" s="28" t="s">
        <v>965</v>
      </c>
    </row>
    <row r="67" spans="1:23" ht="33.75" customHeight="1" x14ac:dyDescent="0.25">
      <c r="A67" s="53">
        <v>61</v>
      </c>
      <c r="B67" s="43" t="s">
        <v>250</v>
      </c>
      <c r="C67" s="43" t="s">
        <v>1283</v>
      </c>
      <c r="D67" s="42">
        <f t="shared" si="5"/>
        <v>10</v>
      </c>
      <c r="E67" s="43" t="s">
        <v>1283</v>
      </c>
      <c r="F67" s="42">
        <f t="shared" si="6"/>
        <v>10</v>
      </c>
      <c r="G67" s="43" t="s">
        <v>1283</v>
      </c>
      <c r="H67" s="42">
        <f t="shared" si="7"/>
        <v>10</v>
      </c>
      <c r="I67" s="43" t="s">
        <v>1282</v>
      </c>
      <c r="J67" s="42">
        <f t="shared" si="8"/>
        <v>9</v>
      </c>
      <c r="K67" s="43" t="s">
        <v>1283</v>
      </c>
      <c r="L67" s="37">
        <f t="shared" si="9"/>
        <v>10</v>
      </c>
      <c r="M67" s="36" t="s">
        <v>1282</v>
      </c>
      <c r="N67" s="37">
        <f t="shared" si="10"/>
        <v>9</v>
      </c>
      <c r="O67" s="36" t="s">
        <v>1283</v>
      </c>
      <c r="P67" s="37">
        <f t="shared" si="1"/>
        <v>10</v>
      </c>
      <c r="Q67" s="38">
        <f t="shared" si="2"/>
        <v>392</v>
      </c>
      <c r="R67" s="39">
        <f t="shared" si="3"/>
        <v>9.8000000000000007</v>
      </c>
      <c r="S67" s="57">
        <v>286</v>
      </c>
      <c r="T67" s="57">
        <v>336</v>
      </c>
      <c r="U67" s="57">
        <v>386</v>
      </c>
      <c r="V67" s="40">
        <f t="shared" si="4"/>
        <v>8.75</v>
      </c>
      <c r="W67" s="28" t="s">
        <v>966</v>
      </c>
    </row>
    <row r="68" spans="1:23" ht="33.75" customHeight="1" x14ac:dyDescent="0.25">
      <c r="A68" s="53">
        <v>62</v>
      </c>
      <c r="B68" s="43" t="s">
        <v>251</v>
      </c>
      <c r="C68" s="43" t="s">
        <v>1282</v>
      </c>
      <c r="D68" s="42">
        <f t="shared" si="5"/>
        <v>9</v>
      </c>
      <c r="E68" s="43" t="s">
        <v>1282</v>
      </c>
      <c r="F68" s="42">
        <f t="shared" si="6"/>
        <v>9</v>
      </c>
      <c r="G68" s="43" t="s">
        <v>1283</v>
      </c>
      <c r="H68" s="42">
        <f t="shared" si="7"/>
        <v>10</v>
      </c>
      <c r="I68" s="43" t="s">
        <v>1281</v>
      </c>
      <c r="J68" s="42">
        <f t="shared" si="8"/>
        <v>8</v>
      </c>
      <c r="K68" s="43" t="s">
        <v>1281</v>
      </c>
      <c r="L68" s="37">
        <f t="shared" si="9"/>
        <v>8</v>
      </c>
      <c r="M68" s="36" t="s">
        <v>1281</v>
      </c>
      <c r="N68" s="37">
        <f t="shared" si="10"/>
        <v>8</v>
      </c>
      <c r="O68" s="36" t="s">
        <v>1283</v>
      </c>
      <c r="P68" s="37">
        <f t="shared" si="1"/>
        <v>10</v>
      </c>
      <c r="Q68" s="38">
        <f t="shared" si="2"/>
        <v>356</v>
      </c>
      <c r="R68" s="39">
        <f t="shared" si="3"/>
        <v>8.9</v>
      </c>
      <c r="S68" s="57">
        <v>316</v>
      </c>
      <c r="T68" s="57">
        <v>334</v>
      </c>
      <c r="U68" s="57">
        <v>328</v>
      </c>
      <c r="V68" s="40">
        <f t="shared" si="4"/>
        <v>8.3375000000000004</v>
      </c>
      <c r="W68" s="28" t="s">
        <v>967</v>
      </c>
    </row>
    <row r="69" spans="1:23" ht="33.75" customHeight="1" x14ac:dyDescent="0.25">
      <c r="A69" s="53">
        <v>63</v>
      </c>
      <c r="B69" s="43" t="s">
        <v>252</v>
      </c>
      <c r="C69" s="43" t="s">
        <v>1280</v>
      </c>
      <c r="D69" s="42">
        <f t="shared" si="5"/>
        <v>7</v>
      </c>
      <c r="E69" s="43" t="s">
        <v>1275</v>
      </c>
      <c r="F69" s="42">
        <f t="shared" si="6"/>
        <v>4</v>
      </c>
      <c r="G69" s="43" t="s">
        <v>1275</v>
      </c>
      <c r="H69" s="42">
        <f t="shared" si="7"/>
        <v>4</v>
      </c>
      <c r="I69" s="43" t="s">
        <v>1280</v>
      </c>
      <c r="J69" s="42">
        <f t="shared" si="8"/>
        <v>7</v>
      </c>
      <c r="K69" s="43" t="s">
        <v>1280</v>
      </c>
      <c r="L69" s="37">
        <f t="shared" si="9"/>
        <v>7</v>
      </c>
      <c r="M69" s="36" t="s">
        <v>1281</v>
      </c>
      <c r="N69" s="37">
        <f t="shared" si="10"/>
        <v>8</v>
      </c>
      <c r="O69" s="36" t="s">
        <v>1283</v>
      </c>
      <c r="P69" s="37">
        <f t="shared" si="1"/>
        <v>10</v>
      </c>
      <c r="Q69" s="38">
        <f t="shared" si="2"/>
        <v>240</v>
      </c>
      <c r="R69" s="39">
        <f t="shared" si="3"/>
        <v>6</v>
      </c>
      <c r="S69" s="57">
        <v>198</v>
      </c>
      <c r="T69" s="57">
        <v>144</v>
      </c>
      <c r="U69" s="57">
        <v>58</v>
      </c>
      <c r="V69" s="40">
        <f t="shared" si="4"/>
        <v>4</v>
      </c>
      <c r="W69" s="28" t="s">
        <v>968</v>
      </c>
    </row>
    <row r="70" spans="1:23" ht="33.75" customHeight="1" x14ac:dyDescent="0.25">
      <c r="A70" s="53">
        <v>64</v>
      </c>
      <c r="B70" s="43" t="s">
        <v>253</v>
      </c>
      <c r="C70" s="43" t="s">
        <v>1284</v>
      </c>
      <c r="D70" s="42">
        <f t="shared" si="5"/>
        <v>6</v>
      </c>
      <c r="E70" s="43" t="s">
        <v>1275</v>
      </c>
      <c r="F70" s="42">
        <f t="shared" si="6"/>
        <v>4</v>
      </c>
      <c r="G70" s="41" t="s">
        <v>1276</v>
      </c>
      <c r="H70" s="42">
        <f t="shared" si="7"/>
        <v>0</v>
      </c>
      <c r="I70" s="43" t="s">
        <v>1284</v>
      </c>
      <c r="J70" s="42">
        <f t="shared" si="8"/>
        <v>6</v>
      </c>
      <c r="K70" s="43" t="s">
        <v>1280</v>
      </c>
      <c r="L70" s="37">
        <f t="shared" si="9"/>
        <v>7</v>
      </c>
      <c r="M70" s="36" t="s">
        <v>1282</v>
      </c>
      <c r="N70" s="37">
        <f t="shared" si="10"/>
        <v>9</v>
      </c>
      <c r="O70" s="36" t="s">
        <v>1282</v>
      </c>
      <c r="P70" s="37">
        <f t="shared" ref="P70:P113" si="11">IF(O70="AA",10, IF(O70="AB",9, IF(O70="BB",8, IF(O70="BC",7,IF(O70="CC",6, IF(O70="CD",5, IF(O70="DD",4,IF(O70="F",0))))))))</f>
        <v>9</v>
      </c>
      <c r="Q70" s="38">
        <f t="shared" si="2"/>
        <v>194</v>
      </c>
      <c r="R70" s="39">
        <f t="shared" si="3"/>
        <v>4.8499999999999996</v>
      </c>
      <c r="S70" s="57">
        <v>178</v>
      </c>
      <c r="T70" s="57">
        <v>222</v>
      </c>
      <c r="U70" s="63">
        <v>186</v>
      </c>
      <c r="V70" s="40">
        <f t="shared" si="4"/>
        <v>4.875</v>
      </c>
      <c r="W70" s="28" t="s">
        <v>969</v>
      </c>
    </row>
    <row r="71" spans="1:23" ht="33.75" customHeight="1" x14ac:dyDescent="0.25">
      <c r="A71" s="53">
        <v>65</v>
      </c>
      <c r="B71" s="43" t="s">
        <v>254</v>
      </c>
      <c r="C71" s="43" t="s">
        <v>1281</v>
      </c>
      <c r="D71" s="42">
        <f t="shared" si="5"/>
        <v>8</v>
      </c>
      <c r="E71" s="43" t="s">
        <v>1279</v>
      </c>
      <c r="F71" s="42">
        <f t="shared" si="6"/>
        <v>5</v>
      </c>
      <c r="G71" s="43" t="s">
        <v>1280</v>
      </c>
      <c r="H71" s="42">
        <f t="shared" si="7"/>
        <v>7</v>
      </c>
      <c r="I71" s="43" t="s">
        <v>1282</v>
      </c>
      <c r="J71" s="42">
        <f t="shared" si="8"/>
        <v>9</v>
      </c>
      <c r="K71" s="43" t="s">
        <v>1281</v>
      </c>
      <c r="L71" s="37">
        <f t="shared" si="9"/>
        <v>8</v>
      </c>
      <c r="M71" s="36" t="s">
        <v>1282</v>
      </c>
      <c r="N71" s="37">
        <f t="shared" si="10"/>
        <v>9</v>
      </c>
      <c r="O71" s="36" t="s">
        <v>1283</v>
      </c>
      <c r="P71" s="37">
        <f t="shared" si="11"/>
        <v>10</v>
      </c>
      <c r="Q71" s="38">
        <f t="shared" si="2"/>
        <v>300</v>
      </c>
      <c r="R71" s="39">
        <f t="shared" si="3"/>
        <v>7.5</v>
      </c>
      <c r="S71" s="57">
        <v>308</v>
      </c>
      <c r="T71" s="57">
        <v>342</v>
      </c>
      <c r="U71" s="57">
        <v>318</v>
      </c>
      <c r="V71" s="40">
        <f t="shared" si="4"/>
        <v>7.9249999999999998</v>
      </c>
      <c r="W71" s="28" t="s">
        <v>970</v>
      </c>
    </row>
    <row r="72" spans="1:23" ht="33.75" customHeight="1" x14ac:dyDescent="0.25">
      <c r="A72" s="53">
        <v>66</v>
      </c>
      <c r="B72" s="43" t="s">
        <v>255</v>
      </c>
      <c r="C72" s="43" t="s">
        <v>1284</v>
      </c>
      <c r="D72" s="42">
        <f t="shared" si="5"/>
        <v>6</v>
      </c>
      <c r="E72" s="43" t="s">
        <v>1279</v>
      </c>
      <c r="F72" s="42">
        <f t="shared" si="6"/>
        <v>5</v>
      </c>
      <c r="G72" s="41" t="s">
        <v>1276</v>
      </c>
      <c r="H72" s="42">
        <f t="shared" si="7"/>
        <v>0</v>
      </c>
      <c r="I72" s="43" t="s">
        <v>1284</v>
      </c>
      <c r="J72" s="42">
        <f t="shared" si="8"/>
        <v>6</v>
      </c>
      <c r="K72" s="43" t="s">
        <v>1282</v>
      </c>
      <c r="L72" s="37">
        <f t="shared" si="9"/>
        <v>9</v>
      </c>
      <c r="M72" s="36" t="s">
        <v>1282</v>
      </c>
      <c r="N72" s="37">
        <f t="shared" si="10"/>
        <v>9</v>
      </c>
      <c r="O72" s="36" t="s">
        <v>1280</v>
      </c>
      <c r="P72" s="37">
        <f t="shared" si="11"/>
        <v>7</v>
      </c>
      <c r="Q72" s="38">
        <f t="shared" ref="Q72:Q116" si="12">(D72*8+F72*8+H72*8+J72*6+L72*6+N72*2+P72*2)</f>
        <v>210</v>
      </c>
      <c r="R72" s="39">
        <f t="shared" ref="R72:R113" si="13">(Q72/40)</f>
        <v>5.25</v>
      </c>
      <c r="S72" s="57">
        <v>244</v>
      </c>
      <c r="T72" s="57">
        <v>230</v>
      </c>
      <c r="U72" s="63">
        <v>200</v>
      </c>
      <c r="V72" s="40">
        <f t="shared" ref="V72:V113" si="14">(Q72+S72+T72+U72)/(160)</f>
        <v>5.5250000000000004</v>
      </c>
      <c r="W72" s="28" t="s">
        <v>971</v>
      </c>
    </row>
    <row r="73" spans="1:23" ht="33.75" customHeight="1" x14ac:dyDescent="0.25">
      <c r="A73" s="53">
        <v>67</v>
      </c>
      <c r="B73" s="43" t="s">
        <v>256</v>
      </c>
      <c r="C73" s="36" t="s">
        <v>1280</v>
      </c>
      <c r="D73" s="37">
        <f t="shared" si="5"/>
        <v>7</v>
      </c>
      <c r="E73" s="36" t="s">
        <v>1279</v>
      </c>
      <c r="F73" s="37">
        <f t="shared" si="6"/>
        <v>5</v>
      </c>
      <c r="G73" s="36" t="s">
        <v>1280</v>
      </c>
      <c r="H73" s="37">
        <f t="shared" si="7"/>
        <v>7</v>
      </c>
      <c r="I73" s="36" t="s">
        <v>1280</v>
      </c>
      <c r="J73" s="37">
        <f t="shared" si="8"/>
        <v>7</v>
      </c>
      <c r="K73" s="36" t="s">
        <v>1281</v>
      </c>
      <c r="L73" s="37">
        <f t="shared" si="9"/>
        <v>8</v>
      </c>
      <c r="M73" s="36" t="s">
        <v>1281</v>
      </c>
      <c r="N73" s="37">
        <f t="shared" si="10"/>
        <v>8</v>
      </c>
      <c r="O73" s="36" t="s">
        <v>1283</v>
      </c>
      <c r="P73" s="37">
        <f t="shared" si="11"/>
        <v>10</v>
      </c>
      <c r="Q73" s="38">
        <f t="shared" si="12"/>
        <v>278</v>
      </c>
      <c r="R73" s="39">
        <f t="shared" si="13"/>
        <v>6.95</v>
      </c>
      <c r="S73" s="57">
        <v>241</v>
      </c>
      <c r="T73" s="57">
        <v>270</v>
      </c>
      <c r="U73" s="57">
        <v>234</v>
      </c>
      <c r="V73" s="40">
        <f t="shared" si="14"/>
        <v>6.3937499999999998</v>
      </c>
      <c r="W73" s="28" t="s">
        <v>972</v>
      </c>
    </row>
    <row r="74" spans="1:23" ht="33.75" customHeight="1" x14ac:dyDescent="0.25">
      <c r="A74" s="53">
        <v>68</v>
      </c>
      <c r="B74" s="43" t="s">
        <v>257</v>
      </c>
      <c r="C74" s="36" t="s">
        <v>1283</v>
      </c>
      <c r="D74" s="37">
        <f t="shared" si="5"/>
        <v>10</v>
      </c>
      <c r="E74" s="36" t="s">
        <v>1281</v>
      </c>
      <c r="F74" s="37">
        <f t="shared" si="6"/>
        <v>8</v>
      </c>
      <c r="G74" s="36" t="s">
        <v>1280</v>
      </c>
      <c r="H74" s="37">
        <f t="shared" si="7"/>
        <v>7</v>
      </c>
      <c r="I74" s="36" t="s">
        <v>1283</v>
      </c>
      <c r="J74" s="37">
        <f t="shared" si="8"/>
        <v>10</v>
      </c>
      <c r="K74" s="36" t="s">
        <v>1282</v>
      </c>
      <c r="L74" s="37">
        <f t="shared" si="9"/>
        <v>9</v>
      </c>
      <c r="M74" s="36" t="s">
        <v>1282</v>
      </c>
      <c r="N74" s="37">
        <f t="shared" si="10"/>
        <v>9</v>
      </c>
      <c r="O74" s="36" t="s">
        <v>1282</v>
      </c>
      <c r="P74" s="37">
        <f t="shared" si="11"/>
        <v>9</v>
      </c>
      <c r="Q74" s="38">
        <f t="shared" si="12"/>
        <v>350</v>
      </c>
      <c r="R74" s="39">
        <f t="shared" si="13"/>
        <v>8.75</v>
      </c>
      <c r="S74" s="57">
        <v>276</v>
      </c>
      <c r="T74" s="57">
        <v>270</v>
      </c>
      <c r="U74" s="57">
        <v>310</v>
      </c>
      <c r="V74" s="40">
        <f t="shared" si="14"/>
        <v>7.5374999999999996</v>
      </c>
      <c r="W74" s="28" t="s">
        <v>973</v>
      </c>
    </row>
    <row r="75" spans="1:23" ht="33.75" customHeight="1" x14ac:dyDescent="0.25">
      <c r="A75" s="53">
        <v>69</v>
      </c>
      <c r="B75" s="43" t="s">
        <v>258</v>
      </c>
      <c r="C75" s="36" t="s">
        <v>1284</v>
      </c>
      <c r="D75" s="37">
        <f t="shared" si="5"/>
        <v>6</v>
      </c>
      <c r="E75" s="36" t="s">
        <v>1284</v>
      </c>
      <c r="F75" s="37">
        <f t="shared" si="6"/>
        <v>6</v>
      </c>
      <c r="G75" s="36" t="s">
        <v>1279</v>
      </c>
      <c r="H75" s="37">
        <f t="shared" si="7"/>
        <v>5</v>
      </c>
      <c r="I75" s="36" t="s">
        <v>1281</v>
      </c>
      <c r="J75" s="37">
        <f t="shared" si="8"/>
        <v>8</v>
      </c>
      <c r="K75" s="36" t="s">
        <v>1281</v>
      </c>
      <c r="L75" s="37">
        <f t="shared" si="9"/>
        <v>8</v>
      </c>
      <c r="M75" s="36" t="s">
        <v>1282</v>
      </c>
      <c r="N75" s="37">
        <f t="shared" si="10"/>
        <v>9</v>
      </c>
      <c r="O75" s="36" t="s">
        <v>1281</v>
      </c>
      <c r="P75" s="37">
        <f t="shared" si="11"/>
        <v>8</v>
      </c>
      <c r="Q75" s="38">
        <f t="shared" si="12"/>
        <v>266</v>
      </c>
      <c r="R75" s="39">
        <f t="shared" si="13"/>
        <v>6.65</v>
      </c>
      <c r="S75" s="57">
        <v>269</v>
      </c>
      <c r="T75" s="57">
        <v>292</v>
      </c>
      <c r="U75" s="57">
        <v>296</v>
      </c>
      <c r="V75" s="40">
        <f t="shared" si="14"/>
        <v>7.0187499999999998</v>
      </c>
      <c r="W75" s="28" t="s">
        <v>974</v>
      </c>
    </row>
    <row r="76" spans="1:23" ht="33.75" customHeight="1" x14ac:dyDescent="0.25">
      <c r="A76" s="53">
        <v>70</v>
      </c>
      <c r="B76" s="43" t="s">
        <v>259</v>
      </c>
      <c r="C76" s="36" t="s">
        <v>1283</v>
      </c>
      <c r="D76" s="37">
        <f t="shared" si="5"/>
        <v>10</v>
      </c>
      <c r="E76" s="36" t="s">
        <v>1282</v>
      </c>
      <c r="F76" s="37">
        <f t="shared" si="6"/>
        <v>9</v>
      </c>
      <c r="G76" s="36" t="s">
        <v>1283</v>
      </c>
      <c r="H76" s="37">
        <f t="shared" si="7"/>
        <v>10</v>
      </c>
      <c r="I76" s="36" t="s">
        <v>1283</v>
      </c>
      <c r="J76" s="37">
        <f t="shared" si="8"/>
        <v>10</v>
      </c>
      <c r="K76" s="36" t="s">
        <v>1283</v>
      </c>
      <c r="L76" s="37">
        <f t="shared" si="9"/>
        <v>10</v>
      </c>
      <c r="M76" s="36" t="s">
        <v>1282</v>
      </c>
      <c r="N76" s="37">
        <f t="shared" si="10"/>
        <v>9</v>
      </c>
      <c r="O76" s="36" t="s">
        <v>1283</v>
      </c>
      <c r="P76" s="37">
        <f t="shared" si="11"/>
        <v>10</v>
      </c>
      <c r="Q76" s="38">
        <f t="shared" si="12"/>
        <v>390</v>
      </c>
      <c r="R76" s="39">
        <f t="shared" si="13"/>
        <v>9.75</v>
      </c>
      <c r="S76" s="57">
        <v>311</v>
      </c>
      <c r="T76" s="57">
        <v>314</v>
      </c>
      <c r="U76" s="57">
        <v>326</v>
      </c>
      <c r="V76" s="40">
        <f t="shared" si="14"/>
        <v>8.3812499999999996</v>
      </c>
      <c r="W76" s="28" t="s">
        <v>975</v>
      </c>
    </row>
    <row r="77" spans="1:23" ht="33.75" customHeight="1" x14ac:dyDescent="0.25">
      <c r="A77" s="53">
        <v>71</v>
      </c>
      <c r="B77" s="43" t="s">
        <v>260</v>
      </c>
      <c r="C77" s="36" t="s">
        <v>1280</v>
      </c>
      <c r="D77" s="37">
        <f t="shared" si="5"/>
        <v>7</v>
      </c>
      <c r="E77" s="36" t="s">
        <v>1281</v>
      </c>
      <c r="F77" s="37">
        <f t="shared" si="6"/>
        <v>8</v>
      </c>
      <c r="G77" s="36" t="s">
        <v>1280</v>
      </c>
      <c r="H77" s="37">
        <f t="shared" si="7"/>
        <v>7</v>
      </c>
      <c r="I77" s="36" t="s">
        <v>1280</v>
      </c>
      <c r="J77" s="37">
        <f t="shared" si="8"/>
        <v>7</v>
      </c>
      <c r="K77" s="36" t="s">
        <v>1282</v>
      </c>
      <c r="L77" s="37">
        <f t="shared" si="9"/>
        <v>9</v>
      </c>
      <c r="M77" s="36" t="s">
        <v>1282</v>
      </c>
      <c r="N77" s="37">
        <f t="shared" si="10"/>
        <v>9</v>
      </c>
      <c r="O77" s="36" t="s">
        <v>1282</v>
      </c>
      <c r="P77" s="37">
        <f t="shared" si="11"/>
        <v>9</v>
      </c>
      <c r="Q77" s="38">
        <f t="shared" si="12"/>
        <v>308</v>
      </c>
      <c r="R77" s="39">
        <f t="shared" si="13"/>
        <v>7.7</v>
      </c>
      <c r="S77" s="57">
        <v>297</v>
      </c>
      <c r="T77" s="57">
        <v>298</v>
      </c>
      <c r="U77" s="57">
        <v>268</v>
      </c>
      <c r="V77" s="40">
        <f t="shared" si="14"/>
        <v>7.3187499999999996</v>
      </c>
      <c r="W77" s="28" t="s">
        <v>740</v>
      </c>
    </row>
    <row r="78" spans="1:23" ht="33.75" customHeight="1" x14ac:dyDescent="0.25">
      <c r="A78" s="53">
        <v>72</v>
      </c>
      <c r="B78" s="43" t="s">
        <v>261</v>
      </c>
      <c r="C78" s="36" t="s">
        <v>1284</v>
      </c>
      <c r="D78" s="37">
        <f t="shared" si="5"/>
        <v>6</v>
      </c>
      <c r="E78" s="36" t="s">
        <v>1280</v>
      </c>
      <c r="F78" s="37">
        <f t="shared" si="6"/>
        <v>7</v>
      </c>
      <c r="G78" s="36" t="s">
        <v>1279</v>
      </c>
      <c r="H78" s="37">
        <f t="shared" si="7"/>
        <v>5</v>
      </c>
      <c r="I78" s="36" t="s">
        <v>1279</v>
      </c>
      <c r="J78" s="37">
        <f t="shared" si="8"/>
        <v>5</v>
      </c>
      <c r="K78" s="36" t="s">
        <v>1282</v>
      </c>
      <c r="L78" s="37">
        <f t="shared" si="9"/>
        <v>9</v>
      </c>
      <c r="M78" s="36" t="s">
        <v>1283</v>
      </c>
      <c r="N78" s="37">
        <f t="shared" si="10"/>
        <v>10</v>
      </c>
      <c r="O78" s="36" t="s">
        <v>1281</v>
      </c>
      <c r="P78" s="37">
        <f t="shared" si="11"/>
        <v>8</v>
      </c>
      <c r="Q78" s="38">
        <f t="shared" si="12"/>
        <v>264</v>
      </c>
      <c r="R78" s="39">
        <f t="shared" si="13"/>
        <v>6.6</v>
      </c>
      <c r="S78" s="57">
        <v>278</v>
      </c>
      <c r="T78" s="57">
        <v>310</v>
      </c>
      <c r="U78" s="57">
        <v>236</v>
      </c>
      <c r="V78" s="40">
        <f t="shared" si="14"/>
        <v>6.8</v>
      </c>
      <c r="W78" s="28" t="s">
        <v>976</v>
      </c>
    </row>
    <row r="79" spans="1:23" ht="33.75" customHeight="1" x14ac:dyDescent="0.25">
      <c r="A79" s="53">
        <v>73</v>
      </c>
      <c r="B79" s="43" t="s">
        <v>262</v>
      </c>
      <c r="C79" s="36" t="s">
        <v>1281</v>
      </c>
      <c r="D79" s="37">
        <f t="shared" si="5"/>
        <v>8</v>
      </c>
      <c r="E79" s="36" t="s">
        <v>1280</v>
      </c>
      <c r="F79" s="37">
        <f t="shared" si="6"/>
        <v>7</v>
      </c>
      <c r="G79" s="36" t="s">
        <v>1275</v>
      </c>
      <c r="H79" s="37">
        <f t="shared" si="7"/>
        <v>4</v>
      </c>
      <c r="I79" s="36" t="s">
        <v>1283</v>
      </c>
      <c r="J79" s="37">
        <f t="shared" si="8"/>
        <v>10</v>
      </c>
      <c r="K79" s="36" t="s">
        <v>1282</v>
      </c>
      <c r="L79" s="37">
        <f t="shared" si="9"/>
        <v>9</v>
      </c>
      <c r="M79" s="36" t="s">
        <v>1282</v>
      </c>
      <c r="N79" s="37">
        <f t="shared" si="10"/>
        <v>9</v>
      </c>
      <c r="O79" s="36" t="s">
        <v>1282</v>
      </c>
      <c r="P79" s="37">
        <f t="shared" si="11"/>
        <v>9</v>
      </c>
      <c r="Q79" s="38">
        <f t="shared" si="12"/>
        <v>302</v>
      </c>
      <c r="R79" s="39">
        <f t="shared" si="13"/>
        <v>7.55</v>
      </c>
      <c r="S79" s="57">
        <v>268</v>
      </c>
      <c r="T79" s="57">
        <v>234</v>
      </c>
      <c r="U79" s="57">
        <v>254</v>
      </c>
      <c r="V79" s="40">
        <f t="shared" si="14"/>
        <v>6.6124999999999998</v>
      </c>
      <c r="W79" s="28" t="s">
        <v>977</v>
      </c>
    </row>
    <row r="80" spans="1:23" ht="33.75" customHeight="1" x14ac:dyDescent="0.25">
      <c r="A80" s="53">
        <v>74</v>
      </c>
      <c r="B80" s="43" t="s">
        <v>263</v>
      </c>
      <c r="C80" s="36" t="s">
        <v>1281</v>
      </c>
      <c r="D80" s="37">
        <f t="shared" si="5"/>
        <v>8</v>
      </c>
      <c r="E80" s="36" t="s">
        <v>1275</v>
      </c>
      <c r="F80" s="37">
        <f t="shared" si="6"/>
        <v>4</v>
      </c>
      <c r="G80" s="41" t="s">
        <v>1276</v>
      </c>
      <c r="H80" s="37">
        <f t="shared" si="7"/>
        <v>0</v>
      </c>
      <c r="I80" s="36" t="s">
        <v>1284</v>
      </c>
      <c r="J80" s="37">
        <f t="shared" si="8"/>
        <v>6</v>
      </c>
      <c r="K80" s="36" t="s">
        <v>1281</v>
      </c>
      <c r="L80" s="37">
        <f t="shared" si="9"/>
        <v>8</v>
      </c>
      <c r="M80" s="36" t="s">
        <v>1282</v>
      </c>
      <c r="N80" s="37">
        <f t="shared" si="10"/>
        <v>9</v>
      </c>
      <c r="O80" s="36" t="s">
        <v>1280</v>
      </c>
      <c r="P80" s="37">
        <f t="shared" si="11"/>
        <v>7</v>
      </c>
      <c r="Q80" s="38">
        <f t="shared" si="12"/>
        <v>212</v>
      </c>
      <c r="R80" s="39">
        <f t="shared" si="13"/>
        <v>5.3</v>
      </c>
      <c r="S80" s="57">
        <v>188</v>
      </c>
      <c r="T80" s="57">
        <v>246</v>
      </c>
      <c r="U80" s="57">
        <v>218</v>
      </c>
      <c r="V80" s="40">
        <f t="shared" si="14"/>
        <v>5.4</v>
      </c>
      <c r="W80" s="28" t="s">
        <v>978</v>
      </c>
    </row>
    <row r="81" spans="1:23" ht="33.75" customHeight="1" x14ac:dyDescent="0.25">
      <c r="A81" s="53">
        <v>75</v>
      </c>
      <c r="B81" s="43" t="s">
        <v>264</v>
      </c>
      <c r="C81" s="36" t="s">
        <v>1280</v>
      </c>
      <c r="D81" s="37">
        <f t="shared" si="5"/>
        <v>7</v>
      </c>
      <c r="E81" s="36" t="s">
        <v>1281</v>
      </c>
      <c r="F81" s="37">
        <f t="shared" si="6"/>
        <v>8</v>
      </c>
      <c r="G81" s="41" t="s">
        <v>1276</v>
      </c>
      <c r="H81" s="37">
        <f t="shared" si="7"/>
        <v>0</v>
      </c>
      <c r="I81" s="36" t="s">
        <v>1283</v>
      </c>
      <c r="J81" s="37">
        <f t="shared" si="8"/>
        <v>10</v>
      </c>
      <c r="K81" s="36" t="s">
        <v>1282</v>
      </c>
      <c r="L81" s="37">
        <f t="shared" si="9"/>
        <v>9</v>
      </c>
      <c r="M81" s="36" t="s">
        <v>1282</v>
      </c>
      <c r="N81" s="37">
        <f t="shared" si="10"/>
        <v>9</v>
      </c>
      <c r="O81" s="36" t="s">
        <v>1283</v>
      </c>
      <c r="P81" s="37">
        <f t="shared" si="11"/>
        <v>10</v>
      </c>
      <c r="Q81" s="38">
        <f t="shared" si="12"/>
        <v>272</v>
      </c>
      <c r="R81" s="39">
        <f t="shared" si="13"/>
        <v>6.8</v>
      </c>
      <c r="S81" s="57">
        <v>327</v>
      </c>
      <c r="T81" s="57">
        <v>334</v>
      </c>
      <c r="U81" s="57">
        <v>310</v>
      </c>
      <c r="V81" s="40">
        <f t="shared" si="14"/>
        <v>7.7687499999999998</v>
      </c>
      <c r="W81" s="28" t="s">
        <v>979</v>
      </c>
    </row>
    <row r="82" spans="1:23" ht="33.75" customHeight="1" x14ac:dyDescent="0.25">
      <c r="A82" s="53">
        <v>76</v>
      </c>
      <c r="B82" s="43" t="s">
        <v>476</v>
      </c>
      <c r="C82" s="36" t="s">
        <v>1281</v>
      </c>
      <c r="D82" s="37">
        <f t="shared" si="5"/>
        <v>8</v>
      </c>
      <c r="E82" s="36" t="s">
        <v>1275</v>
      </c>
      <c r="F82" s="37">
        <f t="shared" si="6"/>
        <v>4</v>
      </c>
      <c r="G82" s="36" t="s">
        <v>1279</v>
      </c>
      <c r="H82" s="37">
        <f t="shared" si="7"/>
        <v>5</v>
      </c>
      <c r="I82" s="36" t="s">
        <v>1281</v>
      </c>
      <c r="J82" s="37">
        <f t="shared" si="8"/>
        <v>8</v>
      </c>
      <c r="K82" s="36" t="s">
        <v>1282</v>
      </c>
      <c r="L82" s="37">
        <f t="shared" si="9"/>
        <v>9</v>
      </c>
      <c r="M82" s="36" t="s">
        <v>1283</v>
      </c>
      <c r="N82" s="37">
        <f t="shared" si="10"/>
        <v>10</v>
      </c>
      <c r="O82" s="36" t="s">
        <v>1282</v>
      </c>
      <c r="P82" s="37">
        <f t="shared" si="11"/>
        <v>9</v>
      </c>
      <c r="Q82" s="38">
        <f t="shared" si="12"/>
        <v>276</v>
      </c>
      <c r="R82" s="39">
        <f t="shared" si="13"/>
        <v>6.9</v>
      </c>
      <c r="S82" s="57">
        <v>265</v>
      </c>
      <c r="T82" s="57">
        <v>280</v>
      </c>
      <c r="U82" s="57">
        <v>292</v>
      </c>
      <c r="V82" s="40">
        <f t="shared" si="14"/>
        <v>6.9562499999999998</v>
      </c>
      <c r="W82" s="28" t="s">
        <v>980</v>
      </c>
    </row>
    <row r="83" spans="1:23" ht="33.75" customHeight="1" x14ac:dyDescent="0.25">
      <c r="A83" s="53">
        <v>77</v>
      </c>
      <c r="B83" s="43" t="s">
        <v>477</v>
      </c>
      <c r="C83" s="36" t="s">
        <v>1280</v>
      </c>
      <c r="D83" s="37">
        <f t="shared" si="5"/>
        <v>7</v>
      </c>
      <c r="E83" s="36" t="s">
        <v>1281</v>
      </c>
      <c r="F83" s="37">
        <f t="shared" si="6"/>
        <v>8</v>
      </c>
      <c r="G83" s="36" t="s">
        <v>1279</v>
      </c>
      <c r="H83" s="37">
        <f t="shared" si="7"/>
        <v>5</v>
      </c>
      <c r="I83" s="36" t="s">
        <v>1281</v>
      </c>
      <c r="J83" s="37">
        <f t="shared" si="8"/>
        <v>8</v>
      </c>
      <c r="K83" s="36" t="s">
        <v>1283</v>
      </c>
      <c r="L83" s="37">
        <f t="shared" si="9"/>
        <v>10</v>
      </c>
      <c r="M83" s="36" t="s">
        <v>1282</v>
      </c>
      <c r="N83" s="37">
        <f t="shared" si="10"/>
        <v>9</v>
      </c>
      <c r="O83" s="36" t="s">
        <v>1280</v>
      </c>
      <c r="P83" s="37">
        <f t="shared" si="11"/>
        <v>7</v>
      </c>
      <c r="Q83" s="38">
        <f t="shared" si="12"/>
        <v>300</v>
      </c>
      <c r="R83" s="39">
        <f t="shared" si="13"/>
        <v>7.5</v>
      </c>
      <c r="S83" s="57">
        <v>285</v>
      </c>
      <c r="T83" s="57">
        <v>288</v>
      </c>
      <c r="U83" s="57">
        <v>288</v>
      </c>
      <c r="V83" s="40">
        <f t="shared" si="14"/>
        <v>7.2562499999999996</v>
      </c>
      <c r="W83" s="28" t="s">
        <v>981</v>
      </c>
    </row>
    <row r="84" spans="1:23" ht="33.75" customHeight="1" x14ac:dyDescent="0.25">
      <c r="A84" s="53">
        <v>78</v>
      </c>
      <c r="B84" s="43" t="s">
        <v>478</v>
      </c>
      <c r="C84" s="36" t="s">
        <v>1279</v>
      </c>
      <c r="D84" s="37">
        <f t="shared" si="5"/>
        <v>5</v>
      </c>
      <c r="E84" s="80" t="s">
        <v>1276</v>
      </c>
      <c r="F84" s="42">
        <f t="shared" si="6"/>
        <v>0</v>
      </c>
      <c r="G84" s="41" t="s">
        <v>1276</v>
      </c>
      <c r="H84" s="42">
        <f t="shared" si="7"/>
        <v>0</v>
      </c>
      <c r="I84" s="41" t="s">
        <v>1276</v>
      </c>
      <c r="J84" s="42">
        <f t="shared" si="8"/>
        <v>0</v>
      </c>
      <c r="K84" s="36" t="s">
        <v>1280</v>
      </c>
      <c r="L84" s="37">
        <f t="shared" si="9"/>
        <v>7</v>
      </c>
      <c r="M84" s="36" t="s">
        <v>1282</v>
      </c>
      <c r="N84" s="37">
        <f t="shared" si="10"/>
        <v>9</v>
      </c>
      <c r="O84" s="36" t="s">
        <v>1279</v>
      </c>
      <c r="P84" s="37">
        <f t="shared" si="11"/>
        <v>5</v>
      </c>
      <c r="Q84" s="38">
        <f t="shared" si="12"/>
        <v>110</v>
      </c>
      <c r="R84" s="39">
        <f t="shared" si="13"/>
        <v>2.75</v>
      </c>
      <c r="S84" s="57">
        <v>229</v>
      </c>
      <c r="T84" s="57">
        <v>180</v>
      </c>
      <c r="U84" s="57">
        <v>120</v>
      </c>
      <c r="V84" s="40">
        <f t="shared" si="14"/>
        <v>3.9937499999999999</v>
      </c>
      <c r="W84" s="28" t="s">
        <v>982</v>
      </c>
    </row>
    <row r="85" spans="1:23" ht="33.75" customHeight="1" x14ac:dyDescent="0.25">
      <c r="A85" s="53">
        <v>79</v>
      </c>
      <c r="B85" s="43" t="s">
        <v>479</v>
      </c>
      <c r="C85" s="36" t="s">
        <v>1279</v>
      </c>
      <c r="D85" s="37">
        <f t="shared" si="5"/>
        <v>5</v>
      </c>
      <c r="E85" s="36" t="s">
        <v>1284</v>
      </c>
      <c r="F85" s="42">
        <f t="shared" si="6"/>
        <v>6</v>
      </c>
      <c r="G85" s="43" t="s">
        <v>1275</v>
      </c>
      <c r="H85" s="42">
        <f t="shared" si="7"/>
        <v>4</v>
      </c>
      <c r="I85" s="43" t="s">
        <v>1280</v>
      </c>
      <c r="J85" s="42">
        <f t="shared" si="8"/>
        <v>7</v>
      </c>
      <c r="K85" s="36" t="s">
        <v>1280</v>
      </c>
      <c r="L85" s="37">
        <f t="shared" si="9"/>
        <v>7</v>
      </c>
      <c r="M85" s="36" t="s">
        <v>1282</v>
      </c>
      <c r="N85" s="37">
        <f t="shared" si="10"/>
        <v>9</v>
      </c>
      <c r="O85" s="36" t="s">
        <v>1283</v>
      </c>
      <c r="P85" s="37">
        <f t="shared" si="11"/>
        <v>10</v>
      </c>
      <c r="Q85" s="38">
        <f t="shared" si="12"/>
        <v>242</v>
      </c>
      <c r="R85" s="39">
        <f t="shared" si="13"/>
        <v>6.05</v>
      </c>
      <c r="S85" s="57">
        <v>302</v>
      </c>
      <c r="T85" s="57">
        <v>270</v>
      </c>
      <c r="U85" s="57">
        <v>220</v>
      </c>
      <c r="V85" s="40">
        <f t="shared" si="14"/>
        <v>6.4625000000000004</v>
      </c>
      <c r="W85" s="28" t="s">
        <v>983</v>
      </c>
    </row>
    <row r="86" spans="1:23" ht="33.75" customHeight="1" x14ac:dyDescent="0.25">
      <c r="A86" s="53">
        <v>80</v>
      </c>
      <c r="B86" s="43" t="s">
        <v>480</v>
      </c>
      <c r="C86" s="36" t="s">
        <v>1282</v>
      </c>
      <c r="D86" s="37">
        <f t="shared" si="5"/>
        <v>9</v>
      </c>
      <c r="E86" s="36" t="s">
        <v>1282</v>
      </c>
      <c r="F86" s="42">
        <f t="shared" si="6"/>
        <v>9</v>
      </c>
      <c r="G86" s="43" t="s">
        <v>1282</v>
      </c>
      <c r="H86" s="42">
        <f t="shared" si="7"/>
        <v>9</v>
      </c>
      <c r="I86" s="43" t="s">
        <v>1283</v>
      </c>
      <c r="J86" s="42">
        <f t="shared" si="8"/>
        <v>10</v>
      </c>
      <c r="K86" s="36" t="s">
        <v>1283</v>
      </c>
      <c r="L86" s="37">
        <f t="shared" si="9"/>
        <v>10</v>
      </c>
      <c r="M86" s="36" t="s">
        <v>1283</v>
      </c>
      <c r="N86" s="37">
        <f t="shared" si="10"/>
        <v>10</v>
      </c>
      <c r="O86" s="36" t="s">
        <v>1283</v>
      </c>
      <c r="P86" s="37">
        <f t="shared" si="11"/>
        <v>10</v>
      </c>
      <c r="Q86" s="38">
        <f t="shared" si="12"/>
        <v>376</v>
      </c>
      <c r="R86" s="39">
        <f t="shared" si="13"/>
        <v>9.4</v>
      </c>
      <c r="S86" s="57">
        <v>352</v>
      </c>
      <c r="T86" s="57">
        <v>328</v>
      </c>
      <c r="U86" s="57">
        <v>384</v>
      </c>
      <c r="V86" s="40">
        <f t="shared" si="14"/>
        <v>9</v>
      </c>
      <c r="W86" s="28" t="s">
        <v>984</v>
      </c>
    </row>
    <row r="87" spans="1:23" ht="33.75" customHeight="1" x14ac:dyDescent="0.25">
      <c r="A87" s="53">
        <v>81</v>
      </c>
      <c r="B87" s="43" t="s">
        <v>481</v>
      </c>
      <c r="C87" s="43" t="s">
        <v>1275</v>
      </c>
      <c r="D87" s="37">
        <f t="shared" ref="D87:D113" si="15">IF(C87="AA",10, IF(C87="AB",9, IF(C87="BB",8, IF(C87="BC",7,IF(C87="CC",6, IF(C87="CD",5, IF(C87="DD",4,IF(C87="F",0))))))))</f>
        <v>4</v>
      </c>
      <c r="E87" s="41" t="s">
        <v>1276</v>
      </c>
      <c r="F87" s="42">
        <f t="shared" ref="F87:F113" si="16">IF(E87="AA",10, IF(E87="AB",9, IF(E87="BB",8, IF(E87="BC",7,IF(E87="CC",6, IF(E87="CD",5, IF(E87="DD",4,IF(E87="F",0))))))))</f>
        <v>0</v>
      </c>
      <c r="G87" s="41" t="s">
        <v>1276</v>
      </c>
      <c r="H87" s="42">
        <f t="shared" ref="H87:H113" si="17">IF(G87="AA",10, IF(G87="AB",9, IF(G87="BB",8, IF(G87="BC",7,IF(G87="CC",6, IF(G87="CD",5, IF(G87="DD",4,IF(G87="F",0))))))))</f>
        <v>0</v>
      </c>
      <c r="I87" s="43" t="s">
        <v>1280</v>
      </c>
      <c r="J87" s="42">
        <f t="shared" ref="J87:J113" si="18">IF(I87="AA",10, IF(I87="AB",9, IF(I87="BB",8, IF(I87="BC",7,IF(I87="CC",6, IF(I87="CD",5, IF(I87="DD",4,IF(I87="F",0))))))))</f>
        <v>7</v>
      </c>
      <c r="K87" s="36" t="s">
        <v>1280</v>
      </c>
      <c r="L87" s="37">
        <f t="shared" ref="L87:L113" si="19">IF(K87="AA",10, IF(K87="AB",9, IF(K87="BB",8, IF(K87="BC",7,IF(K87="CC",6, IF(K87="CD",5, IF(K87="DD",4,IF(K87="F",0))))))))</f>
        <v>7</v>
      </c>
      <c r="M87" s="36" t="s">
        <v>1282</v>
      </c>
      <c r="N87" s="37">
        <f t="shared" ref="N87:N113" si="20">IF(M87="AA",10, IF(M87="AB",9, IF(M87="BB",8, IF(M87="BC",7,IF(M87="CC",6, IF(M87="CD",5, IF(M87="DD",4,IF(M87="F",0))))))))</f>
        <v>9</v>
      </c>
      <c r="O87" s="36" t="s">
        <v>1280</v>
      </c>
      <c r="P87" s="37">
        <f t="shared" si="11"/>
        <v>7</v>
      </c>
      <c r="Q87" s="38">
        <f t="shared" si="12"/>
        <v>148</v>
      </c>
      <c r="R87" s="39">
        <f t="shared" si="13"/>
        <v>3.7</v>
      </c>
      <c r="S87" s="57">
        <v>230</v>
      </c>
      <c r="T87" s="63">
        <v>178</v>
      </c>
      <c r="U87" s="63">
        <v>116</v>
      </c>
      <c r="V87" s="40">
        <f t="shared" si="14"/>
        <v>4.2</v>
      </c>
      <c r="W87" s="28" t="s">
        <v>985</v>
      </c>
    </row>
    <row r="88" spans="1:23" ht="33.75" customHeight="1" x14ac:dyDescent="0.25">
      <c r="A88" s="53">
        <v>82</v>
      </c>
      <c r="B88" s="43" t="s">
        <v>482</v>
      </c>
      <c r="C88" s="43" t="s">
        <v>1280</v>
      </c>
      <c r="D88" s="37">
        <f t="shared" si="15"/>
        <v>7</v>
      </c>
      <c r="E88" s="43" t="s">
        <v>1279</v>
      </c>
      <c r="F88" s="42">
        <f t="shared" si="16"/>
        <v>5</v>
      </c>
      <c r="G88" s="41" t="s">
        <v>1276</v>
      </c>
      <c r="H88" s="42">
        <f t="shared" si="17"/>
        <v>0</v>
      </c>
      <c r="I88" s="43" t="s">
        <v>1280</v>
      </c>
      <c r="J88" s="42">
        <f t="shared" si="18"/>
        <v>7</v>
      </c>
      <c r="K88" s="36" t="s">
        <v>1281</v>
      </c>
      <c r="L88" s="37">
        <f t="shared" si="19"/>
        <v>8</v>
      </c>
      <c r="M88" s="36" t="s">
        <v>1282</v>
      </c>
      <c r="N88" s="37">
        <f t="shared" si="20"/>
        <v>9</v>
      </c>
      <c r="O88" s="36" t="s">
        <v>1282</v>
      </c>
      <c r="P88" s="37">
        <f t="shared" si="11"/>
        <v>9</v>
      </c>
      <c r="Q88" s="38">
        <f t="shared" si="12"/>
        <v>222</v>
      </c>
      <c r="R88" s="39">
        <f t="shared" si="13"/>
        <v>5.55</v>
      </c>
      <c r="S88" s="57">
        <v>250</v>
      </c>
      <c r="T88" s="57">
        <v>220</v>
      </c>
      <c r="U88" s="57">
        <v>224</v>
      </c>
      <c r="V88" s="40">
        <f t="shared" si="14"/>
        <v>5.7249999999999996</v>
      </c>
      <c r="W88" s="28" t="s">
        <v>986</v>
      </c>
    </row>
    <row r="89" spans="1:23" ht="33.75" customHeight="1" x14ac:dyDescent="0.25">
      <c r="A89" s="53">
        <v>83</v>
      </c>
      <c r="B89" s="43" t="s">
        <v>483</v>
      </c>
      <c r="C89" s="43" t="s">
        <v>1279</v>
      </c>
      <c r="D89" s="37">
        <f t="shared" si="15"/>
        <v>5</v>
      </c>
      <c r="E89" s="43" t="s">
        <v>1275</v>
      </c>
      <c r="F89" s="42">
        <f t="shared" si="16"/>
        <v>4</v>
      </c>
      <c r="G89" s="41" t="s">
        <v>1276</v>
      </c>
      <c r="H89" s="42">
        <f t="shared" si="17"/>
        <v>0</v>
      </c>
      <c r="I89" s="43" t="s">
        <v>1281</v>
      </c>
      <c r="J89" s="42">
        <f t="shared" si="18"/>
        <v>8</v>
      </c>
      <c r="K89" s="36" t="s">
        <v>1281</v>
      </c>
      <c r="L89" s="37">
        <f t="shared" si="19"/>
        <v>8</v>
      </c>
      <c r="M89" s="36" t="s">
        <v>1281</v>
      </c>
      <c r="N89" s="37">
        <f t="shared" si="20"/>
        <v>8</v>
      </c>
      <c r="O89" s="36" t="s">
        <v>1279</v>
      </c>
      <c r="P89" s="37">
        <f t="shared" si="11"/>
        <v>5</v>
      </c>
      <c r="Q89" s="38">
        <f t="shared" si="12"/>
        <v>194</v>
      </c>
      <c r="R89" s="39">
        <f t="shared" si="13"/>
        <v>4.8499999999999996</v>
      </c>
      <c r="S89" s="57">
        <v>226</v>
      </c>
      <c r="T89" s="57">
        <v>228</v>
      </c>
      <c r="U89" s="57">
        <v>210</v>
      </c>
      <c r="V89" s="40">
        <f t="shared" si="14"/>
        <v>5.3624999999999998</v>
      </c>
      <c r="W89" s="28" t="s">
        <v>987</v>
      </c>
    </row>
    <row r="90" spans="1:23" ht="33.75" customHeight="1" x14ac:dyDescent="0.25">
      <c r="A90" s="53">
        <v>84</v>
      </c>
      <c r="B90" s="43" t="s">
        <v>484</v>
      </c>
      <c r="C90" s="43" t="s">
        <v>1275</v>
      </c>
      <c r="D90" s="37">
        <f t="shared" si="15"/>
        <v>4</v>
      </c>
      <c r="E90" s="41" t="s">
        <v>1276</v>
      </c>
      <c r="F90" s="42">
        <f t="shared" si="16"/>
        <v>0</v>
      </c>
      <c r="G90" s="41" t="s">
        <v>1276</v>
      </c>
      <c r="H90" s="42">
        <f t="shared" si="17"/>
        <v>0</v>
      </c>
      <c r="I90" s="43" t="s">
        <v>1279</v>
      </c>
      <c r="J90" s="42">
        <f t="shared" si="18"/>
        <v>5</v>
      </c>
      <c r="K90" s="36" t="s">
        <v>1281</v>
      </c>
      <c r="L90" s="37">
        <f t="shared" si="19"/>
        <v>8</v>
      </c>
      <c r="M90" s="36" t="s">
        <v>1282</v>
      </c>
      <c r="N90" s="37">
        <f t="shared" si="20"/>
        <v>9</v>
      </c>
      <c r="O90" s="36" t="s">
        <v>1280</v>
      </c>
      <c r="P90" s="37">
        <f t="shared" si="11"/>
        <v>7</v>
      </c>
      <c r="Q90" s="38">
        <f t="shared" si="12"/>
        <v>142</v>
      </c>
      <c r="R90" s="39">
        <f t="shared" si="13"/>
        <v>3.55</v>
      </c>
      <c r="S90" s="58">
        <v>173</v>
      </c>
      <c r="T90" s="57">
        <v>168</v>
      </c>
      <c r="U90" s="63">
        <v>122</v>
      </c>
      <c r="V90" s="40">
        <f t="shared" si="14"/>
        <v>3.78125</v>
      </c>
      <c r="W90" s="28" t="s">
        <v>988</v>
      </c>
    </row>
    <row r="91" spans="1:23" ht="33.75" customHeight="1" x14ac:dyDescent="0.25">
      <c r="A91" s="53">
        <v>85</v>
      </c>
      <c r="B91" s="43" t="s">
        <v>485</v>
      </c>
      <c r="C91" s="43" t="s">
        <v>1282</v>
      </c>
      <c r="D91" s="37">
        <f t="shared" si="15"/>
        <v>9</v>
      </c>
      <c r="E91" s="43" t="s">
        <v>1279</v>
      </c>
      <c r="F91" s="42">
        <f t="shared" si="16"/>
        <v>5</v>
      </c>
      <c r="G91" s="43" t="s">
        <v>1281</v>
      </c>
      <c r="H91" s="42">
        <f t="shared" si="17"/>
        <v>8</v>
      </c>
      <c r="I91" s="43" t="s">
        <v>1283</v>
      </c>
      <c r="J91" s="42">
        <f t="shared" si="18"/>
        <v>10</v>
      </c>
      <c r="K91" s="36" t="s">
        <v>1282</v>
      </c>
      <c r="L91" s="37">
        <f t="shared" si="19"/>
        <v>9</v>
      </c>
      <c r="M91" s="36" t="s">
        <v>1282</v>
      </c>
      <c r="N91" s="37">
        <f t="shared" si="20"/>
        <v>9</v>
      </c>
      <c r="O91" s="36" t="s">
        <v>1283</v>
      </c>
      <c r="P91" s="37">
        <f t="shared" si="11"/>
        <v>10</v>
      </c>
      <c r="Q91" s="38">
        <f t="shared" si="12"/>
        <v>328</v>
      </c>
      <c r="R91" s="39">
        <f t="shared" si="13"/>
        <v>8.1999999999999993</v>
      </c>
      <c r="S91" s="57">
        <v>308</v>
      </c>
      <c r="T91" s="57">
        <v>348</v>
      </c>
      <c r="U91" s="57">
        <v>312</v>
      </c>
      <c r="V91" s="40">
        <f t="shared" si="14"/>
        <v>8.1</v>
      </c>
      <c r="W91" s="28" t="s">
        <v>989</v>
      </c>
    </row>
    <row r="92" spans="1:23" ht="33.75" customHeight="1" x14ac:dyDescent="0.25">
      <c r="A92" s="53">
        <v>86</v>
      </c>
      <c r="B92" s="62" t="s">
        <v>486</v>
      </c>
      <c r="C92" s="43" t="s">
        <v>1275</v>
      </c>
      <c r="D92" s="37">
        <f t="shared" si="15"/>
        <v>4</v>
      </c>
      <c r="E92" s="41" t="s">
        <v>1276</v>
      </c>
      <c r="F92" s="42">
        <f t="shared" si="16"/>
        <v>0</v>
      </c>
      <c r="G92" s="41" t="s">
        <v>1276</v>
      </c>
      <c r="H92" s="42">
        <f t="shared" si="17"/>
        <v>0</v>
      </c>
      <c r="I92" s="43" t="s">
        <v>1275</v>
      </c>
      <c r="J92" s="42">
        <f t="shared" si="18"/>
        <v>4</v>
      </c>
      <c r="K92" s="43" t="s">
        <v>1279</v>
      </c>
      <c r="L92" s="37">
        <f t="shared" si="19"/>
        <v>5</v>
      </c>
      <c r="M92" s="36" t="s">
        <v>1282</v>
      </c>
      <c r="N92" s="37">
        <f t="shared" si="20"/>
        <v>9</v>
      </c>
      <c r="O92" s="36" t="s">
        <v>1279</v>
      </c>
      <c r="P92" s="37">
        <f t="shared" si="11"/>
        <v>5</v>
      </c>
      <c r="Q92" s="38">
        <f t="shared" si="12"/>
        <v>114</v>
      </c>
      <c r="R92" s="39">
        <f t="shared" si="13"/>
        <v>2.85</v>
      </c>
      <c r="S92" s="81">
        <v>69</v>
      </c>
      <c r="T92" s="104">
        <v>98</v>
      </c>
      <c r="U92" s="57">
        <v>54</v>
      </c>
      <c r="V92" s="40">
        <f t="shared" si="14"/>
        <v>2.09375</v>
      </c>
      <c r="W92" s="28" t="s">
        <v>990</v>
      </c>
    </row>
    <row r="93" spans="1:23" ht="33.75" customHeight="1" x14ac:dyDescent="0.25">
      <c r="A93" s="53">
        <v>87</v>
      </c>
      <c r="B93" s="43" t="s">
        <v>487</v>
      </c>
      <c r="C93" s="43" t="s">
        <v>1280</v>
      </c>
      <c r="D93" s="37">
        <f t="shared" si="15"/>
        <v>7</v>
      </c>
      <c r="E93" s="43" t="s">
        <v>1280</v>
      </c>
      <c r="F93" s="42">
        <f t="shared" si="16"/>
        <v>7</v>
      </c>
      <c r="G93" s="41" t="s">
        <v>1276</v>
      </c>
      <c r="H93" s="42">
        <f t="shared" si="17"/>
        <v>0</v>
      </c>
      <c r="I93" s="43" t="s">
        <v>1281</v>
      </c>
      <c r="J93" s="42">
        <f t="shared" si="18"/>
        <v>8</v>
      </c>
      <c r="K93" s="36" t="s">
        <v>1282</v>
      </c>
      <c r="L93" s="37">
        <f t="shared" si="19"/>
        <v>9</v>
      </c>
      <c r="M93" s="36" t="s">
        <v>1283</v>
      </c>
      <c r="N93" s="37">
        <f t="shared" si="20"/>
        <v>10</v>
      </c>
      <c r="O93" s="36" t="s">
        <v>1280</v>
      </c>
      <c r="P93" s="37">
        <f t="shared" si="11"/>
        <v>7</v>
      </c>
      <c r="Q93" s="38">
        <f t="shared" si="12"/>
        <v>248</v>
      </c>
      <c r="R93" s="39">
        <f t="shared" si="13"/>
        <v>6.2</v>
      </c>
      <c r="S93" s="57">
        <v>239</v>
      </c>
      <c r="T93" s="57">
        <v>272</v>
      </c>
      <c r="U93" s="57">
        <v>248</v>
      </c>
      <c r="V93" s="40">
        <f t="shared" si="14"/>
        <v>6.2937500000000002</v>
      </c>
      <c r="W93" s="28" t="s">
        <v>991</v>
      </c>
    </row>
    <row r="94" spans="1:23" ht="33.75" customHeight="1" x14ac:dyDescent="0.25">
      <c r="A94" s="53">
        <v>88</v>
      </c>
      <c r="B94" s="43" t="s">
        <v>488</v>
      </c>
      <c r="C94" s="43" t="s">
        <v>1282</v>
      </c>
      <c r="D94" s="37">
        <f t="shared" si="15"/>
        <v>9</v>
      </c>
      <c r="E94" s="43" t="s">
        <v>1283</v>
      </c>
      <c r="F94" s="42">
        <f t="shared" si="16"/>
        <v>10</v>
      </c>
      <c r="G94" s="43" t="s">
        <v>1283</v>
      </c>
      <c r="H94" s="42">
        <f t="shared" si="17"/>
        <v>10</v>
      </c>
      <c r="I94" s="43" t="s">
        <v>1283</v>
      </c>
      <c r="J94" s="42">
        <f t="shared" si="18"/>
        <v>10</v>
      </c>
      <c r="K94" s="36" t="s">
        <v>1283</v>
      </c>
      <c r="L94" s="37">
        <f t="shared" si="19"/>
        <v>10</v>
      </c>
      <c r="M94" s="36" t="s">
        <v>1283</v>
      </c>
      <c r="N94" s="37">
        <f t="shared" si="20"/>
        <v>10</v>
      </c>
      <c r="O94" s="36" t="s">
        <v>1283</v>
      </c>
      <c r="P94" s="37">
        <f t="shared" si="11"/>
        <v>10</v>
      </c>
      <c r="Q94" s="38">
        <f t="shared" si="12"/>
        <v>392</v>
      </c>
      <c r="R94" s="39">
        <f t="shared" si="13"/>
        <v>9.8000000000000007</v>
      </c>
      <c r="S94" s="57">
        <v>303</v>
      </c>
      <c r="T94" s="57">
        <v>350</v>
      </c>
      <c r="U94" s="57">
        <v>352</v>
      </c>
      <c r="V94" s="40">
        <f t="shared" si="14"/>
        <v>8.7312499999999993</v>
      </c>
      <c r="W94" s="28" t="s">
        <v>992</v>
      </c>
    </row>
    <row r="95" spans="1:23" ht="33.75" customHeight="1" x14ac:dyDescent="0.25">
      <c r="A95" s="53">
        <v>89</v>
      </c>
      <c r="B95" s="43" t="s">
        <v>489</v>
      </c>
      <c r="C95" s="43" t="s">
        <v>1282</v>
      </c>
      <c r="D95" s="37">
        <f t="shared" si="15"/>
        <v>9</v>
      </c>
      <c r="E95" s="43" t="s">
        <v>1281</v>
      </c>
      <c r="F95" s="42">
        <f t="shared" si="16"/>
        <v>8</v>
      </c>
      <c r="G95" s="43" t="s">
        <v>1284</v>
      </c>
      <c r="H95" s="42">
        <f t="shared" si="17"/>
        <v>6</v>
      </c>
      <c r="I95" s="43" t="s">
        <v>1281</v>
      </c>
      <c r="J95" s="42">
        <f t="shared" si="18"/>
        <v>8</v>
      </c>
      <c r="K95" s="36" t="s">
        <v>1282</v>
      </c>
      <c r="L95" s="37">
        <f t="shared" si="19"/>
        <v>9</v>
      </c>
      <c r="M95" s="36" t="s">
        <v>1283</v>
      </c>
      <c r="N95" s="37">
        <f t="shared" si="20"/>
        <v>10</v>
      </c>
      <c r="O95" s="36" t="s">
        <v>1282</v>
      </c>
      <c r="P95" s="37">
        <f t="shared" si="11"/>
        <v>9</v>
      </c>
      <c r="Q95" s="38">
        <f t="shared" si="12"/>
        <v>324</v>
      </c>
      <c r="R95" s="39">
        <f t="shared" si="13"/>
        <v>8.1</v>
      </c>
      <c r="S95" s="57">
        <v>240</v>
      </c>
      <c r="T95" s="57">
        <v>312</v>
      </c>
      <c r="U95" s="63">
        <v>270</v>
      </c>
      <c r="V95" s="40">
        <f t="shared" si="14"/>
        <v>7.1624999999999996</v>
      </c>
      <c r="W95" s="28" t="s">
        <v>993</v>
      </c>
    </row>
    <row r="96" spans="1:23" ht="33.75" customHeight="1" x14ac:dyDescent="0.25">
      <c r="A96" s="53">
        <v>90</v>
      </c>
      <c r="B96" s="43" t="s">
        <v>490</v>
      </c>
      <c r="C96" s="43" t="s">
        <v>1279</v>
      </c>
      <c r="D96" s="37">
        <f t="shared" si="15"/>
        <v>5</v>
      </c>
      <c r="E96" s="43" t="s">
        <v>1275</v>
      </c>
      <c r="F96" s="42">
        <f t="shared" si="16"/>
        <v>4</v>
      </c>
      <c r="G96" s="41" t="s">
        <v>1276</v>
      </c>
      <c r="H96" s="42">
        <f t="shared" si="17"/>
        <v>0</v>
      </c>
      <c r="I96" s="43" t="s">
        <v>1281</v>
      </c>
      <c r="J96" s="42">
        <f t="shared" si="18"/>
        <v>8</v>
      </c>
      <c r="K96" s="36" t="s">
        <v>1281</v>
      </c>
      <c r="L96" s="37">
        <f t="shared" si="19"/>
        <v>8</v>
      </c>
      <c r="M96" s="36" t="s">
        <v>1282</v>
      </c>
      <c r="N96" s="37">
        <f t="shared" si="20"/>
        <v>9</v>
      </c>
      <c r="O96" s="36" t="s">
        <v>1282</v>
      </c>
      <c r="P96" s="37">
        <f t="shared" si="11"/>
        <v>9</v>
      </c>
      <c r="Q96" s="38">
        <f t="shared" si="12"/>
        <v>204</v>
      </c>
      <c r="R96" s="39">
        <f t="shared" si="13"/>
        <v>5.0999999999999996</v>
      </c>
      <c r="S96" s="57">
        <v>254</v>
      </c>
      <c r="T96" s="57">
        <v>248</v>
      </c>
      <c r="U96" s="57">
        <v>264</v>
      </c>
      <c r="V96" s="40">
        <f t="shared" si="14"/>
        <v>6.0625</v>
      </c>
      <c r="W96" s="28" t="s">
        <v>994</v>
      </c>
    </row>
    <row r="97" spans="1:23" ht="33.75" customHeight="1" x14ac:dyDescent="0.25">
      <c r="A97" s="53">
        <v>91</v>
      </c>
      <c r="B97" s="43" t="s">
        <v>491</v>
      </c>
      <c r="C97" s="43" t="s">
        <v>1281</v>
      </c>
      <c r="D97" s="37">
        <f t="shared" si="15"/>
        <v>8</v>
      </c>
      <c r="E97" s="43" t="s">
        <v>1282</v>
      </c>
      <c r="F97" s="42">
        <f t="shared" si="16"/>
        <v>9</v>
      </c>
      <c r="G97" s="43" t="s">
        <v>1282</v>
      </c>
      <c r="H97" s="42">
        <f t="shared" si="17"/>
        <v>9</v>
      </c>
      <c r="I97" s="43" t="s">
        <v>1281</v>
      </c>
      <c r="J97" s="42">
        <f t="shared" si="18"/>
        <v>8</v>
      </c>
      <c r="K97" s="36" t="s">
        <v>1283</v>
      </c>
      <c r="L97" s="37">
        <f t="shared" si="19"/>
        <v>10</v>
      </c>
      <c r="M97" s="36" t="s">
        <v>1282</v>
      </c>
      <c r="N97" s="37">
        <f t="shared" si="20"/>
        <v>9</v>
      </c>
      <c r="O97" s="36" t="s">
        <v>1283</v>
      </c>
      <c r="P97" s="37">
        <f t="shared" si="11"/>
        <v>10</v>
      </c>
      <c r="Q97" s="38">
        <f t="shared" si="12"/>
        <v>354</v>
      </c>
      <c r="R97" s="39">
        <f t="shared" si="13"/>
        <v>8.85</v>
      </c>
      <c r="S97" s="57">
        <v>330</v>
      </c>
      <c r="T97" s="57">
        <v>364</v>
      </c>
      <c r="U97" s="57">
        <v>290</v>
      </c>
      <c r="V97" s="40">
        <f t="shared" si="14"/>
        <v>8.3625000000000007</v>
      </c>
      <c r="W97" s="28" t="s">
        <v>995</v>
      </c>
    </row>
    <row r="98" spans="1:23" ht="33.75" customHeight="1" x14ac:dyDescent="0.25">
      <c r="A98" s="53">
        <v>92</v>
      </c>
      <c r="B98" s="43" t="s">
        <v>492</v>
      </c>
      <c r="C98" s="43" t="s">
        <v>1279</v>
      </c>
      <c r="D98" s="37">
        <f t="shared" si="15"/>
        <v>5</v>
      </c>
      <c r="E98" s="43" t="s">
        <v>1279</v>
      </c>
      <c r="F98" s="42">
        <f t="shared" si="16"/>
        <v>5</v>
      </c>
      <c r="G98" s="43" t="s">
        <v>1275</v>
      </c>
      <c r="H98" s="42">
        <f t="shared" si="17"/>
        <v>4</v>
      </c>
      <c r="I98" s="43" t="s">
        <v>1280</v>
      </c>
      <c r="J98" s="42">
        <f t="shared" si="18"/>
        <v>7</v>
      </c>
      <c r="K98" s="36" t="s">
        <v>1281</v>
      </c>
      <c r="L98" s="37">
        <f t="shared" si="19"/>
        <v>8</v>
      </c>
      <c r="M98" s="36" t="s">
        <v>1281</v>
      </c>
      <c r="N98" s="37">
        <f t="shared" si="20"/>
        <v>8</v>
      </c>
      <c r="O98" s="36" t="s">
        <v>1281</v>
      </c>
      <c r="P98" s="37">
        <f t="shared" si="11"/>
        <v>8</v>
      </c>
      <c r="Q98" s="38">
        <f t="shared" si="12"/>
        <v>234</v>
      </c>
      <c r="R98" s="39">
        <f t="shared" si="13"/>
        <v>5.85</v>
      </c>
      <c r="S98" s="57">
        <v>235</v>
      </c>
      <c r="T98" s="57">
        <v>242</v>
      </c>
      <c r="U98" s="57">
        <v>280</v>
      </c>
      <c r="V98" s="40">
        <f t="shared" si="14"/>
        <v>6.1937499999999996</v>
      </c>
      <c r="W98" s="28" t="s">
        <v>996</v>
      </c>
    </row>
    <row r="99" spans="1:23" ht="33.75" customHeight="1" x14ac:dyDescent="0.25">
      <c r="A99" s="53">
        <v>93</v>
      </c>
      <c r="B99" s="43" t="s">
        <v>493</v>
      </c>
      <c r="C99" s="43" t="s">
        <v>1279</v>
      </c>
      <c r="D99" s="37">
        <f t="shared" si="15"/>
        <v>5</v>
      </c>
      <c r="E99" s="43" t="s">
        <v>1275</v>
      </c>
      <c r="F99" s="42">
        <f t="shared" si="16"/>
        <v>4</v>
      </c>
      <c r="G99" s="41" t="s">
        <v>1276</v>
      </c>
      <c r="H99" s="42">
        <f t="shared" si="17"/>
        <v>0</v>
      </c>
      <c r="I99" s="43" t="s">
        <v>1279</v>
      </c>
      <c r="J99" s="42">
        <f t="shared" si="18"/>
        <v>5</v>
      </c>
      <c r="K99" s="36" t="s">
        <v>1280</v>
      </c>
      <c r="L99" s="37">
        <f t="shared" si="19"/>
        <v>7</v>
      </c>
      <c r="M99" s="36" t="s">
        <v>1282</v>
      </c>
      <c r="N99" s="37">
        <f t="shared" si="20"/>
        <v>9</v>
      </c>
      <c r="O99" s="36" t="s">
        <v>1280</v>
      </c>
      <c r="P99" s="37">
        <f t="shared" si="11"/>
        <v>7</v>
      </c>
      <c r="Q99" s="38">
        <f t="shared" si="12"/>
        <v>176</v>
      </c>
      <c r="R99" s="39">
        <f t="shared" si="13"/>
        <v>4.4000000000000004</v>
      </c>
      <c r="S99" s="57">
        <v>212</v>
      </c>
      <c r="T99" s="57">
        <v>234</v>
      </c>
      <c r="U99" s="63">
        <v>190</v>
      </c>
      <c r="V99" s="40">
        <f t="shared" si="14"/>
        <v>5.0750000000000002</v>
      </c>
      <c r="W99" s="28" t="s">
        <v>997</v>
      </c>
    </row>
    <row r="100" spans="1:23" ht="33.75" customHeight="1" x14ac:dyDescent="0.25">
      <c r="A100" s="53">
        <v>94</v>
      </c>
      <c r="B100" s="43" t="s">
        <v>494</v>
      </c>
      <c r="C100" s="43" t="s">
        <v>1280</v>
      </c>
      <c r="D100" s="37">
        <f t="shared" si="15"/>
        <v>7</v>
      </c>
      <c r="E100" s="41" t="s">
        <v>1276</v>
      </c>
      <c r="F100" s="42">
        <f t="shared" si="16"/>
        <v>0</v>
      </c>
      <c r="G100" s="43" t="s">
        <v>1275</v>
      </c>
      <c r="H100" s="42">
        <f t="shared" si="17"/>
        <v>4</v>
      </c>
      <c r="I100" s="43" t="s">
        <v>1281</v>
      </c>
      <c r="J100" s="42">
        <f t="shared" si="18"/>
        <v>8</v>
      </c>
      <c r="K100" s="53" t="s">
        <v>1281</v>
      </c>
      <c r="L100" s="37">
        <f t="shared" si="19"/>
        <v>8</v>
      </c>
      <c r="M100" s="53" t="s">
        <v>1282</v>
      </c>
      <c r="N100" s="37">
        <f t="shared" si="20"/>
        <v>9</v>
      </c>
      <c r="O100" s="53" t="s">
        <v>1282</v>
      </c>
      <c r="P100" s="37">
        <f t="shared" si="11"/>
        <v>9</v>
      </c>
      <c r="Q100" s="38">
        <f t="shared" si="12"/>
        <v>220</v>
      </c>
      <c r="R100" s="39">
        <f t="shared" si="13"/>
        <v>5.5</v>
      </c>
      <c r="S100" s="57">
        <v>236</v>
      </c>
      <c r="T100" s="57">
        <v>250</v>
      </c>
      <c r="U100" s="57">
        <v>276</v>
      </c>
      <c r="V100" s="40">
        <f t="shared" si="14"/>
        <v>6.1375000000000002</v>
      </c>
      <c r="W100" s="28" t="s">
        <v>998</v>
      </c>
    </row>
    <row r="101" spans="1:23" ht="33.75" customHeight="1" x14ac:dyDescent="0.25">
      <c r="A101" s="53">
        <v>95</v>
      </c>
      <c r="B101" s="43" t="s">
        <v>495</v>
      </c>
      <c r="C101" s="41" t="s">
        <v>1276</v>
      </c>
      <c r="D101" s="37">
        <f t="shared" si="15"/>
        <v>0</v>
      </c>
      <c r="E101" s="41" t="s">
        <v>1276</v>
      </c>
      <c r="F101" s="42">
        <f t="shared" si="16"/>
        <v>0</v>
      </c>
      <c r="G101" s="41" t="s">
        <v>1276</v>
      </c>
      <c r="H101" s="42">
        <f t="shared" si="17"/>
        <v>0</v>
      </c>
      <c r="I101" s="41" t="s">
        <v>1276</v>
      </c>
      <c r="J101" s="42">
        <f t="shared" si="18"/>
        <v>0</v>
      </c>
      <c r="K101" s="43" t="s">
        <v>1279</v>
      </c>
      <c r="L101" s="37">
        <f t="shared" si="19"/>
        <v>5</v>
      </c>
      <c r="M101" s="53" t="s">
        <v>1281</v>
      </c>
      <c r="N101" s="37">
        <f t="shared" si="20"/>
        <v>8</v>
      </c>
      <c r="O101" s="53" t="s">
        <v>1284</v>
      </c>
      <c r="P101" s="37">
        <f t="shared" si="11"/>
        <v>6</v>
      </c>
      <c r="Q101" s="38">
        <f t="shared" si="12"/>
        <v>58</v>
      </c>
      <c r="R101" s="39">
        <f t="shared" si="13"/>
        <v>1.45</v>
      </c>
      <c r="S101" s="57">
        <v>250</v>
      </c>
      <c r="T101" s="57">
        <v>254</v>
      </c>
      <c r="U101" s="57">
        <v>102</v>
      </c>
      <c r="V101" s="40">
        <f t="shared" si="14"/>
        <v>4.1500000000000004</v>
      </c>
      <c r="W101" s="28" t="s">
        <v>999</v>
      </c>
    </row>
    <row r="102" spans="1:23" ht="33.75" customHeight="1" x14ac:dyDescent="0.25">
      <c r="A102" s="53">
        <v>96</v>
      </c>
      <c r="B102" s="43" t="s">
        <v>496</v>
      </c>
      <c r="C102" s="43" t="s">
        <v>1283</v>
      </c>
      <c r="D102" s="37">
        <f t="shared" si="15"/>
        <v>10</v>
      </c>
      <c r="E102" s="43" t="s">
        <v>1284</v>
      </c>
      <c r="F102" s="42">
        <f t="shared" si="16"/>
        <v>6</v>
      </c>
      <c r="G102" s="43" t="s">
        <v>1280</v>
      </c>
      <c r="H102" s="42">
        <f t="shared" si="17"/>
        <v>7</v>
      </c>
      <c r="I102" s="43" t="s">
        <v>1282</v>
      </c>
      <c r="J102" s="42">
        <f t="shared" si="18"/>
        <v>9</v>
      </c>
      <c r="K102" s="43" t="s">
        <v>1282</v>
      </c>
      <c r="L102" s="37">
        <f t="shared" si="19"/>
        <v>9</v>
      </c>
      <c r="M102" s="53" t="s">
        <v>1281</v>
      </c>
      <c r="N102" s="37">
        <f t="shared" si="20"/>
        <v>8</v>
      </c>
      <c r="O102" s="53" t="s">
        <v>1282</v>
      </c>
      <c r="P102" s="37">
        <f t="shared" si="11"/>
        <v>9</v>
      </c>
      <c r="Q102" s="38">
        <f t="shared" si="12"/>
        <v>326</v>
      </c>
      <c r="R102" s="39">
        <f t="shared" si="13"/>
        <v>8.15</v>
      </c>
      <c r="S102" s="57">
        <v>299</v>
      </c>
      <c r="T102" s="57">
        <v>296</v>
      </c>
      <c r="U102" s="57">
        <v>292</v>
      </c>
      <c r="V102" s="40">
        <f t="shared" si="14"/>
        <v>7.5812499999999998</v>
      </c>
      <c r="W102" s="28" t="s">
        <v>1000</v>
      </c>
    </row>
    <row r="103" spans="1:23" ht="33.75" customHeight="1" x14ac:dyDescent="0.25">
      <c r="A103" s="53">
        <v>97</v>
      </c>
      <c r="B103" s="43" t="s">
        <v>497</v>
      </c>
      <c r="C103" s="43" t="s">
        <v>1283</v>
      </c>
      <c r="D103" s="37">
        <f t="shared" si="15"/>
        <v>10</v>
      </c>
      <c r="E103" s="43" t="s">
        <v>1281</v>
      </c>
      <c r="F103" s="42">
        <f t="shared" si="16"/>
        <v>8</v>
      </c>
      <c r="G103" s="43" t="s">
        <v>1283</v>
      </c>
      <c r="H103" s="42">
        <f t="shared" si="17"/>
        <v>10</v>
      </c>
      <c r="I103" s="43" t="s">
        <v>1283</v>
      </c>
      <c r="J103" s="42">
        <f t="shared" si="18"/>
        <v>10</v>
      </c>
      <c r="K103" s="43" t="s">
        <v>1283</v>
      </c>
      <c r="L103" s="37">
        <f t="shared" si="19"/>
        <v>10</v>
      </c>
      <c r="M103" s="53" t="s">
        <v>1283</v>
      </c>
      <c r="N103" s="37">
        <f t="shared" si="20"/>
        <v>10</v>
      </c>
      <c r="O103" s="53" t="s">
        <v>1283</v>
      </c>
      <c r="P103" s="37">
        <f t="shared" si="11"/>
        <v>10</v>
      </c>
      <c r="Q103" s="38">
        <f t="shared" si="12"/>
        <v>384</v>
      </c>
      <c r="R103" s="39">
        <f t="shared" si="13"/>
        <v>9.6</v>
      </c>
      <c r="S103" s="57">
        <v>314</v>
      </c>
      <c r="T103" s="57">
        <v>314</v>
      </c>
      <c r="U103" s="57">
        <v>318</v>
      </c>
      <c r="V103" s="40">
        <f t="shared" si="14"/>
        <v>8.3125</v>
      </c>
      <c r="W103" s="28" t="s">
        <v>1001</v>
      </c>
    </row>
    <row r="104" spans="1:23" ht="33.75" customHeight="1" x14ac:dyDescent="0.25">
      <c r="A104" s="53">
        <v>98</v>
      </c>
      <c r="B104" s="43" t="s">
        <v>498</v>
      </c>
      <c r="C104" s="43" t="s">
        <v>1281</v>
      </c>
      <c r="D104" s="37">
        <f t="shared" si="15"/>
        <v>8</v>
      </c>
      <c r="E104" s="43" t="s">
        <v>1284</v>
      </c>
      <c r="F104" s="42">
        <f t="shared" si="16"/>
        <v>6</v>
      </c>
      <c r="G104" s="43" t="s">
        <v>1281</v>
      </c>
      <c r="H104" s="42">
        <f t="shared" si="17"/>
        <v>8</v>
      </c>
      <c r="I104" s="43" t="s">
        <v>1282</v>
      </c>
      <c r="J104" s="42">
        <f t="shared" si="18"/>
        <v>9</v>
      </c>
      <c r="K104" s="43" t="s">
        <v>1281</v>
      </c>
      <c r="L104" s="37">
        <f t="shared" si="19"/>
        <v>8</v>
      </c>
      <c r="M104" s="53" t="s">
        <v>1282</v>
      </c>
      <c r="N104" s="37">
        <f t="shared" si="20"/>
        <v>9</v>
      </c>
      <c r="O104" s="53" t="s">
        <v>1280</v>
      </c>
      <c r="P104" s="37">
        <f t="shared" si="11"/>
        <v>7</v>
      </c>
      <c r="Q104" s="38">
        <f t="shared" si="12"/>
        <v>310</v>
      </c>
      <c r="R104" s="39">
        <f t="shared" si="13"/>
        <v>7.75</v>
      </c>
      <c r="S104" s="57">
        <v>269</v>
      </c>
      <c r="T104" s="57">
        <v>254</v>
      </c>
      <c r="U104" s="57">
        <v>252</v>
      </c>
      <c r="V104" s="40">
        <f t="shared" si="14"/>
        <v>6.78125</v>
      </c>
      <c r="W104" s="28" t="s">
        <v>1002</v>
      </c>
    </row>
    <row r="105" spans="1:23" ht="33.75" customHeight="1" x14ac:dyDescent="0.25">
      <c r="A105" s="53">
        <v>99</v>
      </c>
      <c r="B105" s="43" t="s">
        <v>499</v>
      </c>
      <c r="C105" s="43" t="s">
        <v>1283</v>
      </c>
      <c r="D105" s="37">
        <f t="shared" si="15"/>
        <v>10</v>
      </c>
      <c r="E105" s="43" t="s">
        <v>1281</v>
      </c>
      <c r="F105" s="42">
        <f t="shared" si="16"/>
        <v>8</v>
      </c>
      <c r="G105" s="43" t="s">
        <v>1281</v>
      </c>
      <c r="H105" s="42">
        <f t="shared" si="17"/>
        <v>8</v>
      </c>
      <c r="I105" s="43" t="s">
        <v>1283</v>
      </c>
      <c r="J105" s="42">
        <f t="shared" si="18"/>
        <v>10</v>
      </c>
      <c r="K105" s="43" t="s">
        <v>1283</v>
      </c>
      <c r="L105" s="37">
        <f t="shared" si="19"/>
        <v>10</v>
      </c>
      <c r="M105" s="53" t="s">
        <v>1282</v>
      </c>
      <c r="N105" s="37">
        <f t="shared" si="20"/>
        <v>9</v>
      </c>
      <c r="O105" s="53" t="s">
        <v>1283</v>
      </c>
      <c r="P105" s="37">
        <f t="shared" si="11"/>
        <v>10</v>
      </c>
      <c r="Q105" s="38">
        <f t="shared" si="12"/>
        <v>366</v>
      </c>
      <c r="R105" s="39">
        <f t="shared" si="13"/>
        <v>9.15</v>
      </c>
      <c r="S105" s="57">
        <v>284</v>
      </c>
      <c r="T105" s="57">
        <v>326</v>
      </c>
      <c r="U105" s="57">
        <v>338</v>
      </c>
      <c r="V105" s="40">
        <f t="shared" si="14"/>
        <v>8.2125000000000004</v>
      </c>
      <c r="W105" s="28" t="s">
        <v>1003</v>
      </c>
    </row>
    <row r="106" spans="1:23" ht="33.75" customHeight="1" x14ac:dyDescent="0.25">
      <c r="A106" s="53">
        <v>100</v>
      </c>
      <c r="B106" s="43" t="s">
        <v>500</v>
      </c>
      <c r="C106" s="43" t="s">
        <v>1275</v>
      </c>
      <c r="D106" s="37">
        <f t="shared" si="15"/>
        <v>4</v>
      </c>
      <c r="E106" s="41" t="s">
        <v>1276</v>
      </c>
      <c r="F106" s="42">
        <f t="shared" si="16"/>
        <v>0</v>
      </c>
      <c r="G106" s="41" t="s">
        <v>1276</v>
      </c>
      <c r="H106" s="42">
        <f t="shared" si="17"/>
        <v>0</v>
      </c>
      <c r="I106" s="43" t="s">
        <v>1284</v>
      </c>
      <c r="J106" s="42">
        <f t="shared" si="18"/>
        <v>6</v>
      </c>
      <c r="K106" s="43" t="s">
        <v>1281</v>
      </c>
      <c r="L106" s="37">
        <f t="shared" si="19"/>
        <v>8</v>
      </c>
      <c r="M106" s="53" t="s">
        <v>1281</v>
      </c>
      <c r="N106" s="37">
        <f t="shared" si="20"/>
        <v>8</v>
      </c>
      <c r="O106" s="53" t="s">
        <v>1282</v>
      </c>
      <c r="P106" s="37">
        <f t="shared" si="11"/>
        <v>9</v>
      </c>
      <c r="Q106" s="38">
        <f t="shared" si="12"/>
        <v>150</v>
      </c>
      <c r="R106" s="39">
        <f t="shared" si="13"/>
        <v>3.75</v>
      </c>
      <c r="S106" s="57">
        <v>251</v>
      </c>
      <c r="T106" s="57">
        <v>210</v>
      </c>
      <c r="U106" s="57">
        <v>206</v>
      </c>
      <c r="V106" s="40">
        <f t="shared" si="14"/>
        <v>5.1062500000000002</v>
      </c>
      <c r="W106" s="28" t="s">
        <v>1004</v>
      </c>
    </row>
    <row r="107" spans="1:23" ht="33.75" customHeight="1" x14ac:dyDescent="0.25">
      <c r="A107" s="53">
        <v>101</v>
      </c>
      <c r="B107" s="43" t="s">
        <v>501</v>
      </c>
      <c r="C107" s="43" t="s">
        <v>1275</v>
      </c>
      <c r="D107" s="37">
        <f t="shared" si="15"/>
        <v>4</v>
      </c>
      <c r="E107" s="41" t="s">
        <v>1276</v>
      </c>
      <c r="F107" s="42">
        <f t="shared" si="16"/>
        <v>0</v>
      </c>
      <c r="G107" s="41" t="s">
        <v>1276</v>
      </c>
      <c r="H107" s="42">
        <f t="shared" si="17"/>
        <v>0</v>
      </c>
      <c r="I107" s="43" t="s">
        <v>1284</v>
      </c>
      <c r="J107" s="42">
        <f t="shared" si="18"/>
        <v>6</v>
      </c>
      <c r="K107" s="43" t="s">
        <v>1281</v>
      </c>
      <c r="L107" s="37">
        <f t="shared" si="19"/>
        <v>8</v>
      </c>
      <c r="M107" s="53" t="s">
        <v>1282</v>
      </c>
      <c r="N107" s="37">
        <f t="shared" si="20"/>
        <v>9</v>
      </c>
      <c r="O107" s="53" t="s">
        <v>1284</v>
      </c>
      <c r="P107" s="37">
        <f t="shared" si="11"/>
        <v>6</v>
      </c>
      <c r="Q107" s="38">
        <f t="shared" si="12"/>
        <v>146</v>
      </c>
      <c r="R107" s="39">
        <f t="shared" si="13"/>
        <v>3.65</v>
      </c>
      <c r="S107" s="57">
        <v>206</v>
      </c>
      <c r="T107" s="57">
        <v>168</v>
      </c>
      <c r="U107" s="57">
        <v>116</v>
      </c>
      <c r="V107" s="40">
        <f t="shared" si="14"/>
        <v>3.9750000000000001</v>
      </c>
      <c r="W107" s="28" t="s">
        <v>1005</v>
      </c>
    </row>
    <row r="108" spans="1:23" ht="33.75" customHeight="1" x14ac:dyDescent="0.25">
      <c r="A108" s="53">
        <v>102</v>
      </c>
      <c r="B108" s="43" t="s">
        <v>502</v>
      </c>
      <c r="C108" s="41" t="s">
        <v>1276</v>
      </c>
      <c r="D108" s="37">
        <f t="shared" si="15"/>
        <v>0</v>
      </c>
      <c r="E108" s="41" t="s">
        <v>1276</v>
      </c>
      <c r="F108" s="42">
        <f t="shared" si="16"/>
        <v>0</v>
      </c>
      <c r="G108" s="41" t="s">
        <v>1276</v>
      </c>
      <c r="H108" s="42">
        <f t="shared" si="17"/>
        <v>0</v>
      </c>
      <c r="I108" s="43" t="s">
        <v>1275</v>
      </c>
      <c r="J108" s="42">
        <f t="shared" si="18"/>
        <v>4</v>
      </c>
      <c r="K108" s="43" t="s">
        <v>1280</v>
      </c>
      <c r="L108" s="37">
        <f t="shared" si="19"/>
        <v>7</v>
      </c>
      <c r="M108" s="53" t="s">
        <v>1280</v>
      </c>
      <c r="N108" s="37">
        <f t="shared" si="20"/>
        <v>7</v>
      </c>
      <c r="O108" s="53" t="s">
        <v>1280</v>
      </c>
      <c r="P108" s="37">
        <f t="shared" si="11"/>
        <v>7</v>
      </c>
      <c r="Q108" s="38">
        <f t="shared" si="12"/>
        <v>94</v>
      </c>
      <c r="R108" s="39">
        <f t="shared" si="13"/>
        <v>2.35</v>
      </c>
      <c r="S108" s="63">
        <v>168</v>
      </c>
      <c r="T108" s="57">
        <v>98</v>
      </c>
      <c r="U108" s="57">
        <v>84</v>
      </c>
      <c r="V108" s="40">
        <f t="shared" si="14"/>
        <v>2.7749999999999999</v>
      </c>
      <c r="W108" s="28" t="s">
        <v>1006</v>
      </c>
    </row>
    <row r="109" spans="1:23" ht="33.75" customHeight="1" x14ac:dyDescent="0.25">
      <c r="A109" s="53">
        <v>103</v>
      </c>
      <c r="B109" s="77" t="s">
        <v>503</v>
      </c>
      <c r="C109" s="43" t="s">
        <v>1280</v>
      </c>
      <c r="D109" s="37">
        <f t="shared" si="15"/>
        <v>7</v>
      </c>
      <c r="E109" s="43" t="s">
        <v>1284</v>
      </c>
      <c r="F109" s="42">
        <f t="shared" si="16"/>
        <v>6</v>
      </c>
      <c r="G109" s="43" t="s">
        <v>1279</v>
      </c>
      <c r="H109" s="42">
        <f t="shared" si="17"/>
        <v>5</v>
      </c>
      <c r="I109" s="43" t="s">
        <v>1280</v>
      </c>
      <c r="J109" s="42">
        <f t="shared" si="18"/>
        <v>7</v>
      </c>
      <c r="K109" s="43" t="s">
        <v>1282</v>
      </c>
      <c r="L109" s="37">
        <f t="shared" si="19"/>
        <v>9</v>
      </c>
      <c r="M109" s="53" t="s">
        <v>1282</v>
      </c>
      <c r="N109" s="37">
        <f t="shared" si="20"/>
        <v>9</v>
      </c>
      <c r="O109" s="53" t="s">
        <v>1282</v>
      </c>
      <c r="P109" s="37">
        <f t="shared" si="11"/>
        <v>9</v>
      </c>
      <c r="Q109" s="38">
        <f t="shared" si="12"/>
        <v>276</v>
      </c>
      <c r="R109" s="39">
        <f t="shared" si="13"/>
        <v>6.9</v>
      </c>
      <c r="S109" s="57">
        <v>281</v>
      </c>
      <c r="T109" s="57">
        <v>362</v>
      </c>
      <c r="U109" s="57">
        <v>248</v>
      </c>
      <c r="V109" s="40">
        <f t="shared" si="14"/>
        <v>7.2937500000000002</v>
      </c>
      <c r="W109" s="28" t="s">
        <v>1007</v>
      </c>
    </row>
    <row r="110" spans="1:23" ht="33.75" customHeight="1" x14ac:dyDescent="0.25">
      <c r="A110" s="53">
        <v>104</v>
      </c>
      <c r="B110" s="43" t="s">
        <v>504</v>
      </c>
      <c r="C110" s="43" t="s">
        <v>1284</v>
      </c>
      <c r="D110" s="37">
        <f t="shared" si="15"/>
        <v>6</v>
      </c>
      <c r="E110" s="79" t="s">
        <v>1276</v>
      </c>
      <c r="F110" s="42">
        <f t="shared" si="16"/>
        <v>0</v>
      </c>
      <c r="G110" s="41" t="s">
        <v>1276</v>
      </c>
      <c r="H110" s="42">
        <f t="shared" si="17"/>
        <v>0</v>
      </c>
      <c r="I110" s="43" t="s">
        <v>1280</v>
      </c>
      <c r="J110" s="42">
        <f t="shared" si="18"/>
        <v>7</v>
      </c>
      <c r="K110" s="43" t="s">
        <v>1281</v>
      </c>
      <c r="L110" s="37">
        <f t="shared" si="19"/>
        <v>8</v>
      </c>
      <c r="M110" s="53" t="s">
        <v>1282</v>
      </c>
      <c r="N110" s="37">
        <f t="shared" si="20"/>
        <v>9</v>
      </c>
      <c r="O110" s="53" t="s">
        <v>1280</v>
      </c>
      <c r="P110" s="37">
        <f t="shared" si="11"/>
        <v>7</v>
      </c>
      <c r="Q110" s="38">
        <f t="shared" si="12"/>
        <v>170</v>
      </c>
      <c r="R110" s="39">
        <f t="shared" si="13"/>
        <v>4.25</v>
      </c>
      <c r="S110" s="57">
        <v>302</v>
      </c>
      <c r="T110" s="57">
        <v>256</v>
      </c>
      <c r="U110" s="63">
        <v>184</v>
      </c>
      <c r="V110" s="40">
        <f t="shared" si="14"/>
        <v>5.7</v>
      </c>
      <c r="W110" s="28" t="s">
        <v>1008</v>
      </c>
    </row>
    <row r="111" spans="1:23" ht="33.75" customHeight="1" x14ac:dyDescent="0.25">
      <c r="A111" s="53">
        <v>105</v>
      </c>
      <c r="B111" s="43" t="s">
        <v>505</v>
      </c>
      <c r="C111" s="43" t="s">
        <v>1281</v>
      </c>
      <c r="D111" s="37">
        <f t="shared" si="15"/>
        <v>8</v>
      </c>
      <c r="E111" s="43" t="s">
        <v>1281</v>
      </c>
      <c r="F111" s="42">
        <f t="shared" si="16"/>
        <v>8</v>
      </c>
      <c r="G111" s="43" t="s">
        <v>1280</v>
      </c>
      <c r="H111" s="42">
        <f t="shared" si="17"/>
        <v>7</v>
      </c>
      <c r="I111" s="43" t="s">
        <v>1283</v>
      </c>
      <c r="J111" s="42">
        <f t="shared" si="18"/>
        <v>10</v>
      </c>
      <c r="K111" s="43" t="s">
        <v>1282</v>
      </c>
      <c r="L111" s="37">
        <f t="shared" si="19"/>
        <v>9</v>
      </c>
      <c r="M111" s="53" t="s">
        <v>1282</v>
      </c>
      <c r="N111" s="37">
        <f t="shared" si="20"/>
        <v>9</v>
      </c>
      <c r="O111" s="53" t="s">
        <v>1283</v>
      </c>
      <c r="P111" s="37">
        <f t="shared" si="11"/>
        <v>10</v>
      </c>
      <c r="Q111" s="38">
        <f t="shared" si="12"/>
        <v>336</v>
      </c>
      <c r="R111" s="39">
        <f t="shared" si="13"/>
        <v>8.4</v>
      </c>
      <c r="S111" s="57">
        <v>302</v>
      </c>
      <c r="T111" s="57">
        <v>338</v>
      </c>
      <c r="U111" s="57">
        <v>306</v>
      </c>
      <c r="V111" s="40">
        <f t="shared" si="14"/>
        <v>8.0124999999999993</v>
      </c>
      <c r="W111" s="28" t="s">
        <v>1009</v>
      </c>
    </row>
    <row r="112" spans="1:23" ht="33.75" customHeight="1" x14ac:dyDescent="0.25">
      <c r="A112" s="53">
        <v>106</v>
      </c>
      <c r="B112" s="43" t="s">
        <v>506</v>
      </c>
      <c r="C112" s="43" t="s">
        <v>1275</v>
      </c>
      <c r="D112" s="37">
        <f t="shared" si="15"/>
        <v>4</v>
      </c>
      <c r="E112" s="43" t="s">
        <v>1279</v>
      </c>
      <c r="F112" s="42">
        <f t="shared" si="16"/>
        <v>5</v>
      </c>
      <c r="G112" s="41" t="s">
        <v>1276</v>
      </c>
      <c r="H112" s="42">
        <f t="shared" si="17"/>
        <v>0</v>
      </c>
      <c r="I112" s="43" t="s">
        <v>1284</v>
      </c>
      <c r="J112" s="42">
        <f t="shared" si="18"/>
        <v>6</v>
      </c>
      <c r="K112" s="43" t="s">
        <v>1281</v>
      </c>
      <c r="L112" s="37">
        <f t="shared" si="19"/>
        <v>8</v>
      </c>
      <c r="M112" s="53" t="s">
        <v>1282</v>
      </c>
      <c r="N112" s="37">
        <f t="shared" si="20"/>
        <v>9</v>
      </c>
      <c r="O112" s="53" t="s">
        <v>1280</v>
      </c>
      <c r="P112" s="37">
        <f t="shared" si="11"/>
        <v>7</v>
      </c>
      <c r="Q112" s="38">
        <f t="shared" si="12"/>
        <v>188</v>
      </c>
      <c r="R112" s="39">
        <f t="shared" si="13"/>
        <v>4.7</v>
      </c>
      <c r="S112" s="57">
        <v>261</v>
      </c>
      <c r="T112" s="57">
        <v>302</v>
      </c>
      <c r="U112" s="57">
        <v>272</v>
      </c>
      <c r="V112" s="40">
        <f t="shared" si="14"/>
        <v>6.3937499999999998</v>
      </c>
      <c r="W112" s="28" t="s">
        <v>1010</v>
      </c>
    </row>
    <row r="113" spans="1:23" ht="33.75" customHeight="1" x14ac:dyDescent="0.25">
      <c r="A113" s="53">
        <v>107</v>
      </c>
      <c r="B113" s="36" t="s">
        <v>507</v>
      </c>
      <c r="C113" s="41" t="s">
        <v>1276</v>
      </c>
      <c r="D113" s="37">
        <f t="shared" si="15"/>
        <v>0</v>
      </c>
      <c r="E113" s="41" t="s">
        <v>1276</v>
      </c>
      <c r="F113" s="37">
        <f t="shared" si="16"/>
        <v>0</v>
      </c>
      <c r="G113" s="41" t="s">
        <v>1276</v>
      </c>
      <c r="H113" s="37">
        <f t="shared" si="17"/>
        <v>0</v>
      </c>
      <c r="I113" s="41" t="s">
        <v>1276</v>
      </c>
      <c r="J113" s="37">
        <f t="shared" si="18"/>
        <v>0</v>
      </c>
      <c r="K113" s="36" t="s">
        <v>1284</v>
      </c>
      <c r="L113" s="37">
        <f t="shared" si="19"/>
        <v>6</v>
      </c>
      <c r="M113" s="36" t="s">
        <v>1281</v>
      </c>
      <c r="N113" s="37">
        <f t="shared" si="20"/>
        <v>8</v>
      </c>
      <c r="O113" s="36" t="s">
        <v>1284</v>
      </c>
      <c r="P113" s="37">
        <f t="shared" si="11"/>
        <v>6</v>
      </c>
      <c r="Q113" s="38">
        <f t="shared" si="12"/>
        <v>64</v>
      </c>
      <c r="R113" s="39">
        <f t="shared" si="13"/>
        <v>1.6</v>
      </c>
      <c r="S113" s="82">
        <v>65</v>
      </c>
      <c r="T113" s="57">
        <v>64</v>
      </c>
      <c r="U113" s="57">
        <v>30</v>
      </c>
      <c r="V113" s="40">
        <f t="shared" si="14"/>
        <v>1.39375</v>
      </c>
      <c r="W113" s="28" t="s">
        <v>1011</v>
      </c>
    </row>
    <row r="114" spans="1:23" ht="33.75" customHeight="1" x14ac:dyDescent="0.25">
      <c r="A114" s="53">
        <v>108</v>
      </c>
      <c r="B114" s="36" t="s">
        <v>576</v>
      </c>
      <c r="C114" s="36" t="s">
        <v>1283</v>
      </c>
      <c r="D114" s="37">
        <f>IF(C114="AA",10, IF(C114="AB",9, IF(C114="BB",8, IF(C114="BC",7,IF(C114="CC",6, IF(C114="CD",5, IF(C114="DD",4,IF(C114="F",0))))))))</f>
        <v>10</v>
      </c>
      <c r="E114" s="36" t="s">
        <v>1281</v>
      </c>
      <c r="F114" s="37">
        <f>IF(E114="AA",10, IF(E114="AB",9, IF(E114="BB",8, IF(E114="BC",7,IF(E114="CC",6, IF(E114="CD",5, IF(E114="DD",4,IF(E114="F",0))))))))</f>
        <v>8</v>
      </c>
      <c r="G114" s="36" t="s">
        <v>1281</v>
      </c>
      <c r="H114" s="37">
        <f>IF(G114="AA",10, IF(G114="AB",9, IF(G114="BB",8, IF(G114="BC",7,IF(G114="CC",6, IF(G114="CD",5, IF(G114="DD",4,IF(G114="F",0))))))))</f>
        <v>8</v>
      </c>
      <c r="I114" s="38" t="s">
        <v>1283</v>
      </c>
      <c r="J114" s="37">
        <f>IF(I114="AA",10, IF(I114="AB",9, IF(I114="BB",8, IF(I114="BC",7,IF(I114="CC",6, IF(I114="CD",5, IF(I114="DD",4,IF(I114="F",0))))))))</f>
        <v>10</v>
      </c>
      <c r="K114" s="36" t="s">
        <v>1282</v>
      </c>
      <c r="L114" s="37">
        <f>IF(K114="AA",10, IF(K114="AB",9, IF(K114="BB",8, IF(K114="BC",7,IF(K114="CC",6, IF(K114="CD",5, IF(K114="DD",4,IF(K114="F",0))))))))</f>
        <v>9</v>
      </c>
      <c r="M114" s="36" t="s">
        <v>1283</v>
      </c>
      <c r="N114" s="37">
        <f>IF(M114="AA",10, IF(M114="AB",9, IF(M114="BB",8, IF(M114="BC",7,IF(M114="CC",6, IF(M114="CD",5, IF(M114="DD",4,IF(M114="F",0))))))))</f>
        <v>10</v>
      </c>
      <c r="O114" s="36" t="s">
        <v>1283</v>
      </c>
      <c r="P114" s="37">
        <f>IF(O114="AA",10, IF(O114="AB",9, IF(O114="BB",8, IF(O114="BC",7,IF(O114="CC",6, IF(O114="CD",5, IF(O114="DD",4,IF(O114="F",0))))))))</f>
        <v>10</v>
      </c>
      <c r="Q114" s="38">
        <f t="shared" si="12"/>
        <v>362</v>
      </c>
      <c r="R114" s="39">
        <f>(Q114/40)</f>
        <v>9.0500000000000007</v>
      </c>
      <c r="S114" s="82">
        <v>313</v>
      </c>
      <c r="T114" s="57">
        <v>334</v>
      </c>
      <c r="U114" s="57">
        <v>366</v>
      </c>
      <c r="V114" s="40">
        <f>(Q114+S114+T114+U114)/(160)</f>
        <v>8.59375</v>
      </c>
      <c r="W114" s="28" t="s">
        <v>1012</v>
      </c>
    </row>
    <row r="115" spans="1:23" ht="33.75" customHeight="1" x14ac:dyDescent="0.25">
      <c r="A115" s="83">
        <v>109</v>
      </c>
      <c r="B115" s="84" t="s">
        <v>1277</v>
      </c>
      <c r="C115" s="38" t="s">
        <v>1275</v>
      </c>
      <c r="D115" s="37">
        <f>IF(C115="AA",10, IF(C115="AB",9, IF(C115="BB",8, IF(C115="BC",7,IF(C115="CC",6, IF(C115="CD",5, IF(C115="DD",4,IF(C115="F",0))))))))</f>
        <v>4</v>
      </c>
      <c r="E115" s="36" t="s">
        <v>1279</v>
      </c>
      <c r="F115" s="37">
        <f>IF(E115="AA",10, IF(E115="AB",9, IF(E115="BB",8, IF(E115="BC",7,IF(E115="CC",6, IF(E115="CD",5, IF(E115="DD",4,IF(E115="F",0))))))))</f>
        <v>5</v>
      </c>
      <c r="G115" s="38" t="s">
        <v>1275</v>
      </c>
      <c r="H115" s="37">
        <f>IF(G115="AA",10, IF(G115="AB",9, IF(G115="BB",8, IF(G115="BC",7,IF(G115="CC",6, IF(G115="CD",5, IF(G115="DD",4,IF(G115="F",0))))))))</f>
        <v>4</v>
      </c>
      <c r="I115" s="38" t="s">
        <v>1275</v>
      </c>
      <c r="J115" s="37">
        <f>IF(I115="AA",10, IF(I115="AB",9, IF(I115="BB",8, IF(I115="BC",7,IF(I115="CC",6, IF(I115="CD",5, IF(I115="DD",4,IF(I115="F",0))))))))</f>
        <v>4</v>
      </c>
      <c r="K115" s="36" t="s">
        <v>1275</v>
      </c>
      <c r="L115" s="37">
        <f>IF(K115="AA",10, IF(K115="AB",9, IF(K115="BB",8, IF(K115="BC",7,IF(K115="CC",6, IF(K115="CD",5, IF(K115="DD",4,IF(K115="F",0))))))))</f>
        <v>4</v>
      </c>
      <c r="M115" s="38" t="s">
        <v>1279</v>
      </c>
      <c r="N115" s="37">
        <f>IF(M115="AA",10, IF(M115="AB",9, IF(M115="BB",8, IF(M115="BC",7,IF(M115="CC",6, IF(M115="CD",5, IF(M115="DD",4,IF(M115="F",0))))))))</f>
        <v>5</v>
      </c>
      <c r="O115" s="38" t="s">
        <v>1275</v>
      </c>
      <c r="P115" s="37">
        <f>IF(O115="AA",10, IF(O115="AB",9, IF(O115="BB",8, IF(O115="BC",7,IF(O115="CC",6, IF(O115="CD",5, IF(O115="DD",4,IF(O115="F",0))))))))</f>
        <v>4</v>
      </c>
      <c r="Q115" s="38">
        <f t="shared" si="12"/>
        <v>170</v>
      </c>
      <c r="R115" s="39">
        <f>(Q115/40)</f>
        <v>4.25</v>
      </c>
      <c r="S115" s="85"/>
      <c r="T115" s="86"/>
      <c r="U115" s="86"/>
      <c r="V115" s="87"/>
      <c r="W115" s="28" t="s">
        <v>1278</v>
      </c>
    </row>
    <row r="116" spans="1:23" ht="33.75" customHeight="1" x14ac:dyDescent="0.25">
      <c r="A116" s="88">
        <v>110</v>
      </c>
      <c r="B116" s="84" t="s">
        <v>1273</v>
      </c>
      <c r="C116" s="55" t="s">
        <v>1275</v>
      </c>
      <c r="D116" s="37">
        <f>IF(C116="AA",10, IF(C116="AB",9, IF(C116="BB",8, IF(C116="BC",7,IF(C116="CC",6, IF(C116="CD",5, IF(C116="DD",4,IF(C116="F",0))))))))</f>
        <v>4</v>
      </c>
      <c r="E116" s="55" t="s">
        <v>1275</v>
      </c>
      <c r="F116" s="37">
        <f>IF(E116="AA",10, IF(E116="AB",9, IF(E116="BB",8, IF(E116="BC",7,IF(E116="CC",6, IF(E116="CD",5, IF(E116="DD",4,IF(E116="F",0))))))))</f>
        <v>4</v>
      </c>
      <c r="G116" s="62" t="s">
        <v>1276</v>
      </c>
      <c r="H116" s="37">
        <f>IF(G116="AA",10, IF(G116="AB",9, IF(G116="BB",8, IF(G116="BC",7,IF(G116="CC",6, IF(G116="CD",5, IF(G116="DD",4,IF(G116="F",0))))))))</f>
        <v>0</v>
      </c>
      <c r="I116" s="44" t="s">
        <v>1275</v>
      </c>
      <c r="J116" s="37">
        <f>IF(I116="AA",10, IF(I116="AB",9, IF(I116="BB",8, IF(I116="BC",7,IF(I116="CC",6, IF(I116="CD",5, IF(I116="DD",4,IF(I116="F",0))))))))</f>
        <v>4</v>
      </c>
      <c r="K116" s="55" t="s">
        <v>1275</v>
      </c>
      <c r="L116" s="37">
        <f>IF(K116="AA",10, IF(K116="AB",9, IF(K116="BB",8, IF(K116="BC",7,IF(K116="CC",6, IF(K116="CD",5, IF(K116="DD",4,IF(K116="F",0))))))))</f>
        <v>4</v>
      </c>
      <c r="M116" s="38" t="s">
        <v>1279</v>
      </c>
      <c r="N116" s="37">
        <f>IF(M116="AA",10, IF(M116="AB",9, IF(M116="BB",8, IF(M116="BC",7,IF(M116="CC",6, IF(M116="CD",5, IF(M116="DD",4,IF(M116="F",0))))))))</f>
        <v>5</v>
      </c>
      <c r="O116" s="62" t="s">
        <v>1276</v>
      </c>
      <c r="P116" s="37">
        <f>IF(O116="AA",10, IF(O116="AB",9, IF(O116="BB",8, IF(O116="BC",7,IF(O116="CC",6, IF(O116="CD",5, IF(O116="DD",4,IF(O116="F",0))))))))</f>
        <v>0</v>
      </c>
      <c r="Q116" s="38">
        <f t="shared" si="12"/>
        <v>122</v>
      </c>
      <c r="R116" s="39">
        <f>(Q116/40)</f>
        <v>3.05</v>
      </c>
      <c r="S116" s="89"/>
      <c r="T116" s="89"/>
      <c r="U116" s="89"/>
      <c r="V116" s="90"/>
      <c r="W116" s="28" t="s">
        <v>1274</v>
      </c>
    </row>
    <row r="119" spans="1:23" x14ac:dyDescent="0.25">
      <c r="N119" s="33"/>
    </row>
  </sheetData>
  <mergeCells count="19">
    <mergeCell ref="A2:V2"/>
    <mergeCell ref="A3:V3"/>
    <mergeCell ref="O6:P6"/>
    <mergeCell ref="Q5:R5"/>
    <mergeCell ref="C6:D6"/>
    <mergeCell ref="E6:F6"/>
    <mergeCell ref="G6:H6"/>
    <mergeCell ref="I6:J6"/>
    <mergeCell ref="K6:L6"/>
    <mergeCell ref="M6:N6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dataValidations count="1">
    <dataValidation type="textLength" operator="greaterThan" showInputMessage="1" showErrorMessage="1" errorTitle="Grade Point" error="Dont Change." promptTitle="Grade Point" prompt="This is Grade Point obtained" sqref="H7:H116 D7:D116 L7:L116 J7:J116 P7:P116 N7:N116 F7:F116">
      <formula1>10</formula1>
    </dataValidation>
  </dataValidations>
  <printOptions horizontalCentered="1"/>
  <pageMargins left="0.33" right="0.25" top="0.39370078740157499" bottom="0.55118110236220497" header="0.31496062992126" footer="0.31496062992126"/>
  <pageSetup paperSize="5" scale="48" orientation="landscape" r:id="rId1"/>
  <headerFooter>
    <oddFooter xml:space="preserve">&amp;L&amp;"-,Bold"&amp;36 1st Tabulator                                         2nd Tabulator&amp;C&amp;"-,Bold"&amp;36                               Asstt. Registrar (Acad)&amp;R&amp;"-,Bold"&amp;36Registrar     Dean(Acad)    </oddFooter>
  </headerFooter>
  <rowBreaks count="5" manualBreakCount="5">
    <brk id="31" max="21" man="1"/>
    <brk id="56" max="21" man="1"/>
    <brk id="81" max="21" man="1"/>
    <brk id="106" max="21" man="1"/>
    <brk id="116" max="21" man="1"/>
  </rowBreaks>
  <colBreaks count="1" manualBreakCount="1">
    <brk id="22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19"/>
  <sheetViews>
    <sheetView view="pageBreakPreview" zoomScale="55" zoomScaleNormal="54" zoomScaleSheetLayoutView="55" zoomScalePageLayoutView="49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5" x14ac:dyDescent="0.25"/>
  <cols>
    <col min="1" max="1" width="9.5703125" bestFit="1" customWidth="1"/>
    <col min="2" max="2" width="25.85546875" customWidth="1"/>
    <col min="3" max="3" width="12.140625" customWidth="1"/>
    <col min="4" max="4" width="17.7109375" customWidth="1"/>
    <col min="5" max="5" width="10.7109375" customWidth="1"/>
    <col min="6" max="6" width="14.28515625" customWidth="1"/>
    <col min="7" max="7" width="10.5703125" customWidth="1"/>
    <col min="8" max="8" width="15.140625" customWidth="1"/>
    <col min="9" max="9" width="10.5703125" customWidth="1"/>
    <col min="10" max="10" width="14.85546875" customWidth="1"/>
    <col min="11" max="11" width="10.5703125" customWidth="1"/>
    <col min="12" max="12" width="14.5703125" customWidth="1"/>
    <col min="13" max="13" width="11.85546875" customWidth="1"/>
    <col min="14" max="14" width="14.28515625" customWidth="1"/>
    <col min="15" max="15" width="14.42578125" customWidth="1"/>
    <col min="16" max="16" width="15" customWidth="1"/>
    <col min="17" max="18" width="13.140625" customWidth="1"/>
    <col min="19" max="19" width="16.28515625" customWidth="1"/>
    <col min="20" max="20" width="13.7109375" customWidth="1"/>
    <col min="21" max="21" width="41.28515625" customWidth="1"/>
  </cols>
  <sheetData>
    <row r="1" spans="1:21" ht="11.2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3"/>
      <c r="P1" s="3"/>
      <c r="R1" s="3"/>
      <c r="S1" s="3"/>
    </row>
    <row r="2" spans="1:21" s="19" customFormat="1" ht="27.75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1" s="19" customFormat="1" ht="27.75" x14ac:dyDescent="0.25">
      <c r="A3" s="119" t="s">
        <v>1290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1" ht="23.25" x14ac:dyDescent="0.3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34.5" customHeight="1" x14ac:dyDescent="0.25">
      <c r="A5" s="121" t="s">
        <v>0</v>
      </c>
      <c r="B5" s="121" t="s">
        <v>1</v>
      </c>
      <c r="C5" s="121" t="s">
        <v>783</v>
      </c>
      <c r="D5" s="121"/>
      <c r="E5" s="121" t="s">
        <v>630</v>
      </c>
      <c r="F5" s="121"/>
      <c r="G5" s="121" t="s">
        <v>784</v>
      </c>
      <c r="H5" s="121"/>
      <c r="I5" s="121" t="s">
        <v>631</v>
      </c>
      <c r="J5" s="121"/>
      <c r="K5" s="121" t="s">
        <v>632</v>
      </c>
      <c r="L5" s="121"/>
      <c r="M5" s="121" t="s">
        <v>633</v>
      </c>
      <c r="N5" s="121"/>
      <c r="O5" s="122" t="s">
        <v>609</v>
      </c>
      <c r="P5" s="122"/>
      <c r="Q5" s="7" t="s">
        <v>4</v>
      </c>
      <c r="R5" s="7" t="s">
        <v>2</v>
      </c>
      <c r="S5" s="27" t="s">
        <v>10</v>
      </c>
      <c r="T5" s="116" t="s">
        <v>5</v>
      </c>
    </row>
    <row r="6" spans="1:21" ht="40.5" customHeight="1" x14ac:dyDescent="0.25">
      <c r="A6" s="121"/>
      <c r="B6" s="121"/>
      <c r="C6" s="123" t="s">
        <v>778</v>
      </c>
      <c r="D6" s="124"/>
      <c r="E6" s="123" t="s">
        <v>779</v>
      </c>
      <c r="F6" s="124"/>
      <c r="G6" s="125" t="s">
        <v>780</v>
      </c>
      <c r="H6" s="125"/>
      <c r="I6" s="132" t="s">
        <v>781</v>
      </c>
      <c r="J6" s="133"/>
      <c r="K6" s="123" t="s">
        <v>651</v>
      </c>
      <c r="L6" s="124"/>
      <c r="M6" s="123" t="s">
        <v>782</v>
      </c>
      <c r="N6" s="124"/>
      <c r="O6" s="13" t="s">
        <v>8</v>
      </c>
      <c r="P6" s="14" t="s">
        <v>3</v>
      </c>
      <c r="Q6" s="18" t="s">
        <v>7</v>
      </c>
      <c r="R6" s="18" t="s">
        <v>6</v>
      </c>
      <c r="S6" s="22" t="s">
        <v>8</v>
      </c>
      <c r="T6" s="118" t="s">
        <v>1294</v>
      </c>
    </row>
    <row r="7" spans="1:21" ht="29.25" customHeight="1" x14ac:dyDescent="0.25">
      <c r="A7" s="53">
        <v>1</v>
      </c>
      <c r="B7" s="43" t="s">
        <v>578</v>
      </c>
      <c r="C7" s="36" t="s">
        <v>1281</v>
      </c>
      <c r="D7" s="37">
        <f t="shared" ref="D7:N23" si="0">IF(C7="AA",10, IF(C7="AB",9, IF(C7="BB",8, IF(C7="BC",7,IF(C7="CC",6, IF(C7="CD",5, IF(C7="DD",4,IF(C7="F",0))))))))</f>
        <v>8</v>
      </c>
      <c r="E7" s="36" t="s">
        <v>1281</v>
      </c>
      <c r="F7" s="37">
        <f t="shared" si="0"/>
        <v>8</v>
      </c>
      <c r="G7" s="36" t="s">
        <v>1282</v>
      </c>
      <c r="H7" s="37">
        <f t="shared" si="0"/>
        <v>9</v>
      </c>
      <c r="I7" s="36" t="s">
        <v>1281</v>
      </c>
      <c r="J7" s="37">
        <f t="shared" si="0"/>
        <v>8</v>
      </c>
      <c r="K7" s="36" t="s">
        <v>1282</v>
      </c>
      <c r="L7" s="37">
        <f t="shared" si="0"/>
        <v>9</v>
      </c>
      <c r="M7" s="36" t="s">
        <v>1283</v>
      </c>
      <c r="N7" s="37">
        <f t="shared" si="0"/>
        <v>10</v>
      </c>
      <c r="O7" s="38">
        <f>(D7*8+F7*8+H7*8+J7*8+L7*6+N7*2)</f>
        <v>338</v>
      </c>
      <c r="P7" s="39">
        <f>(O7/40)</f>
        <v>8.4499999999999993</v>
      </c>
      <c r="Q7" s="36">
        <v>340</v>
      </c>
      <c r="R7" s="36">
        <v>380</v>
      </c>
      <c r="S7" s="36">
        <v>350</v>
      </c>
      <c r="T7" s="40">
        <f>(O7+Q7+R7+S7)/(160)</f>
        <v>8.8000000000000007</v>
      </c>
      <c r="U7" s="28" t="s">
        <v>1013</v>
      </c>
    </row>
    <row r="8" spans="1:21" ht="29.25" customHeight="1" x14ac:dyDescent="0.25">
      <c r="A8" s="53">
        <v>2</v>
      </c>
      <c r="B8" s="43" t="s">
        <v>579</v>
      </c>
      <c r="C8" s="36" t="s">
        <v>1283</v>
      </c>
      <c r="D8" s="37">
        <f t="shared" si="0"/>
        <v>10</v>
      </c>
      <c r="E8" s="36" t="s">
        <v>1281</v>
      </c>
      <c r="F8" s="37">
        <f t="shared" si="0"/>
        <v>8</v>
      </c>
      <c r="G8" s="36" t="s">
        <v>1281</v>
      </c>
      <c r="H8" s="37">
        <f t="shared" si="0"/>
        <v>8</v>
      </c>
      <c r="I8" s="36" t="s">
        <v>1281</v>
      </c>
      <c r="J8" s="37">
        <f t="shared" si="0"/>
        <v>8</v>
      </c>
      <c r="K8" s="36" t="s">
        <v>1280</v>
      </c>
      <c r="L8" s="37">
        <f t="shared" si="0"/>
        <v>7</v>
      </c>
      <c r="M8" s="36" t="s">
        <v>1283</v>
      </c>
      <c r="N8" s="37">
        <f t="shared" si="0"/>
        <v>10</v>
      </c>
      <c r="O8" s="38">
        <f t="shared" ref="O8:O71" si="1">(D8*8+F8*8+H8*8+J8*8+L8*6+N8*2)</f>
        <v>334</v>
      </c>
      <c r="P8" s="39">
        <f t="shared" ref="P8:P71" si="2">(O8/40)</f>
        <v>8.35</v>
      </c>
      <c r="Q8" s="36">
        <v>319</v>
      </c>
      <c r="R8" s="36">
        <v>336</v>
      </c>
      <c r="S8" s="36">
        <v>310</v>
      </c>
      <c r="T8" s="40">
        <f t="shared" ref="T8:T71" si="3">(O8+Q8+R8+S8)/(160)</f>
        <v>8.1187500000000004</v>
      </c>
      <c r="U8" s="28" t="s">
        <v>1014</v>
      </c>
    </row>
    <row r="9" spans="1:21" ht="29.25" customHeight="1" x14ac:dyDescent="0.25">
      <c r="A9" s="53">
        <v>3</v>
      </c>
      <c r="B9" s="43" t="s">
        <v>580</v>
      </c>
      <c r="C9" s="36" t="s">
        <v>1281</v>
      </c>
      <c r="D9" s="37">
        <f t="shared" si="0"/>
        <v>8</v>
      </c>
      <c r="E9" s="36" t="s">
        <v>1280</v>
      </c>
      <c r="F9" s="37">
        <f t="shared" si="0"/>
        <v>7</v>
      </c>
      <c r="G9" s="36" t="s">
        <v>1280</v>
      </c>
      <c r="H9" s="37">
        <f t="shared" si="0"/>
        <v>7</v>
      </c>
      <c r="I9" s="36" t="s">
        <v>1281</v>
      </c>
      <c r="J9" s="37">
        <f t="shared" si="0"/>
        <v>8</v>
      </c>
      <c r="K9" s="36" t="s">
        <v>1282</v>
      </c>
      <c r="L9" s="37">
        <f t="shared" si="0"/>
        <v>9</v>
      </c>
      <c r="M9" s="36" t="s">
        <v>1282</v>
      </c>
      <c r="N9" s="37">
        <f t="shared" si="0"/>
        <v>9</v>
      </c>
      <c r="O9" s="38">
        <f t="shared" si="1"/>
        <v>312</v>
      </c>
      <c r="P9" s="39">
        <f t="shared" si="2"/>
        <v>7.8</v>
      </c>
      <c r="Q9" s="36">
        <v>268</v>
      </c>
      <c r="R9" s="36">
        <v>268</v>
      </c>
      <c r="S9" s="36">
        <v>252</v>
      </c>
      <c r="T9" s="40">
        <f t="shared" si="3"/>
        <v>6.875</v>
      </c>
      <c r="U9" s="28" t="s">
        <v>1015</v>
      </c>
    </row>
    <row r="10" spans="1:21" ht="29.25" customHeight="1" x14ac:dyDescent="0.25">
      <c r="A10" s="53">
        <v>4</v>
      </c>
      <c r="B10" s="43" t="s">
        <v>581</v>
      </c>
      <c r="C10" s="36" t="s">
        <v>1281</v>
      </c>
      <c r="D10" s="37">
        <f t="shared" si="0"/>
        <v>8</v>
      </c>
      <c r="E10" s="36" t="s">
        <v>1282</v>
      </c>
      <c r="F10" s="37">
        <f t="shared" si="0"/>
        <v>9</v>
      </c>
      <c r="G10" s="36" t="s">
        <v>1281</v>
      </c>
      <c r="H10" s="37">
        <f t="shared" si="0"/>
        <v>8</v>
      </c>
      <c r="I10" s="36" t="s">
        <v>1281</v>
      </c>
      <c r="J10" s="37">
        <f t="shared" si="0"/>
        <v>8</v>
      </c>
      <c r="K10" s="36" t="s">
        <v>1282</v>
      </c>
      <c r="L10" s="37">
        <f t="shared" si="0"/>
        <v>9</v>
      </c>
      <c r="M10" s="36" t="s">
        <v>1283</v>
      </c>
      <c r="N10" s="37">
        <f t="shared" si="0"/>
        <v>10</v>
      </c>
      <c r="O10" s="38">
        <f t="shared" si="1"/>
        <v>338</v>
      </c>
      <c r="P10" s="39">
        <f t="shared" si="2"/>
        <v>8.4499999999999993</v>
      </c>
      <c r="Q10" s="36">
        <v>276</v>
      </c>
      <c r="R10" s="36">
        <v>290</v>
      </c>
      <c r="S10" s="36">
        <v>274</v>
      </c>
      <c r="T10" s="40">
        <f t="shared" si="3"/>
        <v>7.3624999999999998</v>
      </c>
      <c r="U10" s="28" t="s">
        <v>1016</v>
      </c>
    </row>
    <row r="11" spans="1:21" ht="29.25" customHeight="1" x14ac:dyDescent="0.25">
      <c r="A11" s="53">
        <v>5</v>
      </c>
      <c r="B11" s="43" t="s">
        <v>582</v>
      </c>
      <c r="C11" s="36" t="s">
        <v>1281</v>
      </c>
      <c r="D11" s="37">
        <f t="shared" si="0"/>
        <v>8</v>
      </c>
      <c r="E11" s="36" t="s">
        <v>1281</v>
      </c>
      <c r="F11" s="37">
        <f t="shared" si="0"/>
        <v>8</v>
      </c>
      <c r="G11" s="36" t="s">
        <v>1280</v>
      </c>
      <c r="H11" s="37">
        <f t="shared" si="0"/>
        <v>7</v>
      </c>
      <c r="I11" s="36" t="s">
        <v>1280</v>
      </c>
      <c r="J11" s="37">
        <f t="shared" si="0"/>
        <v>7</v>
      </c>
      <c r="K11" s="36" t="s">
        <v>1282</v>
      </c>
      <c r="L11" s="37">
        <f t="shared" si="0"/>
        <v>9</v>
      </c>
      <c r="M11" s="36" t="s">
        <v>1283</v>
      </c>
      <c r="N11" s="37">
        <f t="shared" si="0"/>
        <v>10</v>
      </c>
      <c r="O11" s="38">
        <f t="shared" si="1"/>
        <v>314</v>
      </c>
      <c r="P11" s="39">
        <f t="shared" si="2"/>
        <v>7.85</v>
      </c>
      <c r="Q11" s="36">
        <v>296</v>
      </c>
      <c r="R11" s="36">
        <v>326</v>
      </c>
      <c r="S11" s="36">
        <v>336</v>
      </c>
      <c r="T11" s="40">
        <f t="shared" si="3"/>
        <v>7.95</v>
      </c>
      <c r="U11" s="28" t="s">
        <v>1017</v>
      </c>
    </row>
    <row r="12" spans="1:21" ht="29.25" customHeight="1" x14ac:dyDescent="0.25">
      <c r="A12" s="53">
        <v>6</v>
      </c>
      <c r="B12" s="43" t="s">
        <v>583</v>
      </c>
      <c r="C12" s="36" t="s">
        <v>1281</v>
      </c>
      <c r="D12" s="37">
        <f t="shared" si="0"/>
        <v>8</v>
      </c>
      <c r="E12" s="36" t="s">
        <v>1282</v>
      </c>
      <c r="F12" s="37">
        <f t="shared" si="0"/>
        <v>9</v>
      </c>
      <c r="G12" s="36" t="s">
        <v>1281</v>
      </c>
      <c r="H12" s="37">
        <f t="shared" si="0"/>
        <v>8</v>
      </c>
      <c r="I12" s="36" t="s">
        <v>1280</v>
      </c>
      <c r="J12" s="37">
        <f t="shared" si="0"/>
        <v>7</v>
      </c>
      <c r="K12" s="36" t="s">
        <v>1282</v>
      </c>
      <c r="L12" s="37">
        <f t="shared" si="0"/>
        <v>9</v>
      </c>
      <c r="M12" s="36" t="s">
        <v>1282</v>
      </c>
      <c r="N12" s="37">
        <f t="shared" si="0"/>
        <v>9</v>
      </c>
      <c r="O12" s="38">
        <f t="shared" si="1"/>
        <v>328</v>
      </c>
      <c r="P12" s="39">
        <f t="shared" si="2"/>
        <v>8.1999999999999993</v>
      </c>
      <c r="Q12" s="36">
        <v>294</v>
      </c>
      <c r="R12" s="36">
        <v>320</v>
      </c>
      <c r="S12" s="36">
        <v>290</v>
      </c>
      <c r="T12" s="40">
        <f t="shared" si="3"/>
        <v>7.7</v>
      </c>
      <c r="U12" s="28" t="s">
        <v>1018</v>
      </c>
    </row>
    <row r="13" spans="1:21" ht="29.25" customHeight="1" x14ac:dyDescent="0.25">
      <c r="A13" s="53">
        <v>7</v>
      </c>
      <c r="B13" s="43" t="s">
        <v>584</v>
      </c>
      <c r="C13" s="36" t="s">
        <v>1281</v>
      </c>
      <c r="D13" s="37">
        <f t="shared" si="0"/>
        <v>8</v>
      </c>
      <c r="E13" s="36" t="s">
        <v>1280</v>
      </c>
      <c r="F13" s="37">
        <f t="shared" si="0"/>
        <v>7</v>
      </c>
      <c r="G13" s="36" t="s">
        <v>1281</v>
      </c>
      <c r="H13" s="37">
        <f t="shared" si="0"/>
        <v>8</v>
      </c>
      <c r="I13" s="36" t="s">
        <v>1280</v>
      </c>
      <c r="J13" s="37">
        <f t="shared" si="0"/>
        <v>7</v>
      </c>
      <c r="K13" s="36" t="s">
        <v>1281</v>
      </c>
      <c r="L13" s="37">
        <f t="shared" si="0"/>
        <v>8</v>
      </c>
      <c r="M13" s="36" t="s">
        <v>1282</v>
      </c>
      <c r="N13" s="37">
        <f t="shared" si="0"/>
        <v>9</v>
      </c>
      <c r="O13" s="38">
        <f t="shared" si="1"/>
        <v>306</v>
      </c>
      <c r="P13" s="39">
        <f t="shared" si="2"/>
        <v>7.65</v>
      </c>
      <c r="Q13" s="36">
        <v>286</v>
      </c>
      <c r="R13" s="36">
        <v>266</v>
      </c>
      <c r="S13" s="36">
        <v>262</v>
      </c>
      <c r="T13" s="40">
        <f t="shared" si="3"/>
        <v>7</v>
      </c>
      <c r="U13" s="28" t="s">
        <v>1019</v>
      </c>
    </row>
    <row r="14" spans="1:21" ht="29.25" customHeight="1" x14ac:dyDescent="0.25">
      <c r="A14" s="53">
        <v>8</v>
      </c>
      <c r="B14" s="43" t="s">
        <v>585</v>
      </c>
      <c r="C14" s="36" t="s">
        <v>1281</v>
      </c>
      <c r="D14" s="37">
        <f t="shared" si="0"/>
        <v>8</v>
      </c>
      <c r="E14" s="36" t="s">
        <v>1281</v>
      </c>
      <c r="F14" s="37">
        <f t="shared" si="0"/>
        <v>8</v>
      </c>
      <c r="G14" s="36" t="s">
        <v>1281</v>
      </c>
      <c r="H14" s="37">
        <f t="shared" si="0"/>
        <v>8</v>
      </c>
      <c r="I14" s="36" t="s">
        <v>1284</v>
      </c>
      <c r="J14" s="37">
        <f t="shared" si="0"/>
        <v>6</v>
      </c>
      <c r="K14" s="36" t="s">
        <v>1282</v>
      </c>
      <c r="L14" s="37">
        <f t="shared" si="0"/>
        <v>9</v>
      </c>
      <c r="M14" s="36" t="s">
        <v>1283</v>
      </c>
      <c r="N14" s="37">
        <f t="shared" si="0"/>
        <v>10</v>
      </c>
      <c r="O14" s="38">
        <f t="shared" si="1"/>
        <v>314</v>
      </c>
      <c r="P14" s="39">
        <f t="shared" si="2"/>
        <v>7.85</v>
      </c>
      <c r="Q14" s="36">
        <v>296</v>
      </c>
      <c r="R14" s="36">
        <v>286</v>
      </c>
      <c r="S14" s="36">
        <v>262</v>
      </c>
      <c r="T14" s="40">
        <f t="shared" si="3"/>
        <v>7.2374999999999998</v>
      </c>
      <c r="U14" s="28" t="s">
        <v>1020</v>
      </c>
    </row>
    <row r="15" spans="1:21" ht="29.25" customHeight="1" x14ac:dyDescent="0.25">
      <c r="A15" s="53">
        <v>9</v>
      </c>
      <c r="B15" s="43" t="s">
        <v>586</v>
      </c>
      <c r="C15" s="36" t="s">
        <v>1284</v>
      </c>
      <c r="D15" s="37">
        <f t="shared" si="0"/>
        <v>6</v>
      </c>
      <c r="E15" s="36" t="s">
        <v>1280</v>
      </c>
      <c r="F15" s="37">
        <f t="shared" si="0"/>
        <v>7</v>
      </c>
      <c r="G15" s="36" t="s">
        <v>1281</v>
      </c>
      <c r="H15" s="37">
        <f t="shared" si="0"/>
        <v>8</v>
      </c>
      <c r="I15" s="36" t="s">
        <v>1284</v>
      </c>
      <c r="J15" s="37">
        <f t="shared" si="0"/>
        <v>6</v>
      </c>
      <c r="K15" s="36" t="s">
        <v>1282</v>
      </c>
      <c r="L15" s="37">
        <f t="shared" si="0"/>
        <v>9</v>
      </c>
      <c r="M15" s="36" t="s">
        <v>1282</v>
      </c>
      <c r="N15" s="37">
        <f t="shared" si="0"/>
        <v>9</v>
      </c>
      <c r="O15" s="38">
        <f t="shared" si="1"/>
        <v>288</v>
      </c>
      <c r="P15" s="39">
        <f t="shared" si="2"/>
        <v>7.2</v>
      </c>
      <c r="Q15" s="36">
        <v>234</v>
      </c>
      <c r="R15" s="36">
        <v>302</v>
      </c>
      <c r="S15" s="36">
        <v>230</v>
      </c>
      <c r="T15" s="40">
        <f t="shared" si="3"/>
        <v>6.5875000000000004</v>
      </c>
      <c r="U15" s="28" t="s">
        <v>1021</v>
      </c>
    </row>
    <row r="16" spans="1:21" ht="29.25" customHeight="1" x14ac:dyDescent="0.25">
      <c r="A16" s="53">
        <v>10</v>
      </c>
      <c r="B16" s="43" t="s">
        <v>587</v>
      </c>
      <c r="C16" s="36" t="s">
        <v>1275</v>
      </c>
      <c r="D16" s="37">
        <f t="shared" si="0"/>
        <v>4</v>
      </c>
      <c r="E16" s="36" t="s">
        <v>1280</v>
      </c>
      <c r="F16" s="37">
        <f t="shared" si="0"/>
        <v>7</v>
      </c>
      <c r="G16" s="36" t="s">
        <v>1279</v>
      </c>
      <c r="H16" s="37">
        <f t="shared" si="0"/>
        <v>5</v>
      </c>
      <c r="I16" s="41" t="s">
        <v>1276</v>
      </c>
      <c r="J16" s="37">
        <f t="shared" si="0"/>
        <v>0</v>
      </c>
      <c r="K16" s="36" t="s">
        <v>1281</v>
      </c>
      <c r="L16" s="37">
        <f t="shared" si="0"/>
        <v>8</v>
      </c>
      <c r="M16" s="36" t="s">
        <v>1281</v>
      </c>
      <c r="N16" s="37">
        <f t="shared" si="0"/>
        <v>8</v>
      </c>
      <c r="O16" s="38">
        <f t="shared" si="1"/>
        <v>192</v>
      </c>
      <c r="P16" s="39">
        <f t="shared" si="2"/>
        <v>4.8</v>
      </c>
      <c r="Q16" s="36">
        <v>198</v>
      </c>
      <c r="R16" s="38">
        <v>200</v>
      </c>
      <c r="S16" s="38">
        <v>86</v>
      </c>
      <c r="T16" s="40">
        <f t="shared" si="3"/>
        <v>4.2249999999999996</v>
      </c>
      <c r="U16" s="28" t="s">
        <v>1022</v>
      </c>
    </row>
    <row r="17" spans="1:21" ht="29.25" customHeight="1" x14ac:dyDescent="0.25">
      <c r="A17" s="53">
        <v>11</v>
      </c>
      <c r="B17" s="43" t="s">
        <v>588</v>
      </c>
      <c r="C17" s="107" t="s">
        <v>1276</v>
      </c>
      <c r="D17" s="37">
        <f t="shared" si="0"/>
        <v>0</v>
      </c>
      <c r="E17" s="36" t="s">
        <v>1275</v>
      </c>
      <c r="F17" s="37">
        <f t="shared" si="0"/>
        <v>4</v>
      </c>
      <c r="G17" s="36" t="s">
        <v>1284</v>
      </c>
      <c r="H17" s="37">
        <f t="shared" si="0"/>
        <v>6</v>
      </c>
      <c r="I17" s="91" t="s">
        <v>1279</v>
      </c>
      <c r="J17" s="37">
        <f t="shared" si="0"/>
        <v>5</v>
      </c>
      <c r="K17" s="91" t="s">
        <v>1280</v>
      </c>
      <c r="L17" s="37">
        <f t="shared" si="0"/>
        <v>7</v>
      </c>
      <c r="M17" s="36" t="s">
        <v>1281</v>
      </c>
      <c r="N17" s="37">
        <f t="shared" si="0"/>
        <v>8</v>
      </c>
      <c r="O17" s="38">
        <f t="shared" si="1"/>
        <v>178</v>
      </c>
      <c r="P17" s="39">
        <f t="shared" si="2"/>
        <v>4.45</v>
      </c>
      <c r="Q17" s="36">
        <v>219</v>
      </c>
      <c r="R17" s="36">
        <v>222</v>
      </c>
      <c r="S17" s="38">
        <v>144</v>
      </c>
      <c r="T17" s="40">
        <f t="shared" si="3"/>
        <v>4.7687499999999998</v>
      </c>
      <c r="U17" s="28" t="s">
        <v>1023</v>
      </c>
    </row>
    <row r="18" spans="1:21" ht="29.25" customHeight="1" x14ac:dyDescent="0.25">
      <c r="A18" s="53">
        <v>12</v>
      </c>
      <c r="B18" s="43" t="s">
        <v>589</v>
      </c>
      <c r="C18" s="36" t="s">
        <v>1280</v>
      </c>
      <c r="D18" s="37">
        <f t="shared" si="0"/>
        <v>7</v>
      </c>
      <c r="E18" s="36" t="s">
        <v>1281</v>
      </c>
      <c r="F18" s="37">
        <f t="shared" si="0"/>
        <v>8</v>
      </c>
      <c r="G18" s="36" t="s">
        <v>1281</v>
      </c>
      <c r="H18" s="37">
        <f t="shared" si="0"/>
        <v>8</v>
      </c>
      <c r="I18" s="36" t="s">
        <v>1281</v>
      </c>
      <c r="J18" s="37">
        <f t="shared" si="0"/>
        <v>8</v>
      </c>
      <c r="K18" s="36" t="s">
        <v>1283</v>
      </c>
      <c r="L18" s="37">
        <f t="shared" si="0"/>
        <v>10</v>
      </c>
      <c r="M18" s="36" t="s">
        <v>1282</v>
      </c>
      <c r="N18" s="37">
        <f t="shared" si="0"/>
        <v>9</v>
      </c>
      <c r="O18" s="38">
        <f t="shared" si="1"/>
        <v>326</v>
      </c>
      <c r="P18" s="39">
        <f t="shared" si="2"/>
        <v>8.15</v>
      </c>
      <c r="Q18" s="36">
        <v>312</v>
      </c>
      <c r="R18" s="36">
        <v>286</v>
      </c>
      <c r="S18" s="36">
        <v>282</v>
      </c>
      <c r="T18" s="40">
        <f t="shared" si="3"/>
        <v>7.5374999999999996</v>
      </c>
      <c r="U18" s="28" t="s">
        <v>1024</v>
      </c>
    </row>
    <row r="19" spans="1:21" ht="29.25" customHeight="1" x14ac:dyDescent="0.25">
      <c r="A19" s="53">
        <v>13</v>
      </c>
      <c r="B19" s="62" t="s">
        <v>590</v>
      </c>
      <c r="C19" s="36" t="s">
        <v>1281</v>
      </c>
      <c r="D19" s="37">
        <f t="shared" si="0"/>
        <v>8</v>
      </c>
      <c r="E19" s="36" t="s">
        <v>1280</v>
      </c>
      <c r="F19" s="37">
        <f t="shared" si="0"/>
        <v>7</v>
      </c>
      <c r="G19" s="36" t="s">
        <v>1282</v>
      </c>
      <c r="H19" s="37">
        <f t="shared" si="0"/>
        <v>9</v>
      </c>
      <c r="I19" s="36" t="s">
        <v>1281</v>
      </c>
      <c r="J19" s="37">
        <f t="shared" si="0"/>
        <v>8</v>
      </c>
      <c r="K19" s="36" t="s">
        <v>1283</v>
      </c>
      <c r="L19" s="37">
        <f t="shared" si="0"/>
        <v>10</v>
      </c>
      <c r="M19" s="36" t="s">
        <v>1283</v>
      </c>
      <c r="N19" s="37">
        <f t="shared" si="0"/>
        <v>10</v>
      </c>
      <c r="O19" s="38">
        <f t="shared" si="1"/>
        <v>336</v>
      </c>
      <c r="P19" s="39">
        <f t="shared" si="2"/>
        <v>8.4</v>
      </c>
      <c r="Q19" s="36">
        <v>262</v>
      </c>
      <c r="R19" s="100">
        <v>184</v>
      </c>
      <c r="S19" s="38">
        <v>290</v>
      </c>
      <c r="T19" s="40">
        <f t="shared" si="3"/>
        <v>6.7</v>
      </c>
      <c r="U19" s="29" t="s">
        <v>1025</v>
      </c>
    </row>
    <row r="20" spans="1:21" ht="29.25" customHeight="1" x14ac:dyDescent="0.25">
      <c r="A20" s="53">
        <v>14</v>
      </c>
      <c r="B20" s="43" t="s">
        <v>591</v>
      </c>
      <c r="C20" s="36" t="s">
        <v>1281</v>
      </c>
      <c r="D20" s="37">
        <f t="shared" si="0"/>
        <v>8</v>
      </c>
      <c r="E20" s="36" t="s">
        <v>1281</v>
      </c>
      <c r="F20" s="37">
        <f t="shared" si="0"/>
        <v>8</v>
      </c>
      <c r="G20" s="36" t="s">
        <v>1282</v>
      </c>
      <c r="H20" s="37">
        <f t="shared" si="0"/>
        <v>9</v>
      </c>
      <c r="I20" s="36" t="s">
        <v>1284</v>
      </c>
      <c r="J20" s="37">
        <f t="shared" si="0"/>
        <v>6</v>
      </c>
      <c r="K20" s="36" t="s">
        <v>1283</v>
      </c>
      <c r="L20" s="37">
        <f t="shared" si="0"/>
        <v>10</v>
      </c>
      <c r="M20" s="36" t="s">
        <v>1283</v>
      </c>
      <c r="N20" s="37">
        <f t="shared" si="0"/>
        <v>10</v>
      </c>
      <c r="O20" s="38">
        <f t="shared" si="1"/>
        <v>328</v>
      </c>
      <c r="P20" s="39">
        <f t="shared" si="2"/>
        <v>8.1999999999999993</v>
      </c>
      <c r="Q20" s="36">
        <v>276</v>
      </c>
      <c r="R20" s="36">
        <v>268</v>
      </c>
      <c r="S20" s="36">
        <v>250</v>
      </c>
      <c r="T20" s="40">
        <f t="shared" si="3"/>
        <v>7.0125000000000002</v>
      </c>
      <c r="U20" s="28" t="s">
        <v>1026</v>
      </c>
    </row>
    <row r="21" spans="1:21" ht="29.25" customHeight="1" x14ac:dyDescent="0.25">
      <c r="A21" s="53">
        <v>15</v>
      </c>
      <c r="B21" s="43" t="s">
        <v>592</v>
      </c>
      <c r="C21" s="36" t="s">
        <v>1279</v>
      </c>
      <c r="D21" s="37">
        <f t="shared" si="0"/>
        <v>5</v>
      </c>
      <c r="E21" s="36" t="s">
        <v>1284</v>
      </c>
      <c r="F21" s="37">
        <f t="shared" si="0"/>
        <v>6</v>
      </c>
      <c r="G21" s="36" t="s">
        <v>1280</v>
      </c>
      <c r="H21" s="37">
        <f t="shared" si="0"/>
        <v>7</v>
      </c>
      <c r="I21" s="36" t="s">
        <v>1279</v>
      </c>
      <c r="J21" s="37">
        <f t="shared" si="0"/>
        <v>5</v>
      </c>
      <c r="K21" s="36" t="s">
        <v>1280</v>
      </c>
      <c r="L21" s="37">
        <f t="shared" si="0"/>
        <v>7</v>
      </c>
      <c r="M21" s="36" t="s">
        <v>1281</v>
      </c>
      <c r="N21" s="37">
        <f t="shared" si="0"/>
        <v>8</v>
      </c>
      <c r="O21" s="38">
        <f t="shared" si="1"/>
        <v>242</v>
      </c>
      <c r="P21" s="39">
        <f t="shared" si="2"/>
        <v>6.05</v>
      </c>
      <c r="Q21" s="36">
        <v>245</v>
      </c>
      <c r="R21" s="36">
        <v>242</v>
      </c>
      <c r="S21" s="36">
        <v>228</v>
      </c>
      <c r="T21" s="40">
        <f t="shared" si="3"/>
        <v>5.9812500000000002</v>
      </c>
      <c r="U21" s="28" t="s">
        <v>1027</v>
      </c>
    </row>
    <row r="22" spans="1:21" ht="29.25" customHeight="1" x14ac:dyDescent="0.25">
      <c r="A22" s="53">
        <v>16</v>
      </c>
      <c r="B22" s="43" t="s">
        <v>593</v>
      </c>
      <c r="C22" s="36" t="s">
        <v>1282</v>
      </c>
      <c r="D22" s="37">
        <f t="shared" si="0"/>
        <v>9</v>
      </c>
      <c r="E22" s="36" t="s">
        <v>1282</v>
      </c>
      <c r="F22" s="37">
        <f t="shared" si="0"/>
        <v>9</v>
      </c>
      <c r="G22" s="36" t="s">
        <v>1281</v>
      </c>
      <c r="H22" s="37">
        <f t="shared" si="0"/>
        <v>8</v>
      </c>
      <c r="I22" s="36" t="s">
        <v>1282</v>
      </c>
      <c r="J22" s="37">
        <f t="shared" si="0"/>
        <v>9</v>
      </c>
      <c r="K22" s="36" t="s">
        <v>1283</v>
      </c>
      <c r="L22" s="37">
        <f t="shared" si="0"/>
        <v>10</v>
      </c>
      <c r="M22" s="36" t="s">
        <v>1283</v>
      </c>
      <c r="N22" s="37">
        <f t="shared" si="0"/>
        <v>10</v>
      </c>
      <c r="O22" s="38">
        <f t="shared" si="1"/>
        <v>360</v>
      </c>
      <c r="P22" s="39">
        <f t="shared" si="2"/>
        <v>9</v>
      </c>
      <c r="Q22" s="36">
        <v>310</v>
      </c>
      <c r="R22" s="36">
        <v>318</v>
      </c>
      <c r="S22" s="36">
        <v>332</v>
      </c>
      <c r="T22" s="40">
        <f t="shared" si="3"/>
        <v>8.25</v>
      </c>
      <c r="U22" s="28" t="s">
        <v>1028</v>
      </c>
    </row>
    <row r="23" spans="1:21" ht="29.25" customHeight="1" x14ac:dyDescent="0.25">
      <c r="A23" s="53">
        <v>17</v>
      </c>
      <c r="B23" s="43" t="s">
        <v>594</v>
      </c>
      <c r="C23" s="36" t="s">
        <v>1284</v>
      </c>
      <c r="D23" s="37">
        <f t="shared" si="0"/>
        <v>6</v>
      </c>
      <c r="E23" s="36" t="s">
        <v>1275</v>
      </c>
      <c r="F23" s="37">
        <f t="shared" si="0"/>
        <v>4</v>
      </c>
      <c r="G23" s="36" t="s">
        <v>1284</v>
      </c>
      <c r="H23" s="37">
        <f t="shared" si="0"/>
        <v>6</v>
      </c>
      <c r="I23" s="36" t="s">
        <v>1279</v>
      </c>
      <c r="J23" s="37">
        <f t="shared" si="0"/>
        <v>5</v>
      </c>
      <c r="K23" s="36" t="s">
        <v>1280</v>
      </c>
      <c r="L23" s="37">
        <f t="shared" si="0"/>
        <v>7</v>
      </c>
      <c r="M23" s="36" t="s">
        <v>1282</v>
      </c>
      <c r="N23" s="37">
        <f t="shared" si="0"/>
        <v>9</v>
      </c>
      <c r="O23" s="38">
        <f t="shared" si="1"/>
        <v>228</v>
      </c>
      <c r="P23" s="39">
        <f t="shared" si="2"/>
        <v>5.7</v>
      </c>
      <c r="Q23" s="36">
        <v>232</v>
      </c>
      <c r="R23" s="36">
        <v>252</v>
      </c>
      <c r="S23" s="38">
        <v>242</v>
      </c>
      <c r="T23" s="40">
        <f t="shared" si="3"/>
        <v>5.9625000000000004</v>
      </c>
      <c r="U23" s="28" t="s">
        <v>1029</v>
      </c>
    </row>
    <row r="24" spans="1:21" ht="29.25" customHeight="1" x14ac:dyDescent="0.25">
      <c r="A24" s="53">
        <v>18</v>
      </c>
      <c r="B24" s="43" t="s">
        <v>595</v>
      </c>
      <c r="C24" s="36" t="s">
        <v>1282</v>
      </c>
      <c r="D24" s="37">
        <f t="shared" ref="D24:D84" si="4">IF(C24="AA",10, IF(C24="AB",9, IF(C24="BB",8, IF(C24="BC",7,IF(C24="CC",6, IF(C24="CD",5, IF(C24="DD",4,IF(C24="F",0))))))))</f>
        <v>9</v>
      </c>
      <c r="E24" s="36" t="s">
        <v>1281</v>
      </c>
      <c r="F24" s="37">
        <f t="shared" ref="F24:F84" si="5">IF(E24="AA",10, IF(E24="AB",9, IF(E24="BB",8, IF(E24="BC",7,IF(E24="CC",6, IF(E24="CD",5, IF(E24="DD",4,IF(E24="F",0))))))))</f>
        <v>8</v>
      </c>
      <c r="G24" s="36" t="s">
        <v>1281</v>
      </c>
      <c r="H24" s="37">
        <f t="shared" ref="H24:H84" si="6">IF(G24="AA",10, IF(G24="AB",9, IF(G24="BB",8, IF(G24="BC",7,IF(G24="CC",6, IF(G24="CD",5, IF(G24="DD",4,IF(G24="F",0))))))))</f>
        <v>8</v>
      </c>
      <c r="I24" s="36" t="s">
        <v>1279</v>
      </c>
      <c r="J24" s="37">
        <f t="shared" ref="J24:J84" si="7">IF(I24="AA",10, IF(I24="AB",9, IF(I24="BB",8, IF(I24="BC",7,IF(I24="CC",6, IF(I24="CD",5, IF(I24="DD",4,IF(I24="F",0))))))))</f>
        <v>5</v>
      </c>
      <c r="K24" s="36" t="s">
        <v>1282</v>
      </c>
      <c r="L24" s="37">
        <f t="shared" ref="L24:L84" si="8">IF(K24="AA",10, IF(K24="AB",9, IF(K24="BB",8, IF(K24="BC",7,IF(K24="CC",6, IF(K24="CD",5, IF(K24="DD",4,IF(K24="F",0))))))))</f>
        <v>9</v>
      </c>
      <c r="M24" s="36" t="s">
        <v>1282</v>
      </c>
      <c r="N24" s="37">
        <f t="shared" ref="N24:N84" si="9">IF(M24="AA",10, IF(M24="AB",9, IF(M24="BB",8, IF(M24="BC",7,IF(M24="CC",6, IF(M24="CD",5, IF(M24="DD",4,IF(M24="F",0))))))))</f>
        <v>9</v>
      </c>
      <c r="O24" s="38">
        <f t="shared" si="1"/>
        <v>312</v>
      </c>
      <c r="P24" s="39">
        <f t="shared" si="2"/>
        <v>7.8</v>
      </c>
      <c r="Q24" s="36">
        <v>236</v>
      </c>
      <c r="R24" s="36">
        <v>318</v>
      </c>
      <c r="S24" s="36">
        <v>322</v>
      </c>
      <c r="T24" s="40">
        <f t="shared" si="3"/>
        <v>7.4249999999999998</v>
      </c>
      <c r="U24" s="29" t="s">
        <v>1030</v>
      </c>
    </row>
    <row r="25" spans="1:21" ht="29.25" customHeight="1" x14ac:dyDescent="0.25">
      <c r="A25" s="53">
        <v>19</v>
      </c>
      <c r="B25" s="43" t="s">
        <v>596</v>
      </c>
      <c r="C25" s="36" t="s">
        <v>1279</v>
      </c>
      <c r="D25" s="37">
        <f t="shared" si="4"/>
        <v>5</v>
      </c>
      <c r="E25" s="36" t="s">
        <v>1281</v>
      </c>
      <c r="F25" s="37">
        <f t="shared" si="5"/>
        <v>8</v>
      </c>
      <c r="G25" s="36" t="s">
        <v>1279</v>
      </c>
      <c r="H25" s="37">
        <f t="shared" si="6"/>
        <v>5</v>
      </c>
      <c r="I25" s="41" t="s">
        <v>1276</v>
      </c>
      <c r="J25" s="37">
        <f t="shared" si="7"/>
        <v>0</v>
      </c>
      <c r="K25" s="36" t="s">
        <v>1284</v>
      </c>
      <c r="L25" s="37">
        <f t="shared" si="8"/>
        <v>6</v>
      </c>
      <c r="M25" s="36" t="s">
        <v>1282</v>
      </c>
      <c r="N25" s="37">
        <f t="shared" si="9"/>
        <v>9</v>
      </c>
      <c r="O25" s="38">
        <f t="shared" si="1"/>
        <v>198</v>
      </c>
      <c r="P25" s="39">
        <f t="shared" si="2"/>
        <v>4.95</v>
      </c>
      <c r="Q25" s="36">
        <v>233</v>
      </c>
      <c r="R25" s="36">
        <v>236</v>
      </c>
      <c r="S25" s="38">
        <v>200</v>
      </c>
      <c r="T25" s="40">
        <f t="shared" si="3"/>
        <v>5.4187500000000002</v>
      </c>
      <c r="U25" s="28" t="s">
        <v>1031</v>
      </c>
    </row>
    <row r="26" spans="1:21" ht="29.25" customHeight="1" x14ac:dyDescent="0.25">
      <c r="A26" s="53">
        <v>20</v>
      </c>
      <c r="B26" s="43" t="s">
        <v>597</v>
      </c>
      <c r="C26" s="36" t="s">
        <v>1283</v>
      </c>
      <c r="D26" s="37">
        <f t="shared" si="4"/>
        <v>10</v>
      </c>
      <c r="E26" s="36" t="s">
        <v>1283</v>
      </c>
      <c r="F26" s="37">
        <f t="shared" si="5"/>
        <v>10</v>
      </c>
      <c r="G26" s="36" t="s">
        <v>1283</v>
      </c>
      <c r="H26" s="37">
        <f t="shared" si="6"/>
        <v>10</v>
      </c>
      <c r="I26" s="36" t="s">
        <v>1282</v>
      </c>
      <c r="J26" s="37">
        <f t="shared" si="7"/>
        <v>9</v>
      </c>
      <c r="K26" s="36" t="s">
        <v>1282</v>
      </c>
      <c r="L26" s="37">
        <f t="shared" si="8"/>
        <v>9</v>
      </c>
      <c r="M26" s="36" t="s">
        <v>1283</v>
      </c>
      <c r="N26" s="37">
        <f t="shared" si="9"/>
        <v>10</v>
      </c>
      <c r="O26" s="38">
        <f t="shared" si="1"/>
        <v>386</v>
      </c>
      <c r="P26" s="39">
        <f t="shared" si="2"/>
        <v>9.65</v>
      </c>
      <c r="Q26" s="36">
        <v>362</v>
      </c>
      <c r="R26" s="36">
        <v>356</v>
      </c>
      <c r="S26" s="36">
        <v>352</v>
      </c>
      <c r="T26" s="40">
        <f t="shared" si="3"/>
        <v>9.1</v>
      </c>
      <c r="U26" s="28" t="s">
        <v>1032</v>
      </c>
    </row>
    <row r="27" spans="1:21" ht="29.25" customHeight="1" x14ac:dyDescent="0.25">
      <c r="A27" s="53">
        <v>21</v>
      </c>
      <c r="B27" s="43" t="s">
        <v>598</v>
      </c>
      <c r="C27" s="36" t="s">
        <v>1283</v>
      </c>
      <c r="D27" s="37">
        <f t="shared" si="4"/>
        <v>10</v>
      </c>
      <c r="E27" s="36" t="s">
        <v>1281</v>
      </c>
      <c r="F27" s="37">
        <f t="shared" si="5"/>
        <v>8</v>
      </c>
      <c r="G27" s="36" t="s">
        <v>1282</v>
      </c>
      <c r="H27" s="37">
        <f t="shared" si="6"/>
        <v>9</v>
      </c>
      <c r="I27" s="36" t="s">
        <v>1282</v>
      </c>
      <c r="J27" s="37">
        <f t="shared" si="7"/>
        <v>9</v>
      </c>
      <c r="K27" s="36" t="s">
        <v>1282</v>
      </c>
      <c r="L27" s="37">
        <f t="shared" si="8"/>
        <v>9</v>
      </c>
      <c r="M27" s="36" t="s">
        <v>1283</v>
      </c>
      <c r="N27" s="37">
        <f t="shared" si="9"/>
        <v>10</v>
      </c>
      <c r="O27" s="38">
        <f t="shared" si="1"/>
        <v>362</v>
      </c>
      <c r="P27" s="39">
        <f t="shared" si="2"/>
        <v>9.0500000000000007</v>
      </c>
      <c r="Q27" s="36">
        <v>358</v>
      </c>
      <c r="R27" s="36">
        <v>350</v>
      </c>
      <c r="S27" s="36">
        <v>340</v>
      </c>
      <c r="T27" s="40">
        <f t="shared" si="3"/>
        <v>8.8125</v>
      </c>
      <c r="U27" s="28" t="s">
        <v>1033</v>
      </c>
    </row>
    <row r="28" spans="1:21" ht="29.25" customHeight="1" x14ac:dyDescent="0.25">
      <c r="A28" s="53">
        <v>22</v>
      </c>
      <c r="B28" s="43" t="s">
        <v>599</v>
      </c>
      <c r="C28" s="107" t="s">
        <v>1276</v>
      </c>
      <c r="D28" s="37">
        <f t="shared" si="4"/>
        <v>0</v>
      </c>
      <c r="E28" s="36" t="s">
        <v>1275</v>
      </c>
      <c r="F28" s="37">
        <f t="shared" si="5"/>
        <v>4</v>
      </c>
      <c r="G28" s="36" t="s">
        <v>1275</v>
      </c>
      <c r="H28" s="37">
        <f t="shared" si="6"/>
        <v>4</v>
      </c>
      <c r="I28" s="41" t="s">
        <v>1276</v>
      </c>
      <c r="J28" s="37">
        <f t="shared" si="7"/>
        <v>0</v>
      </c>
      <c r="K28" s="36" t="s">
        <v>1280</v>
      </c>
      <c r="L28" s="37">
        <f t="shared" si="8"/>
        <v>7</v>
      </c>
      <c r="M28" s="36" t="s">
        <v>1280</v>
      </c>
      <c r="N28" s="37">
        <f t="shared" si="9"/>
        <v>7</v>
      </c>
      <c r="O28" s="38">
        <f t="shared" si="1"/>
        <v>120</v>
      </c>
      <c r="P28" s="39">
        <f t="shared" si="2"/>
        <v>3</v>
      </c>
      <c r="Q28" s="74">
        <v>173</v>
      </c>
      <c r="R28" s="44">
        <v>100</v>
      </c>
      <c r="S28" s="36">
        <v>38</v>
      </c>
      <c r="T28" s="40">
        <f t="shared" si="3"/>
        <v>2.6937500000000001</v>
      </c>
      <c r="U28" s="28" t="s">
        <v>1034</v>
      </c>
    </row>
    <row r="29" spans="1:21" ht="29.25" customHeight="1" x14ac:dyDescent="0.25">
      <c r="A29" s="53">
        <v>23</v>
      </c>
      <c r="B29" s="43" t="s">
        <v>600</v>
      </c>
      <c r="C29" s="36" t="s">
        <v>1281</v>
      </c>
      <c r="D29" s="37">
        <f t="shared" si="4"/>
        <v>8</v>
      </c>
      <c r="E29" s="36" t="s">
        <v>1281</v>
      </c>
      <c r="F29" s="37">
        <f t="shared" si="5"/>
        <v>8</v>
      </c>
      <c r="G29" s="36" t="s">
        <v>1282</v>
      </c>
      <c r="H29" s="37">
        <f t="shared" si="6"/>
        <v>9</v>
      </c>
      <c r="I29" s="36" t="s">
        <v>1282</v>
      </c>
      <c r="J29" s="37">
        <f t="shared" si="7"/>
        <v>9</v>
      </c>
      <c r="K29" s="36" t="s">
        <v>1281</v>
      </c>
      <c r="L29" s="37">
        <f t="shared" si="8"/>
        <v>8</v>
      </c>
      <c r="M29" s="36" t="s">
        <v>1283</v>
      </c>
      <c r="N29" s="37">
        <f t="shared" si="9"/>
        <v>10</v>
      </c>
      <c r="O29" s="38">
        <f t="shared" si="1"/>
        <v>340</v>
      </c>
      <c r="P29" s="39">
        <f t="shared" si="2"/>
        <v>8.5</v>
      </c>
      <c r="Q29" s="36">
        <v>279</v>
      </c>
      <c r="R29" s="36">
        <v>280</v>
      </c>
      <c r="S29" s="36">
        <v>252</v>
      </c>
      <c r="T29" s="40">
        <f t="shared" si="3"/>
        <v>7.1937499999999996</v>
      </c>
      <c r="U29" s="28" t="s">
        <v>1035</v>
      </c>
    </row>
    <row r="30" spans="1:21" ht="29.25" customHeight="1" x14ac:dyDescent="0.25">
      <c r="A30" s="53">
        <v>24</v>
      </c>
      <c r="B30" s="43" t="s">
        <v>601</v>
      </c>
      <c r="C30" s="36" t="s">
        <v>1282</v>
      </c>
      <c r="D30" s="37">
        <f t="shared" si="4"/>
        <v>9</v>
      </c>
      <c r="E30" s="36" t="s">
        <v>1283</v>
      </c>
      <c r="F30" s="37">
        <f t="shared" si="5"/>
        <v>10</v>
      </c>
      <c r="G30" s="36" t="s">
        <v>1282</v>
      </c>
      <c r="H30" s="37">
        <f t="shared" si="6"/>
        <v>9</v>
      </c>
      <c r="I30" s="36" t="s">
        <v>1280</v>
      </c>
      <c r="J30" s="37">
        <f t="shared" si="7"/>
        <v>7</v>
      </c>
      <c r="K30" s="36" t="s">
        <v>1281</v>
      </c>
      <c r="L30" s="37">
        <f t="shared" si="8"/>
        <v>8</v>
      </c>
      <c r="M30" s="36" t="s">
        <v>1283</v>
      </c>
      <c r="N30" s="37">
        <f t="shared" si="9"/>
        <v>10</v>
      </c>
      <c r="O30" s="38">
        <f t="shared" si="1"/>
        <v>348</v>
      </c>
      <c r="P30" s="39">
        <f t="shared" si="2"/>
        <v>8.6999999999999993</v>
      </c>
      <c r="Q30" s="36">
        <v>297</v>
      </c>
      <c r="R30" s="36">
        <v>336</v>
      </c>
      <c r="S30" s="36">
        <v>304</v>
      </c>
      <c r="T30" s="40">
        <f t="shared" si="3"/>
        <v>8.03125</v>
      </c>
      <c r="U30" s="28" t="s">
        <v>1036</v>
      </c>
    </row>
    <row r="31" spans="1:21" ht="29.25" customHeight="1" x14ac:dyDescent="0.25">
      <c r="A31" s="53">
        <v>25</v>
      </c>
      <c r="B31" s="43" t="s">
        <v>602</v>
      </c>
      <c r="C31" s="36" t="s">
        <v>1281</v>
      </c>
      <c r="D31" s="37">
        <f t="shared" si="4"/>
        <v>8</v>
      </c>
      <c r="E31" s="36" t="s">
        <v>1282</v>
      </c>
      <c r="F31" s="37">
        <f t="shared" si="5"/>
        <v>9</v>
      </c>
      <c r="G31" s="36" t="s">
        <v>1281</v>
      </c>
      <c r="H31" s="37">
        <f t="shared" si="6"/>
        <v>8</v>
      </c>
      <c r="I31" s="36" t="s">
        <v>1281</v>
      </c>
      <c r="J31" s="37">
        <f t="shared" si="7"/>
        <v>8</v>
      </c>
      <c r="K31" s="36" t="s">
        <v>1283</v>
      </c>
      <c r="L31" s="37">
        <f t="shared" si="8"/>
        <v>10</v>
      </c>
      <c r="M31" s="36" t="s">
        <v>1283</v>
      </c>
      <c r="N31" s="37">
        <f t="shared" si="9"/>
        <v>10</v>
      </c>
      <c r="O31" s="38">
        <f t="shared" si="1"/>
        <v>344</v>
      </c>
      <c r="P31" s="39">
        <f t="shared" si="2"/>
        <v>8.6</v>
      </c>
      <c r="Q31" s="36">
        <v>260</v>
      </c>
      <c r="R31" s="36">
        <v>274</v>
      </c>
      <c r="S31" s="36">
        <v>242</v>
      </c>
      <c r="T31" s="40">
        <f t="shared" si="3"/>
        <v>7</v>
      </c>
      <c r="U31" s="28" t="s">
        <v>1037</v>
      </c>
    </row>
    <row r="32" spans="1:21" ht="29.25" customHeight="1" x14ac:dyDescent="0.25">
      <c r="A32" s="53">
        <v>26</v>
      </c>
      <c r="B32" s="43" t="s">
        <v>603</v>
      </c>
      <c r="C32" s="36" t="s">
        <v>1280</v>
      </c>
      <c r="D32" s="37">
        <f t="shared" si="4"/>
        <v>7</v>
      </c>
      <c r="E32" s="36" t="s">
        <v>1280</v>
      </c>
      <c r="F32" s="37">
        <f t="shared" si="5"/>
        <v>7</v>
      </c>
      <c r="G32" s="36" t="s">
        <v>1280</v>
      </c>
      <c r="H32" s="37">
        <f t="shared" si="6"/>
        <v>7</v>
      </c>
      <c r="I32" s="36" t="s">
        <v>1282</v>
      </c>
      <c r="J32" s="37">
        <f t="shared" si="7"/>
        <v>9</v>
      </c>
      <c r="K32" s="36" t="s">
        <v>1281</v>
      </c>
      <c r="L32" s="37">
        <f t="shared" si="8"/>
        <v>8</v>
      </c>
      <c r="M32" s="36" t="s">
        <v>1283</v>
      </c>
      <c r="N32" s="37">
        <f t="shared" si="9"/>
        <v>10</v>
      </c>
      <c r="O32" s="38">
        <f t="shared" si="1"/>
        <v>308</v>
      </c>
      <c r="P32" s="39">
        <f t="shared" si="2"/>
        <v>7.7</v>
      </c>
      <c r="Q32" s="36">
        <v>251</v>
      </c>
      <c r="R32" s="36">
        <v>276</v>
      </c>
      <c r="S32" s="36">
        <v>234</v>
      </c>
      <c r="T32" s="40">
        <f t="shared" si="3"/>
        <v>6.6812500000000004</v>
      </c>
      <c r="U32" s="28" t="s">
        <v>1038</v>
      </c>
    </row>
    <row r="33" spans="1:21" ht="29.25" customHeight="1" x14ac:dyDescent="0.25">
      <c r="A33" s="53">
        <v>27</v>
      </c>
      <c r="B33" s="62" t="s">
        <v>604</v>
      </c>
      <c r="C33" s="36" t="s">
        <v>1284</v>
      </c>
      <c r="D33" s="37">
        <f t="shared" si="4"/>
        <v>6</v>
      </c>
      <c r="E33" s="36" t="s">
        <v>1284</v>
      </c>
      <c r="F33" s="37">
        <f t="shared" si="5"/>
        <v>6</v>
      </c>
      <c r="G33" s="36" t="s">
        <v>1279</v>
      </c>
      <c r="H33" s="37">
        <f t="shared" si="6"/>
        <v>5</v>
      </c>
      <c r="I33" s="36" t="s">
        <v>1284</v>
      </c>
      <c r="J33" s="37">
        <f t="shared" si="7"/>
        <v>6</v>
      </c>
      <c r="K33" s="36" t="s">
        <v>1282</v>
      </c>
      <c r="L33" s="37">
        <f t="shared" si="8"/>
        <v>9</v>
      </c>
      <c r="M33" s="36" t="s">
        <v>1283</v>
      </c>
      <c r="N33" s="37">
        <f t="shared" si="9"/>
        <v>10</v>
      </c>
      <c r="O33" s="38">
        <f t="shared" si="1"/>
        <v>258</v>
      </c>
      <c r="P33" s="39">
        <f t="shared" si="2"/>
        <v>6.45</v>
      </c>
      <c r="Q33" s="36">
        <v>212</v>
      </c>
      <c r="R33" s="100">
        <v>196</v>
      </c>
      <c r="S33" s="38">
        <v>208</v>
      </c>
      <c r="T33" s="40">
        <f t="shared" si="3"/>
        <v>5.4625000000000004</v>
      </c>
      <c r="U33" s="28" t="s">
        <v>1039</v>
      </c>
    </row>
    <row r="34" spans="1:21" ht="29.25" customHeight="1" x14ac:dyDescent="0.25">
      <c r="A34" s="53">
        <v>28</v>
      </c>
      <c r="B34" s="43" t="s">
        <v>605</v>
      </c>
      <c r="C34" s="36" t="s">
        <v>1280</v>
      </c>
      <c r="D34" s="37">
        <f t="shared" si="4"/>
        <v>7</v>
      </c>
      <c r="E34" s="36" t="s">
        <v>1281</v>
      </c>
      <c r="F34" s="37">
        <f t="shared" si="5"/>
        <v>8</v>
      </c>
      <c r="G34" s="36" t="s">
        <v>1282</v>
      </c>
      <c r="H34" s="37">
        <f t="shared" si="6"/>
        <v>9</v>
      </c>
      <c r="I34" s="36" t="s">
        <v>1281</v>
      </c>
      <c r="J34" s="37">
        <f t="shared" si="7"/>
        <v>8</v>
      </c>
      <c r="K34" s="36" t="s">
        <v>1280</v>
      </c>
      <c r="L34" s="37">
        <f t="shared" si="8"/>
        <v>7</v>
      </c>
      <c r="M34" s="36" t="s">
        <v>1283</v>
      </c>
      <c r="N34" s="37">
        <f t="shared" si="9"/>
        <v>10</v>
      </c>
      <c r="O34" s="38">
        <f t="shared" si="1"/>
        <v>318</v>
      </c>
      <c r="P34" s="39">
        <f t="shared" si="2"/>
        <v>7.95</v>
      </c>
      <c r="Q34" s="36">
        <v>296</v>
      </c>
      <c r="R34" s="36">
        <v>272</v>
      </c>
      <c r="S34" s="36">
        <v>260</v>
      </c>
      <c r="T34" s="40">
        <f t="shared" si="3"/>
        <v>7.1624999999999996</v>
      </c>
      <c r="U34" s="28" t="s">
        <v>1040</v>
      </c>
    </row>
    <row r="35" spans="1:21" ht="29.25" customHeight="1" x14ac:dyDescent="0.25">
      <c r="A35" s="53">
        <v>29</v>
      </c>
      <c r="B35" s="43" t="s">
        <v>606</v>
      </c>
      <c r="C35" s="36" t="s">
        <v>1283</v>
      </c>
      <c r="D35" s="37">
        <f t="shared" si="4"/>
        <v>10</v>
      </c>
      <c r="E35" s="36" t="s">
        <v>1281</v>
      </c>
      <c r="F35" s="37">
        <f t="shared" si="5"/>
        <v>8</v>
      </c>
      <c r="G35" s="36" t="s">
        <v>1282</v>
      </c>
      <c r="H35" s="37">
        <f t="shared" si="6"/>
        <v>9</v>
      </c>
      <c r="I35" s="36" t="s">
        <v>1280</v>
      </c>
      <c r="J35" s="37">
        <f t="shared" si="7"/>
        <v>7</v>
      </c>
      <c r="K35" s="36" t="s">
        <v>1281</v>
      </c>
      <c r="L35" s="37">
        <f t="shared" si="8"/>
        <v>8</v>
      </c>
      <c r="M35" s="36" t="s">
        <v>1283</v>
      </c>
      <c r="N35" s="37">
        <f t="shared" si="9"/>
        <v>10</v>
      </c>
      <c r="O35" s="38">
        <f t="shared" si="1"/>
        <v>340</v>
      </c>
      <c r="P35" s="39">
        <f t="shared" si="2"/>
        <v>8.5</v>
      </c>
      <c r="Q35" s="36">
        <v>335</v>
      </c>
      <c r="R35" s="36">
        <v>352</v>
      </c>
      <c r="S35" s="36">
        <v>320</v>
      </c>
      <c r="T35" s="40">
        <f t="shared" si="3"/>
        <v>8.4187499999999993</v>
      </c>
      <c r="U35" s="28" t="s">
        <v>1041</v>
      </c>
    </row>
    <row r="36" spans="1:21" ht="29.25" customHeight="1" x14ac:dyDescent="0.25">
      <c r="A36" s="53">
        <v>30</v>
      </c>
      <c r="B36" s="43" t="s">
        <v>607</v>
      </c>
      <c r="C36" s="36" t="s">
        <v>1284</v>
      </c>
      <c r="D36" s="37">
        <f t="shared" si="4"/>
        <v>6</v>
      </c>
      <c r="E36" s="36" t="s">
        <v>1284</v>
      </c>
      <c r="F36" s="37">
        <f t="shared" si="5"/>
        <v>6</v>
      </c>
      <c r="G36" s="36" t="s">
        <v>1284</v>
      </c>
      <c r="H36" s="37">
        <f t="shared" si="6"/>
        <v>6</v>
      </c>
      <c r="I36" s="36" t="s">
        <v>1284</v>
      </c>
      <c r="J36" s="37">
        <f t="shared" si="7"/>
        <v>6</v>
      </c>
      <c r="K36" s="36" t="s">
        <v>1282</v>
      </c>
      <c r="L36" s="37">
        <f t="shared" si="8"/>
        <v>9</v>
      </c>
      <c r="M36" s="36" t="s">
        <v>1283</v>
      </c>
      <c r="N36" s="37">
        <f t="shared" si="9"/>
        <v>10</v>
      </c>
      <c r="O36" s="38">
        <f t="shared" si="1"/>
        <v>266</v>
      </c>
      <c r="P36" s="39">
        <f t="shared" si="2"/>
        <v>6.65</v>
      </c>
      <c r="Q36" s="36">
        <v>303</v>
      </c>
      <c r="R36" s="36">
        <v>314</v>
      </c>
      <c r="S36" s="36">
        <v>240</v>
      </c>
      <c r="T36" s="40">
        <f t="shared" si="3"/>
        <v>7.0187499999999998</v>
      </c>
      <c r="U36" s="28" t="s">
        <v>1042</v>
      </c>
    </row>
    <row r="37" spans="1:21" ht="29.25" customHeight="1" x14ac:dyDescent="0.25">
      <c r="A37" s="53">
        <v>31</v>
      </c>
      <c r="B37" s="43" t="s">
        <v>608</v>
      </c>
      <c r="C37" s="36" t="s">
        <v>1280</v>
      </c>
      <c r="D37" s="37">
        <f t="shared" si="4"/>
        <v>7</v>
      </c>
      <c r="E37" s="36" t="s">
        <v>1281</v>
      </c>
      <c r="F37" s="37">
        <f t="shared" si="5"/>
        <v>8</v>
      </c>
      <c r="G37" s="36" t="s">
        <v>1280</v>
      </c>
      <c r="H37" s="37">
        <f t="shared" si="6"/>
        <v>7</v>
      </c>
      <c r="I37" s="36" t="s">
        <v>1280</v>
      </c>
      <c r="J37" s="37">
        <f t="shared" si="7"/>
        <v>7</v>
      </c>
      <c r="K37" s="36" t="s">
        <v>1281</v>
      </c>
      <c r="L37" s="37">
        <f t="shared" si="8"/>
        <v>8</v>
      </c>
      <c r="M37" s="36" t="s">
        <v>1283</v>
      </c>
      <c r="N37" s="37">
        <f t="shared" si="9"/>
        <v>10</v>
      </c>
      <c r="O37" s="38">
        <f t="shared" si="1"/>
        <v>300</v>
      </c>
      <c r="P37" s="39">
        <f t="shared" si="2"/>
        <v>7.5</v>
      </c>
      <c r="Q37" s="36">
        <v>327</v>
      </c>
      <c r="R37" s="36">
        <v>312</v>
      </c>
      <c r="S37" s="36">
        <v>218</v>
      </c>
      <c r="T37" s="40">
        <f t="shared" si="3"/>
        <v>7.2312500000000002</v>
      </c>
      <c r="U37" s="28" t="s">
        <v>1043</v>
      </c>
    </row>
    <row r="38" spans="1:21" ht="29.25" customHeight="1" x14ac:dyDescent="0.25">
      <c r="A38" s="53">
        <v>32</v>
      </c>
      <c r="B38" s="43" t="s">
        <v>265</v>
      </c>
      <c r="C38" s="36" t="s">
        <v>1282</v>
      </c>
      <c r="D38" s="37">
        <f t="shared" si="4"/>
        <v>9</v>
      </c>
      <c r="E38" s="36" t="s">
        <v>1282</v>
      </c>
      <c r="F38" s="37">
        <f t="shared" si="5"/>
        <v>9</v>
      </c>
      <c r="G38" s="36" t="s">
        <v>1282</v>
      </c>
      <c r="H38" s="37">
        <f t="shared" si="6"/>
        <v>9</v>
      </c>
      <c r="I38" s="36" t="s">
        <v>1281</v>
      </c>
      <c r="J38" s="37">
        <f t="shared" si="7"/>
        <v>8</v>
      </c>
      <c r="K38" s="36" t="s">
        <v>1283</v>
      </c>
      <c r="L38" s="37">
        <f t="shared" si="8"/>
        <v>10</v>
      </c>
      <c r="M38" s="36" t="s">
        <v>1283</v>
      </c>
      <c r="N38" s="37">
        <f t="shared" si="9"/>
        <v>10</v>
      </c>
      <c r="O38" s="38">
        <f t="shared" si="1"/>
        <v>360</v>
      </c>
      <c r="P38" s="39">
        <f t="shared" si="2"/>
        <v>9</v>
      </c>
      <c r="Q38" s="36">
        <v>331</v>
      </c>
      <c r="R38" s="36">
        <v>364</v>
      </c>
      <c r="S38" s="36">
        <v>314</v>
      </c>
      <c r="T38" s="40">
        <f t="shared" si="3"/>
        <v>8.5562500000000004</v>
      </c>
      <c r="U38" s="28" t="s">
        <v>1044</v>
      </c>
    </row>
    <row r="39" spans="1:21" ht="29.25" customHeight="1" x14ac:dyDescent="0.25">
      <c r="A39" s="53">
        <v>33</v>
      </c>
      <c r="B39" s="43" t="s">
        <v>266</v>
      </c>
      <c r="C39" s="107" t="s">
        <v>1276</v>
      </c>
      <c r="D39" s="37">
        <f t="shared" si="4"/>
        <v>0</v>
      </c>
      <c r="E39" s="36" t="s">
        <v>1284</v>
      </c>
      <c r="F39" s="37">
        <f t="shared" si="5"/>
        <v>6</v>
      </c>
      <c r="G39" s="36" t="s">
        <v>1279</v>
      </c>
      <c r="H39" s="37">
        <f t="shared" si="6"/>
        <v>5</v>
      </c>
      <c r="I39" s="36" t="s">
        <v>1281</v>
      </c>
      <c r="J39" s="37">
        <f t="shared" si="7"/>
        <v>8</v>
      </c>
      <c r="K39" s="36" t="s">
        <v>1280</v>
      </c>
      <c r="L39" s="37">
        <f t="shared" si="8"/>
        <v>7</v>
      </c>
      <c r="M39" s="36" t="s">
        <v>1282</v>
      </c>
      <c r="N39" s="37">
        <f t="shared" si="9"/>
        <v>9</v>
      </c>
      <c r="O39" s="38">
        <f t="shared" si="1"/>
        <v>212</v>
      </c>
      <c r="P39" s="39">
        <f t="shared" si="2"/>
        <v>5.3</v>
      </c>
      <c r="Q39" s="36">
        <v>244</v>
      </c>
      <c r="R39" s="36">
        <v>328</v>
      </c>
      <c r="S39" s="36">
        <v>246</v>
      </c>
      <c r="T39" s="40">
        <f t="shared" si="3"/>
        <v>6.4375</v>
      </c>
      <c r="U39" s="28" t="s">
        <v>1045</v>
      </c>
    </row>
    <row r="40" spans="1:21" ht="29.25" customHeight="1" x14ac:dyDescent="0.25">
      <c r="A40" s="53">
        <v>34</v>
      </c>
      <c r="B40" s="43" t="s">
        <v>267</v>
      </c>
      <c r="C40" s="36" t="s">
        <v>1281</v>
      </c>
      <c r="D40" s="37">
        <f t="shared" si="4"/>
        <v>8</v>
      </c>
      <c r="E40" s="36" t="s">
        <v>1282</v>
      </c>
      <c r="F40" s="37">
        <f t="shared" si="5"/>
        <v>9</v>
      </c>
      <c r="G40" s="36" t="s">
        <v>1282</v>
      </c>
      <c r="H40" s="37">
        <f t="shared" si="6"/>
        <v>9</v>
      </c>
      <c r="I40" s="36" t="s">
        <v>1281</v>
      </c>
      <c r="J40" s="37">
        <f t="shared" si="7"/>
        <v>8</v>
      </c>
      <c r="K40" s="36" t="s">
        <v>1282</v>
      </c>
      <c r="L40" s="37">
        <f t="shared" si="8"/>
        <v>9</v>
      </c>
      <c r="M40" s="36" t="s">
        <v>1283</v>
      </c>
      <c r="N40" s="37">
        <f t="shared" si="9"/>
        <v>10</v>
      </c>
      <c r="O40" s="38">
        <f t="shared" si="1"/>
        <v>346</v>
      </c>
      <c r="P40" s="39">
        <f t="shared" si="2"/>
        <v>8.65</v>
      </c>
      <c r="Q40" s="36">
        <v>343</v>
      </c>
      <c r="R40" s="36">
        <v>352</v>
      </c>
      <c r="S40" s="36">
        <v>328</v>
      </c>
      <c r="T40" s="40">
        <f t="shared" si="3"/>
        <v>8.5562500000000004</v>
      </c>
      <c r="U40" s="28" t="s">
        <v>1046</v>
      </c>
    </row>
    <row r="41" spans="1:21" ht="29.25" customHeight="1" x14ac:dyDescent="0.25">
      <c r="A41" s="53">
        <v>35</v>
      </c>
      <c r="B41" s="43" t="s">
        <v>268</v>
      </c>
      <c r="C41" s="36" t="s">
        <v>1281</v>
      </c>
      <c r="D41" s="37">
        <f t="shared" si="4"/>
        <v>8</v>
      </c>
      <c r="E41" s="36" t="s">
        <v>1281</v>
      </c>
      <c r="F41" s="37">
        <f t="shared" si="5"/>
        <v>8</v>
      </c>
      <c r="G41" s="36" t="s">
        <v>1280</v>
      </c>
      <c r="H41" s="37">
        <f t="shared" si="6"/>
        <v>7</v>
      </c>
      <c r="I41" s="36" t="s">
        <v>1280</v>
      </c>
      <c r="J41" s="37">
        <f t="shared" si="7"/>
        <v>7</v>
      </c>
      <c r="K41" s="36" t="s">
        <v>1281</v>
      </c>
      <c r="L41" s="37">
        <f t="shared" si="8"/>
        <v>8</v>
      </c>
      <c r="M41" s="36" t="s">
        <v>1283</v>
      </c>
      <c r="N41" s="37">
        <f t="shared" si="9"/>
        <v>10</v>
      </c>
      <c r="O41" s="38">
        <f t="shared" si="1"/>
        <v>308</v>
      </c>
      <c r="P41" s="39">
        <f t="shared" si="2"/>
        <v>7.7</v>
      </c>
      <c r="Q41" s="36">
        <v>291</v>
      </c>
      <c r="R41" s="36">
        <v>326</v>
      </c>
      <c r="S41" s="36">
        <v>246</v>
      </c>
      <c r="T41" s="40">
        <f t="shared" si="3"/>
        <v>7.3187499999999996</v>
      </c>
      <c r="U41" s="28" t="s">
        <v>1047</v>
      </c>
    </row>
    <row r="42" spans="1:21" ht="29.25" customHeight="1" x14ac:dyDescent="0.25">
      <c r="A42" s="53">
        <v>36</v>
      </c>
      <c r="B42" s="43" t="s">
        <v>269</v>
      </c>
      <c r="C42" s="36" t="s">
        <v>1275</v>
      </c>
      <c r="D42" s="37">
        <f t="shared" si="4"/>
        <v>4</v>
      </c>
      <c r="E42" s="36" t="s">
        <v>1280</v>
      </c>
      <c r="F42" s="37">
        <f t="shared" si="5"/>
        <v>7</v>
      </c>
      <c r="G42" s="36" t="s">
        <v>1280</v>
      </c>
      <c r="H42" s="37">
        <f t="shared" si="6"/>
        <v>7</v>
      </c>
      <c r="I42" s="36" t="s">
        <v>1281</v>
      </c>
      <c r="J42" s="37">
        <f t="shared" si="7"/>
        <v>8</v>
      </c>
      <c r="K42" s="36" t="s">
        <v>1281</v>
      </c>
      <c r="L42" s="37">
        <f t="shared" si="8"/>
        <v>8</v>
      </c>
      <c r="M42" s="36" t="s">
        <v>1281</v>
      </c>
      <c r="N42" s="37">
        <f t="shared" si="9"/>
        <v>8</v>
      </c>
      <c r="O42" s="38">
        <f t="shared" si="1"/>
        <v>272</v>
      </c>
      <c r="P42" s="39">
        <f t="shared" si="2"/>
        <v>6.8</v>
      </c>
      <c r="Q42" s="36">
        <v>229</v>
      </c>
      <c r="R42" s="36">
        <v>288</v>
      </c>
      <c r="S42" s="36">
        <v>236</v>
      </c>
      <c r="T42" s="40">
        <f t="shared" si="3"/>
        <v>6.40625</v>
      </c>
      <c r="U42" s="28" t="s">
        <v>1048</v>
      </c>
    </row>
    <row r="43" spans="1:21" ht="29.25" customHeight="1" x14ac:dyDescent="0.25">
      <c r="A43" s="53">
        <v>37</v>
      </c>
      <c r="B43" s="43" t="s">
        <v>270</v>
      </c>
      <c r="C43" s="36" t="s">
        <v>1280</v>
      </c>
      <c r="D43" s="37">
        <f t="shared" si="4"/>
        <v>7</v>
      </c>
      <c r="E43" s="36" t="s">
        <v>1280</v>
      </c>
      <c r="F43" s="37">
        <f t="shared" si="5"/>
        <v>7</v>
      </c>
      <c r="G43" s="36" t="s">
        <v>1280</v>
      </c>
      <c r="H43" s="37">
        <f t="shared" si="6"/>
        <v>7</v>
      </c>
      <c r="I43" s="36" t="s">
        <v>1279</v>
      </c>
      <c r="J43" s="37">
        <f t="shared" si="7"/>
        <v>5</v>
      </c>
      <c r="K43" s="36" t="s">
        <v>1281</v>
      </c>
      <c r="L43" s="37">
        <f t="shared" si="8"/>
        <v>8</v>
      </c>
      <c r="M43" s="36" t="s">
        <v>1282</v>
      </c>
      <c r="N43" s="37">
        <f t="shared" si="9"/>
        <v>9</v>
      </c>
      <c r="O43" s="38">
        <f t="shared" si="1"/>
        <v>274</v>
      </c>
      <c r="P43" s="39">
        <f t="shared" si="2"/>
        <v>6.85</v>
      </c>
      <c r="Q43" s="36">
        <v>296</v>
      </c>
      <c r="R43" s="36">
        <v>268</v>
      </c>
      <c r="S43" s="38">
        <v>228</v>
      </c>
      <c r="T43" s="40">
        <f t="shared" si="3"/>
        <v>6.6624999999999996</v>
      </c>
      <c r="U43" s="28" t="s">
        <v>1049</v>
      </c>
    </row>
    <row r="44" spans="1:21" ht="29.25" customHeight="1" x14ac:dyDescent="0.25">
      <c r="A44" s="53">
        <v>38</v>
      </c>
      <c r="B44" s="43" t="s">
        <v>271</v>
      </c>
      <c r="C44" s="36" t="s">
        <v>1281</v>
      </c>
      <c r="D44" s="37">
        <f t="shared" si="4"/>
        <v>8</v>
      </c>
      <c r="E44" s="36" t="s">
        <v>1281</v>
      </c>
      <c r="F44" s="37">
        <f t="shared" si="5"/>
        <v>8</v>
      </c>
      <c r="G44" s="36" t="s">
        <v>1282</v>
      </c>
      <c r="H44" s="37">
        <f t="shared" si="6"/>
        <v>9</v>
      </c>
      <c r="I44" s="36" t="s">
        <v>1280</v>
      </c>
      <c r="J44" s="37">
        <f t="shared" si="7"/>
        <v>7</v>
      </c>
      <c r="K44" s="36" t="s">
        <v>1282</v>
      </c>
      <c r="L44" s="37">
        <f t="shared" si="8"/>
        <v>9</v>
      </c>
      <c r="M44" s="36" t="s">
        <v>1283</v>
      </c>
      <c r="N44" s="37">
        <f t="shared" si="9"/>
        <v>10</v>
      </c>
      <c r="O44" s="38">
        <f t="shared" si="1"/>
        <v>330</v>
      </c>
      <c r="P44" s="39">
        <f t="shared" si="2"/>
        <v>8.25</v>
      </c>
      <c r="Q44" s="36">
        <v>322</v>
      </c>
      <c r="R44" s="36">
        <v>288</v>
      </c>
      <c r="S44" s="36">
        <v>282</v>
      </c>
      <c r="T44" s="40">
        <f t="shared" si="3"/>
        <v>7.6375000000000002</v>
      </c>
      <c r="U44" s="28" t="s">
        <v>1050</v>
      </c>
    </row>
    <row r="45" spans="1:21" ht="29.25" customHeight="1" x14ac:dyDescent="0.25">
      <c r="A45" s="53">
        <v>39</v>
      </c>
      <c r="B45" s="43" t="s">
        <v>272</v>
      </c>
      <c r="C45" s="36" t="s">
        <v>1282</v>
      </c>
      <c r="D45" s="37">
        <f t="shared" si="4"/>
        <v>9</v>
      </c>
      <c r="E45" s="36" t="s">
        <v>1282</v>
      </c>
      <c r="F45" s="37">
        <f t="shared" si="5"/>
        <v>9</v>
      </c>
      <c r="G45" s="36" t="s">
        <v>1283</v>
      </c>
      <c r="H45" s="37">
        <f t="shared" si="6"/>
        <v>10</v>
      </c>
      <c r="I45" s="36" t="s">
        <v>1283</v>
      </c>
      <c r="J45" s="37">
        <f t="shared" si="7"/>
        <v>10</v>
      </c>
      <c r="K45" s="36" t="s">
        <v>1282</v>
      </c>
      <c r="L45" s="37">
        <f t="shared" si="8"/>
        <v>9</v>
      </c>
      <c r="M45" s="36" t="s">
        <v>1283</v>
      </c>
      <c r="N45" s="37">
        <f t="shared" si="9"/>
        <v>10</v>
      </c>
      <c r="O45" s="38">
        <f t="shared" si="1"/>
        <v>378</v>
      </c>
      <c r="P45" s="39">
        <f t="shared" si="2"/>
        <v>9.4499999999999993</v>
      </c>
      <c r="Q45" s="36">
        <v>337</v>
      </c>
      <c r="R45" s="36">
        <v>324</v>
      </c>
      <c r="S45" s="36">
        <v>362</v>
      </c>
      <c r="T45" s="40">
        <f t="shared" si="3"/>
        <v>8.7562499999999996</v>
      </c>
      <c r="U45" s="28" t="s">
        <v>1051</v>
      </c>
    </row>
    <row r="46" spans="1:21" ht="29.25" customHeight="1" x14ac:dyDescent="0.25">
      <c r="A46" s="53">
        <v>40</v>
      </c>
      <c r="B46" s="43" t="s">
        <v>273</v>
      </c>
      <c r="C46" s="36" t="s">
        <v>1281</v>
      </c>
      <c r="D46" s="37">
        <f t="shared" si="4"/>
        <v>8</v>
      </c>
      <c r="E46" s="36" t="s">
        <v>1281</v>
      </c>
      <c r="F46" s="37">
        <f t="shared" si="5"/>
        <v>8</v>
      </c>
      <c r="G46" s="36" t="s">
        <v>1281</v>
      </c>
      <c r="H46" s="37">
        <f t="shared" si="6"/>
        <v>8</v>
      </c>
      <c r="I46" s="36" t="s">
        <v>1282</v>
      </c>
      <c r="J46" s="37">
        <f t="shared" si="7"/>
        <v>9</v>
      </c>
      <c r="K46" s="36" t="s">
        <v>1281</v>
      </c>
      <c r="L46" s="37">
        <f t="shared" si="8"/>
        <v>8</v>
      </c>
      <c r="M46" s="36" t="s">
        <v>1281</v>
      </c>
      <c r="N46" s="37">
        <f t="shared" si="9"/>
        <v>8</v>
      </c>
      <c r="O46" s="38">
        <f t="shared" si="1"/>
        <v>328</v>
      </c>
      <c r="P46" s="39">
        <f t="shared" si="2"/>
        <v>8.1999999999999993</v>
      </c>
      <c r="Q46" s="36">
        <v>241</v>
      </c>
      <c r="R46" s="38">
        <v>288</v>
      </c>
      <c r="S46" s="38">
        <v>238</v>
      </c>
      <c r="T46" s="40">
        <f t="shared" si="3"/>
        <v>6.84375</v>
      </c>
      <c r="U46" s="28" t="s">
        <v>1052</v>
      </c>
    </row>
    <row r="47" spans="1:21" ht="29.25" customHeight="1" x14ac:dyDescent="0.25">
      <c r="A47" s="53">
        <v>41</v>
      </c>
      <c r="B47" s="43" t="s">
        <v>274</v>
      </c>
      <c r="C47" s="36" t="s">
        <v>1275</v>
      </c>
      <c r="D47" s="37">
        <f t="shared" si="4"/>
        <v>4</v>
      </c>
      <c r="E47" s="36" t="s">
        <v>1279</v>
      </c>
      <c r="F47" s="37">
        <f t="shared" si="5"/>
        <v>5</v>
      </c>
      <c r="G47" s="36" t="s">
        <v>1279</v>
      </c>
      <c r="H47" s="37">
        <f t="shared" si="6"/>
        <v>5</v>
      </c>
      <c r="I47" s="41" t="s">
        <v>1276</v>
      </c>
      <c r="J47" s="37">
        <f t="shared" si="7"/>
        <v>0</v>
      </c>
      <c r="K47" s="36" t="s">
        <v>1280</v>
      </c>
      <c r="L47" s="37">
        <f t="shared" si="8"/>
        <v>7</v>
      </c>
      <c r="M47" s="36" t="s">
        <v>1282</v>
      </c>
      <c r="N47" s="37">
        <f t="shared" si="9"/>
        <v>9</v>
      </c>
      <c r="O47" s="38">
        <f t="shared" si="1"/>
        <v>172</v>
      </c>
      <c r="P47" s="39">
        <f t="shared" si="2"/>
        <v>4.3</v>
      </c>
      <c r="Q47" s="36">
        <v>257</v>
      </c>
      <c r="R47" s="36">
        <v>270</v>
      </c>
      <c r="S47" s="38">
        <v>168</v>
      </c>
      <c r="T47" s="40">
        <f t="shared" si="3"/>
        <v>5.4187500000000002</v>
      </c>
      <c r="U47" s="28" t="s">
        <v>1053</v>
      </c>
    </row>
    <row r="48" spans="1:21" ht="29.25" customHeight="1" x14ac:dyDescent="0.25">
      <c r="A48" s="53">
        <v>42</v>
      </c>
      <c r="B48" s="43" t="s">
        <v>275</v>
      </c>
      <c r="C48" s="36" t="s">
        <v>1281</v>
      </c>
      <c r="D48" s="37">
        <f t="shared" si="4"/>
        <v>8</v>
      </c>
      <c r="E48" s="36" t="s">
        <v>1281</v>
      </c>
      <c r="F48" s="37">
        <f t="shared" si="5"/>
        <v>8</v>
      </c>
      <c r="G48" s="36" t="s">
        <v>1282</v>
      </c>
      <c r="H48" s="37">
        <f t="shared" si="6"/>
        <v>9</v>
      </c>
      <c r="I48" s="36" t="s">
        <v>1280</v>
      </c>
      <c r="J48" s="37">
        <f t="shared" si="7"/>
        <v>7</v>
      </c>
      <c r="K48" s="36" t="s">
        <v>1282</v>
      </c>
      <c r="L48" s="37">
        <f t="shared" si="8"/>
        <v>9</v>
      </c>
      <c r="M48" s="36" t="s">
        <v>1282</v>
      </c>
      <c r="N48" s="37">
        <f t="shared" si="9"/>
        <v>9</v>
      </c>
      <c r="O48" s="38">
        <f t="shared" si="1"/>
        <v>328</v>
      </c>
      <c r="P48" s="39">
        <f t="shared" si="2"/>
        <v>8.1999999999999993</v>
      </c>
      <c r="Q48" s="36">
        <v>310</v>
      </c>
      <c r="R48" s="36">
        <v>348</v>
      </c>
      <c r="S48" s="36">
        <v>280</v>
      </c>
      <c r="T48" s="40">
        <f t="shared" si="3"/>
        <v>7.9124999999999996</v>
      </c>
      <c r="U48" s="28" t="s">
        <v>1054</v>
      </c>
    </row>
    <row r="49" spans="1:21" ht="29.25" customHeight="1" x14ac:dyDescent="0.25">
      <c r="A49" s="53">
        <v>43</v>
      </c>
      <c r="B49" s="77" t="s">
        <v>276</v>
      </c>
      <c r="C49" s="36" t="s">
        <v>1280</v>
      </c>
      <c r="D49" s="37">
        <f t="shared" si="4"/>
        <v>7</v>
      </c>
      <c r="E49" s="36" t="s">
        <v>1284</v>
      </c>
      <c r="F49" s="37">
        <f t="shared" si="5"/>
        <v>6</v>
      </c>
      <c r="G49" s="36" t="s">
        <v>1280</v>
      </c>
      <c r="H49" s="37">
        <f t="shared" si="6"/>
        <v>7</v>
      </c>
      <c r="I49" s="36" t="s">
        <v>1284</v>
      </c>
      <c r="J49" s="37">
        <f t="shared" si="7"/>
        <v>6</v>
      </c>
      <c r="K49" s="36" t="s">
        <v>1282</v>
      </c>
      <c r="L49" s="37">
        <f t="shared" si="8"/>
        <v>9</v>
      </c>
      <c r="M49" s="36" t="s">
        <v>1282</v>
      </c>
      <c r="N49" s="37">
        <f t="shared" si="9"/>
        <v>9</v>
      </c>
      <c r="O49" s="38">
        <f t="shared" si="1"/>
        <v>280</v>
      </c>
      <c r="P49" s="39">
        <f t="shared" si="2"/>
        <v>7</v>
      </c>
      <c r="Q49" s="36">
        <v>303</v>
      </c>
      <c r="R49" s="36">
        <v>336</v>
      </c>
      <c r="S49" s="36">
        <v>284</v>
      </c>
      <c r="T49" s="40">
        <f t="shared" si="3"/>
        <v>7.5187499999999998</v>
      </c>
      <c r="U49" s="28" t="s">
        <v>1055</v>
      </c>
    </row>
    <row r="50" spans="1:21" ht="29.25" customHeight="1" x14ac:dyDescent="0.25">
      <c r="A50" s="53">
        <v>44</v>
      </c>
      <c r="B50" s="43" t="s">
        <v>277</v>
      </c>
      <c r="C50" s="36" t="s">
        <v>1279</v>
      </c>
      <c r="D50" s="37">
        <f t="shared" si="4"/>
        <v>5</v>
      </c>
      <c r="E50" s="36" t="s">
        <v>1281</v>
      </c>
      <c r="F50" s="37">
        <f t="shared" si="5"/>
        <v>8</v>
      </c>
      <c r="G50" s="36" t="s">
        <v>1281</v>
      </c>
      <c r="H50" s="37">
        <f t="shared" si="6"/>
        <v>8</v>
      </c>
      <c r="I50" s="36" t="s">
        <v>1282</v>
      </c>
      <c r="J50" s="37">
        <f t="shared" si="7"/>
        <v>9</v>
      </c>
      <c r="K50" s="36" t="s">
        <v>1281</v>
      </c>
      <c r="L50" s="37">
        <f t="shared" si="8"/>
        <v>8</v>
      </c>
      <c r="M50" s="36" t="s">
        <v>1283</v>
      </c>
      <c r="N50" s="37">
        <f t="shared" si="9"/>
        <v>10</v>
      </c>
      <c r="O50" s="38">
        <f t="shared" si="1"/>
        <v>308</v>
      </c>
      <c r="P50" s="39">
        <f t="shared" si="2"/>
        <v>7.7</v>
      </c>
      <c r="Q50" s="36">
        <v>312</v>
      </c>
      <c r="R50" s="36">
        <v>314</v>
      </c>
      <c r="S50" s="36">
        <v>282</v>
      </c>
      <c r="T50" s="40">
        <f t="shared" si="3"/>
        <v>7.6</v>
      </c>
      <c r="U50" s="28" t="s">
        <v>1056</v>
      </c>
    </row>
    <row r="51" spans="1:21" ht="29.25" customHeight="1" x14ac:dyDescent="0.25">
      <c r="A51" s="53">
        <v>45</v>
      </c>
      <c r="B51" s="43" t="s">
        <v>278</v>
      </c>
      <c r="C51" s="36" t="s">
        <v>1279</v>
      </c>
      <c r="D51" s="37">
        <f t="shared" si="4"/>
        <v>5</v>
      </c>
      <c r="E51" s="36" t="s">
        <v>1284</v>
      </c>
      <c r="F51" s="37">
        <f t="shared" si="5"/>
        <v>6</v>
      </c>
      <c r="G51" s="36" t="s">
        <v>1281</v>
      </c>
      <c r="H51" s="37">
        <f t="shared" si="6"/>
        <v>8</v>
      </c>
      <c r="I51" s="36" t="s">
        <v>1284</v>
      </c>
      <c r="J51" s="37">
        <f t="shared" si="7"/>
        <v>6</v>
      </c>
      <c r="K51" s="36" t="s">
        <v>1280</v>
      </c>
      <c r="L51" s="37">
        <f t="shared" si="8"/>
        <v>7</v>
      </c>
      <c r="M51" s="36" t="s">
        <v>1281</v>
      </c>
      <c r="N51" s="37">
        <f t="shared" si="9"/>
        <v>8</v>
      </c>
      <c r="O51" s="38">
        <f t="shared" si="1"/>
        <v>258</v>
      </c>
      <c r="P51" s="39">
        <f t="shared" si="2"/>
        <v>6.45</v>
      </c>
      <c r="Q51" s="36">
        <v>273</v>
      </c>
      <c r="R51" s="36">
        <v>264</v>
      </c>
      <c r="S51" s="36">
        <v>228</v>
      </c>
      <c r="T51" s="40">
        <f t="shared" si="3"/>
        <v>6.3937499999999998</v>
      </c>
      <c r="U51" s="28" t="s">
        <v>1057</v>
      </c>
    </row>
    <row r="52" spans="1:21" ht="29.25" customHeight="1" x14ac:dyDescent="0.25">
      <c r="A52" s="53">
        <v>46</v>
      </c>
      <c r="B52" s="43" t="s">
        <v>279</v>
      </c>
      <c r="C52" s="36" t="s">
        <v>1281</v>
      </c>
      <c r="D52" s="37">
        <f t="shared" si="4"/>
        <v>8</v>
      </c>
      <c r="E52" s="36" t="s">
        <v>1279</v>
      </c>
      <c r="F52" s="37">
        <f t="shared" si="5"/>
        <v>5</v>
      </c>
      <c r="G52" s="36" t="s">
        <v>1282</v>
      </c>
      <c r="H52" s="37">
        <f t="shared" si="6"/>
        <v>9</v>
      </c>
      <c r="I52" s="36" t="s">
        <v>1281</v>
      </c>
      <c r="J52" s="37">
        <f t="shared" si="7"/>
        <v>8</v>
      </c>
      <c r="K52" s="36" t="s">
        <v>1281</v>
      </c>
      <c r="L52" s="37">
        <f t="shared" si="8"/>
        <v>8</v>
      </c>
      <c r="M52" s="36" t="s">
        <v>1282</v>
      </c>
      <c r="N52" s="37">
        <f t="shared" si="9"/>
        <v>9</v>
      </c>
      <c r="O52" s="38">
        <f t="shared" si="1"/>
        <v>306</v>
      </c>
      <c r="P52" s="39">
        <f t="shared" si="2"/>
        <v>7.65</v>
      </c>
      <c r="Q52" s="36">
        <v>252</v>
      </c>
      <c r="R52" s="36">
        <v>318</v>
      </c>
      <c r="S52" s="36">
        <v>220</v>
      </c>
      <c r="T52" s="40">
        <f t="shared" si="3"/>
        <v>6.85</v>
      </c>
      <c r="U52" s="28" t="s">
        <v>1058</v>
      </c>
    </row>
    <row r="53" spans="1:21" ht="29.25" customHeight="1" x14ac:dyDescent="0.25">
      <c r="A53" s="53">
        <v>47</v>
      </c>
      <c r="B53" s="43" t="s">
        <v>280</v>
      </c>
      <c r="C53" s="36" t="s">
        <v>1281</v>
      </c>
      <c r="D53" s="37">
        <f t="shared" si="4"/>
        <v>8</v>
      </c>
      <c r="E53" s="36" t="s">
        <v>1284</v>
      </c>
      <c r="F53" s="37">
        <f t="shared" si="5"/>
        <v>6</v>
      </c>
      <c r="G53" s="36" t="s">
        <v>1281</v>
      </c>
      <c r="H53" s="37">
        <f t="shared" si="6"/>
        <v>8</v>
      </c>
      <c r="I53" s="36" t="s">
        <v>1280</v>
      </c>
      <c r="J53" s="37">
        <f t="shared" si="7"/>
        <v>7</v>
      </c>
      <c r="K53" s="36" t="s">
        <v>1282</v>
      </c>
      <c r="L53" s="37">
        <f t="shared" si="8"/>
        <v>9</v>
      </c>
      <c r="M53" s="36" t="s">
        <v>1282</v>
      </c>
      <c r="N53" s="37">
        <f t="shared" si="9"/>
        <v>9</v>
      </c>
      <c r="O53" s="38">
        <f t="shared" si="1"/>
        <v>304</v>
      </c>
      <c r="P53" s="39">
        <f t="shared" si="2"/>
        <v>7.6</v>
      </c>
      <c r="Q53" s="36">
        <v>279</v>
      </c>
      <c r="R53" s="36">
        <v>278</v>
      </c>
      <c r="S53" s="36">
        <v>270</v>
      </c>
      <c r="T53" s="40">
        <f t="shared" si="3"/>
        <v>7.0687499999999996</v>
      </c>
      <c r="U53" s="28" t="s">
        <v>1059</v>
      </c>
    </row>
    <row r="54" spans="1:21" ht="29.25" customHeight="1" x14ac:dyDescent="0.25">
      <c r="A54" s="53">
        <v>48</v>
      </c>
      <c r="B54" s="43" t="s">
        <v>281</v>
      </c>
      <c r="C54" s="36" t="s">
        <v>1280</v>
      </c>
      <c r="D54" s="37">
        <f t="shared" si="4"/>
        <v>7</v>
      </c>
      <c r="E54" s="36" t="s">
        <v>1281</v>
      </c>
      <c r="F54" s="37">
        <f t="shared" si="5"/>
        <v>8</v>
      </c>
      <c r="G54" s="36" t="s">
        <v>1279</v>
      </c>
      <c r="H54" s="37">
        <f t="shared" si="6"/>
        <v>5</v>
      </c>
      <c r="I54" s="36" t="s">
        <v>1284</v>
      </c>
      <c r="J54" s="37">
        <f t="shared" si="7"/>
        <v>6</v>
      </c>
      <c r="K54" s="36" t="s">
        <v>1281</v>
      </c>
      <c r="L54" s="37">
        <f t="shared" si="8"/>
        <v>8</v>
      </c>
      <c r="M54" s="36" t="s">
        <v>1280</v>
      </c>
      <c r="N54" s="37">
        <f t="shared" si="9"/>
        <v>7</v>
      </c>
      <c r="O54" s="38">
        <f t="shared" si="1"/>
        <v>270</v>
      </c>
      <c r="P54" s="39">
        <f t="shared" si="2"/>
        <v>6.75</v>
      </c>
      <c r="Q54" s="36">
        <v>276</v>
      </c>
      <c r="R54" s="36">
        <v>280</v>
      </c>
      <c r="S54" s="36">
        <v>184</v>
      </c>
      <c r="T54" s="40">
        <f t="shared" si="3"/>
        <v>6.3125</v>
      </c>
      <c r="U54" s="28" t="s">
        <v>1060</v>
      </c>
    </row>
    <row r="55" spans="1:21" ht="29.25" customHeight="1" x14ac:dyDescent="0.25">
      <c r="A55" s="53">
        <v>49</v>
      </c>
      <c r="B55" s="43" t="s">
        <v>282</v>
      </c>
      <c r="C55" s="36" t="s">
        <v>1280</v>
      </c>
      <c r="D55" s="37">
        <f t="shared" si="4"/>
        <v>7</v>
      </c>
      <c r="E55" s="36" t="s">
        <v>1284</v>
      </c>
      <c r="F55" s="37">
        <f t="shared" si="5"/>
        <v>6</v>
      </c>
      <c r="G55" s="36" t="s">
        <v>1280</v>
      </c>
      <c r="H55" s="37">
        <f t="shared" si="6"/>
        <v>7</v>
      </c>
      <c r="I55" s="36" t="s">
        <v>1284</v>
      </c>
      <c r="J55" s="37">
        <f t="shared" si="7"/>
        <v>6</v>
      </c>
      <c r="K55" s="36" t="s">
        <v>1281</v>
      </c>
      <c r="L55" s="37">
        <f t="shared" si="8"/>
        <v>8</v>
      </c>
      <c r="M55" s="36" t="s">
        <v>1282</v>
      </c>
      <c r="N55" s="37">
        <f t="shared" si="9"/>
        <v>9</v>
      </c>
      <c r="O55" s="38">
        <f t="shared" si="1"/>
        <v>274</v>
      </c>
      <c r="P55" s="39">
        <f t="shared" si="2"/>
        <v>6.85</v>
      </c>
      <c r="Q55" s="36">
        <v>301</v>
      </c>
      <c r="R55" s="36">
        <v>290</v>
      </c>
      <c r="S55" s="36">
        <v>266</v>
      </c>
      <c r="T55" s="40">
        <f t="shared" si="3"/>
        <v>7.0687499999999996</v>
      </c>
      <c r="U55" s="28" t="s">
        <v>1061</v>
      </c>
    </row>
    <row r="56" spans="1:21" ht="29.25" customHeight="1" x14ac:dyDescent="0.25">
      <c r="A56" s="53">
        <v>50</v>
      </c>
      <c r="B56" s="43" t="s">
        <v>283</v>
      </c>
      <c r="C56" s="36" t="s">
        <v>1281</v>
      </c>
      <c r="D56" s="37">
        <f t="shared" si="4"/>
        <v>8</v>
      </c>
      <c r="E56" s="36" t="s">
        <v>1283</v>
      </c>
      <c r="F56" s="37">
        <f t="shared" si="5"/>
        <v>10</v>
      </c>
      <c r="G56" s="36" t="s">
        <v>1282</v>
      </c>
      <c r="H56" s="37">
        <f t="shared" si="6"/>
        <v>9</v>
      </c>
      <c r="I56" s="36" t="s">
        <v>1281</v>
      </c>
      <c r="J56" s="37">
        <f t="shared" si="7"/>
        <v>8</v>
      </c>
      <c r="K56" s="36" t="s">
        <v>1282</v>
      </c>
      <c r="L56" s="37">
        <f t="shared" si="8"/>
        <v>9</v>
      </c>
      <c r="M56" s="36" t="s">
        <v>1283</v>
      </c>
      <c r="N56" s="37">
        <f t="shared" si="9"/>
        <v>10</v>
      </c>
      <c r="O56" s="38">
        <f t="shared" si="1"/>
        <v>354</v>
      </c>
      <c r="P56" s="39">
        <f t="shared" si="2"/>
        <v>8.85</v>
      </c>
      <c r="Q56" s="36">
        <v>298</v>
      </c>
      <c r="R56" s="36">
        <v>304</v>
      </c>
      <c r="S56" s="36">
        <v>322</v>
      </c>
      <c r="T56" s="40">
        <f t="shared" si="3"/>
        <v>7.9874999999999998</v>
      </c>
      <c r="U56" s="28" t="s">
        <v>1062</v>
      </c>
    </row>
    <row r="57" spans="1:21" ht="29.25" customHeight="1" x14ac:dyDescent="0.25">
      <c r="A57" s="53">
        <v>51</v>
      </c>
      <c r="B57" s="43" t="s">
        <v>284</v>
      </c>
      <c r="C57" s="107" t="s">
        <v>1276</v>
      </c>
      <c r="D57" s="37">
        <f t="shared" si="4"/>
        <v>0</v>
      </c>
      <c r="E57" s="36" t="s">
        <v>1275</v>
      </c>
      <c r="F57" s="37">
        <f t="shared" si="5"/>
        <v>4</v>
      </c>
      <c r="G57" s="36" t="s">
        <v>1280</v>
      </c>
      <c r="H57" s="37">
        <f t="shared" si="6"/>
        <v>7</v>
      </c>
      <c r="I57" s="41" t="s">
        <v>1276</v>
      </c>
      <c r="J57" s="37">
        <f t="shared" si="7"/>
        <v>0</v>
      </c>
      <c r="K57" s="36" t="s">
        <v>1284</v>
      </c>
      <c r="L57" s="37">
        <f t="shared" si="8"/>
        <v>6</v>
      </c>
      <c r="M57" s="36" t="s">
        <v>1282</v>
      </c>
      <c r="N57" s="37">
        <f t="shared" si="9"/>
        <v>9</v>
      </c>
      <c r="O57" s="38">
        <f t="shared" si="1"/>
        <v>142</v>
      </c>
      <c r="P57" s="39">
        <f t="shared" si="2"/>
        <v>3.55</v>
      </c>
      <c r="Q57" s="36">
        <v>244</v>
      </c>
      <c r="R57" s="36">
        <v>246</v>
      </c>
      <c r="S57" s="38">
        <v>164</v>
      </c>
      <c r="T57" s="40">
        <f t="shared" si="3"/>
        <v>4.9749999999999996</v>
      </c>
      <c r="U57" s="28" t="s">
        <v>1063</v>
      </c>
    </row>
    <row r="58" spans="1:21" ht="29.25" customHeight="1" x14ac:dyDescent="0.25">
      <c r="A58" s="53">
        <v>52</v>
      </c>
      <c r="B58" s="43" t="s">
        <v>285</v>
      </c>
      <c r="C58" s="36" t="s">
        <v>1284</v>
      </c>
      <c r="D58" s="37">
        <f t="shared" si="4"/>
        <v>6</v>
      </c>
      <c r="E58" s="36" t="s">
        <v>1280</v>
      </c>
      <c r="F58" s="37">
        <f t="shared" si="5"/>
        <v>7</v>
      </c>
      <c r="G58" s="36" t="s">
        <v>1280</v>
      </c>
      <c r="H58" s="37">
        <f t="shared" si="6"/>
        <v>7</v>
      </c>
      <c r="I58" s="36" t="s">
        <v>1284</v>
      </c>
      <c r="J58" s="37">
        <f t="shared" si="7"/>
        <v>6</v>
      </c>
      <c r="K58" s="36" t="s">
        <v>1283</v>
      </c>
      <c r="L58" s="37">
        <f t="shared" si="8"/>
        <v>10</v>
      </c>
      <c r="M58" s="36" t="s">
        <v>1282</v>
      </c>
      <c r="N58" s="37">
        <f t="shared" si="9"/>
        <v>9</v>
      </c>
      <c r="O58" s="38">
        <f t="shared" si="1"/>
        <v>286</v>
      </c>
      <c r="P58" s="39">
        <f t="shared" si="2"/>
        <v>7.15</v>
      </c>
      <c r="Q58" s="36">
        <v>201</v>
      </c>
      <c r="R58" s="36">
        <v>238</v>
      </c>
      <c r="S58" s="38">
        <v>218</v>
      </c>
      <c r="T58" s="40">
        <f t="shared" si="3"/>
        <v>5.8937499999999998</v>
      </c>
      <c r="U58" s="28" t="s">
        <v>1064</v>
      </c>
    </row>
    <row r="59" spans="1:21" ht="29.25" customHeight="1" x14ac:dyDescent="0.25">
      <c r="A59" s="53">
        <v>53</v>
      </c>
      <c r="B59" s="43" t="s">
        <v>286</v>
      </c>
      <c r="C59" s="36" t="s">
        <v>1279</v>
      </c>
      <c r="D59" s="37">
        <f t="shared" si="4"/>
        <v>5</v>
      </c>
      <c r="E59" s="36" t="s">
        <v>1280</v>
      </c>
      <c r="F59" s="37">
        <f t="shared" si="5"/>
        <v>7</v>
      </c>
      <c r="G59" s="36" t="s">
        <v>1275</v>
      </c>
      <c r="H59" s="37">
        <f t="shared" si="6"/>
        <v>4</v>
      </c>
      <c r="I59" s="36" t="s">
        <v>1280</v>
      </c>
      <c r="J59" s="37">
        <f t="shared" si="7"/>
        <v>7</v>
      </c>
      <c r="K59" s="36" t="s">
        <v>1284</v>
      </c>
      <c r="L59" s="37">
        <f t="shared" si="8"/>
        <v>6</v>
      </c>
      <c r="M59" s="36" t="s">
        <v>1280</v>
      </c>
      <c r="N59" s="37">
        <f t="shared" si="9"/>
        <v>7</v>
      </c>
      <c r="O59" s="38">
        <f t="shared" si="1"/>
        <v>234</v>
      </c>
      <c r="P59" s="39">
        <f t="shared" si="2"/>
        <v>5.85</v>
      </c>
      <c r="Q59" s="36">
        <v>276</v>
      </c>
      <c r="R59" s="36">
        <v>330</v>
      </c>
      <c r="S59" s="36">
        <v>214</v>
      </c>
      <c r="T59" s="40">
        <f t="shared" si="3"/>
        <v>6.5875000000000004</v>
      </c>
      <c r="U59" s="28" t="s">
        <v>1065</v>
      </c>
    </row>
    <row r="60" spans="1:21" ht="29.25" customHeight="1" x14ac:dyDescent="0.25">
      <c r="A60" s="53">
        <v>54</v>
      </c>
      <c r="B60" s="43" t="s">
        <v>287</v>
      </c>
      <c r="C60" s="36" t="s">
        <v>1284</v>
      </c>
      <c r="D60" s="37">
        <f t="shared" si="4"/>
        <v>6</v>
      </c>
      <c r="E60" s="36" t="s">
        <v>1280</v>
      </c>
      <c r="F60" s="37">
        <f t="shared" si="5"/>
        <v>7</v>
      </c>
      <c r="G60" s="36" t="s">
        <v>1280</v>
      </c>
      <c r="H60" s="37">
        <f t="shared" si="6"/>
        <v>7</v>
      </c>
      <c r="I60" s="36" t="s">
        <v>1281</v>
      </c>
      <c r="J60" s="37">
        <f t="shared" si="7"/>
        <v>8</v>
      </c>
      <c r="K60" s="36" t="s">
        <v>1282</v>
      </c>
      <c r="L60" s="37">
        <f t="shared" si="8"/>
        <v>9</v>
      </c>
      <c r="M60" s="36" t="s">
        <v>1282</v>
      </c>
      <c r="N60" s="37">
        <f t="shared" si="9"/>
        <v>9</v>
      </c>
      <c r="O60" s="38">
        <f t="shared" si="1"/>
        <v>296</v>
      </c>
      <c r="P60" s="39">
        <f t="shared" si="2"/>
        <v>7.4</v>
      </c>
      <c r="Q60" s="36">
        <v>270</v>
      </c>
      <c r="R60" s="36">
        <v>298</v>
      </c>
      <c r="S60" s="36">
        <v>274</v>
      </c>
      <c r="T60" s="40">
        <f t="shared" si="3"/>
        <v>7.1124999999999998</v>
      </c>
      <c r="U60" s="28" t="s">
        <v>1066</v>
      </c>
    </row>
    <row r="61" spans="1:21" ht="29.25" customHeight="1" x14ac:dyDescent="0.25">
      <c r="A61" s="53">
        <v>55</v>
      </c>
      <c r="B61" s="43" t="s">
        <v>288</v>
      </c>
      <c r="C61" s="36" t="s">
        <v>1284</v>
      </c>
      <c r="D61" s="37">
        <f t="shared" si="4"/>
        <v>6</v>
      </c>
      <c r="E61" s="36" t="s">
        <v>1280</v>
      </c>
      <c r="F61" s="37">
        <f t="shared" si="5"/>
        <v>7</v>
      </c>
      <c r="G61" s="36" t="s">
        <v>1281</v>
      </c>
      <c r="H61" s="37">
        <f t="shared" si="6"/>
        <v>8</v>
      </c>
      <c r="I61" s="36" t="s">
        <v>1275</v>
      </c>
      <c r="J61" s="37">
        <f t="shared" si="7"/>
        <v>4</v>
      </c>
      <c r="K61" s="36" t="s">
        <v>1283</v>
      </c>
      <c r="L61" s="37">
        <f t="shared" si="8"/>
        <v>10</v>
      </c>
      <c r="M61" s="36" t="s">
        <v>1283</v>
      </c>
      <c r="N61" s="37">
        <f t="shared" si="9"/>
        <v>10</v>
      </c>
      <c r="O61" s="38">
        <f t="shared" si="1"/>
        <v>280</v>
      </c>
      <c r="P61" s="39">
        <f t="shared" si="2"/>
        <v>7</v>
      </c>
      <c r="Q61" s="36">
        <v>280</v>
      </c>
      <c r="R61" s="36">
        <v>270</v>
      </c>
      <c r="S61" s="36">
        <v>290</v>
      </c>
      <c r="T61" s="40">
        <f t="shared" si="3"/>
        <v>7</v>
      </c>
      <c r="U61" s="28" t="s">
        <v>1067</v>
      </c>
    </row>
    <row r="62" spans="1:21" ht="29.25" customHeight="1" x14ac:dyDescent="0.25">
      <c r="A62" s="53">
        <v>56</v>
      </c>
      <c r="B62" s="43" t="s">
        <v>289</v>
      </c>
      <c r="C62" s="36" t="s">
        <v>1284</v>
      </c>
      <c r="D62" s="37">
        <f t="shared" si="4"/>
        <v>6</v>
      </c>
      <c r="E62" s="36" t="s">
        <v>1279</v>
      </c>
      <c r="F62" s="37">
        <f t="shared" si="5"/>
        <v>5</v>
      </c>
      <c r="G62" s="36" t="s">
        <v>1280</v>
      </c>
      <c r="H62" s="37">
        <f t="shared" si="6"/>
        <v>7</v>
      </c>
      <c r="I62" s="36" t="s">
        <v>1279</v>
      </c>
      <c r="J62" s="37">
        <f t="shared" si="7"/>
        <v>5</v>
      </c>
      <c r="K62" s="36" t="s">
        <v>1281</v>
      </c>
      <c r="L62" s="37">
        <f t="shared" si="8"/>
        <v>8</v>
      </c>
      <c r="M62" s="36" t="s">
        <v>1281</v>
      </c>
      <c r="N62" s="37">
        <f t="shared" si="9"/>
        <v>8</v>
      </c>
      <c r="O62" s="38">
        <f t="shared" si="1"/>
        <v>248</v>
      </c>
      <c r="P62" s="39">
        <f t="shared" si="2"/>
        <v>6.2</v>
      </c>
      <c r="Q62" s="36">
        <v>163</v>
      </c>
      <c r="R62" s="36">
        <v>224</v>
      </c>
      <c r="S62" s="36">
        <v>184</v>
      </c>
      <c r="T62" s="40">
        <f t="shared" si="3"/>
        <v>5.1187500000000004</v>
      </c>
      <c r="U62" s="28" t="s">
        <v>1068</v>
      </c>
    </row>
    <row r="63" spans="1:21" ht="29.25" customHeight="1" x14ac:dyDescent="0.25">
      <c r="A63" s="53">
        <v>57</v>
      </c>
      <c r="B63" s="43" t="s">
        <v>290</v>
      </c>
      <c r="C63" s="36" t="s">
        <v>1281</v>
      </c>
      <c r="D63" s="37">
        <f t="shared" si="4"/>
        <v>8</v>
      </c>
      <c r="E63" s="36" t="s">
        <v>1281</v>
      </c>
      <c r="F63" s="37">
        <f t="shared" si="5"/>
        <v>8</v>
      </c>
      <c r="G63" s="36" t="s">
        <v>1281</v>
      </c>
      <c r="H63" s="37">
        <f t="shared" si="6"/>
        <v>8</v>
      </c>
      <c r="I63" s="36" t="s">
        <v>1284</v>
      </c>
      <c r="J63" s="37">
        <f t="shared" si="7"/>
        <v>6</v>
      </c>
      <c r="K63" s="36" t="s">
        <v>1281</v>
      </c>
      <c r="L63" s="37">
        <f t="shared" si="8"/>
        <v>8</v>
      </c>
      <c r="M63" s="36" t="s">
        <v>1282</v>
      </c>
      <c r="N63" s="37">
        <f t="shared" si="9"/>
        <v>9</v>
      </c>
      <c r="O63" s="38">
        <f t="shared" si="1"/>
        <v>306</v>
      </c>
      <c r="P63" s="39">
        <f t="shared" si="2"/>
        <v>7.65</v>
      </c>
      <c r="Q63" s="36">
        <v>278</v>
      </c>
      <c r="R63" s="36">
        <v>336</v>
      </c>
      <c r="S63" s="36">
        <v>246</v>
      </c>
      <c r="T63" s="40">
        <f t="shared" si="3"/>
        <v>7.2874999999999996</v>
      </c>
      <c r="U63" s="28" t="s">
        <v>1069</v>
      </c>
    </row>
    <row r="64" spans="1:21" ht="29.25" customHeight="1" x14ac:dyDescent="0.25">
      <c r="A64" s="53">
        <v>58</v>
      </c>
      <c r="B64" s="43" t="s">
        <v>291</v>
      </c>
      <c r="C64" s="36" t="s">
        <v>1282</v>
      </c>
      <c r="D64" s="37">
        <f t="shared" si="4"/>
        <v>9</v>
      </c>
      <c r="E64" s="36" t="s">
        <v>1282</v>
      </c>
      <c r="F64" s="37">
        <f t="shared" si="5"/>
        <v>9</v>
      </c>
      <c r="G64" s="36" t="s">
        <v>1281</v>
      </c>
      <c r="H64" s="37">
        <f t="shared" si="6"/>
        <v>8</v>
      </c>
      <c r="I64" s="36" t="s">
        <v>1281</v>
      </c>
      <c r="J64" s="37">
        <f t="shared" si="7"/>
        <v>8</v>
      </c>
      <c r="K64" s="36" t="s">
        <v>1282</v>
      </c>
      <c r="L64" s="37">
        <f t="shared" si="8"/>
        <v>9</v>
      </c>
      <c r="M64" s="36" t="s">
        <v>1283</v>
      </c>
      <c r="N64" s="37">
        <f t="shared" si="9"/>
        <v>10</v>
      </c>
      <c r="O64" s="38">
        <f t="shared" si="1"/>
        <v>346</v>
      </c>
      <c r="P64" s="39">
        <f t="shared" si="2"/>
        <v>8.65</v>
      </c>
      <c r="Q64" s="36">
        <v>348</v>
      </c>
      <c r="R64" s="36">
        <v>378</v>
      </c>
      <c r="S64" s="36">
        <v>330</v>
      </c>
      <c r="T64" s="40">
        <f t="shared" si="3"/>
        <v>8.7624999999999993</v>
      </c>
      <c r="U64" s="28" t="s">
        <v>1070</v>
      </c>
    </row>
    <row r="65" spans="1:21" ht="29.25" customHeight="1" x14ac:dyDescent="0.25">
      <c r="A65" s="53">
        <v>59</v>
      </c>
      <c r="B65" s="43" t="s">
        <v>292</v>
      </c>
      <c r="C65" s="36" t="s">
        <v>1280</v>
      </c>
      <c r="D65" s="37">
        <f t="shared" si="4"/>
        <v>7</v>
      </c>
      <c r="E65" s="36" t="s">
        <v>1279</v>
      </c>
      <c r="F65" s="37">
        <f t="shared" si="5"/>
        <v>5</v>
      </c>
      <c r="G65" s="36" t="s">
        <v>1280</v>
      </c>
      <c r="H65" s="37">
        <f t="shared" si="6"/>
        <v>7</v>
      </c>
      <c r="I65" s="36" t="s">
        <v>1279</v>
      </c>
      <c r="J65" s="37">
        <f t="shared" si="7"/>
        <v>5</v>
      </c>
      <c r="K65" s="62" t="s">
        <v>1285</v>
      </c>
      <c r="L65" s="37" t="b">
        <f t="shared" si="8"/>
        <v>0</v>
      </c>
      <c r="M65" s="36" t="s">
        <v>1281</v>
      </c>
      <c r="N65" s="37">
        <f t="shared" si="9"/>
        <v>8</v>
      </c>
      <c r="O65" s="38">
        <f t="shared" si="1"/>
        <v>208</v>
      </c>
      <c r="P65" s="39">
        <f t="shared" si="2"/>
        <v>5.2</v>
      </c>
      <c r="Q65" s="36">
        <v>271</v>
      </c>
      <c r="R65" s="36">
        <v>304</v>
      </c>
      <c r="S65" s="36">
        <v>204</v>
      </c>
      <c r="T65" s="40">
        <f t="shared" si="3"/>
        <v>6.1687500000000002</v>
      </c>
      <c r="U65" s="28" t="s">
        <v>1071</v>
      </c>
    </row>
    <row r="66" spans="1:21" ht="29.25" customHeight="1" x14ac:dyDescent="0.25">
      <c r="A66" s="53">
        <v>60</v>
      </c>
      <c r="B66" s="43" t="s">
        <v>293</v>
      </c>
      <c r="C66" s="36" t="s">
        <v>1281</v>
      </c>
      <c r="D66" s="37">
        <f t="shared" si="4"/>
        <v>8</v>
      </c>
      <c r="E66" s="36" t="s">
        <v>1281</v>
      </c>
      <c r="F66" s="37">
        <f t="shared" si="5"/>
        <v>8</v>
      </c>
      <c r="G66" s="36" t="s">
        <v>1282</v>
      </c>
      <c r="H66" s="37">
        <f t="shared" si="6"/>
        <v>9</v>
      </c>
      <c r="I66" s="36" t="s">
        <v>1281</v>
      </c>
      <c r="J66" s="37">
        <f t="shared" si="7"/>
        <v>8</v>
      </c>
      <c r="K66" s="36" t="s">
        <v>1282</v>
      </c>
      <c r="L66" s="37">
        <f t="shared" si="8"/>
        <v>9</v>
      </c>
      <c r="M66" s="36" t="s">
        <v>1283</v>
      </c>
      <c r="N66" s="37">
        <f t="shared" si="9"/>
        <v>10</v>
      </c>
      <c r="O66" s="38">
        <f t="shared" si="1"/>
        <v>338</v>
      </c>
      <c r="P66" s="39">
        <f t="shared" si="2"/>
        <v>8.4499999999999993</v>
      </c>
      <c r="Q66" s="36">
        <v>272</v>
      </c>
      <c r="R66" s="36">
        <v>318</v>
      </c>
      <c r="S66" s="36">
        <v>276</v>
      </c>
      <c r="T66" s="40">
        <f t="shared" si="3"/>
        <v>7.5250000000000004</v>
      </c>
      <c r="U66" s="28" t="s">
        <v>1072</v>
      </c>
    </row>
    <row r="67" spans="1:21" ht="29.25" customHeight="1" x14ac:dyDescent="0.25">
      <c r="A67" s="53">
        <v>61</v>
      </c>
      <c r="B67" s="43" t="s">
        <v>294</v>
      </c>
      <c r="C67" s="36" t="s">
        <v>1280</v>
      </c>
      <c r="D67" s="37">
        <f t="shared" si="4"/>
        <v>7</v>
      </c>
      <c r="E67" s="36" t="s">
        <v>1281</v>
      </c>
      <c r="F67" s="37">
        <f t="shared" si="5"/>
        <v>8</v>
      </c>
      <c r="G67" s="36" t="s">
        <v>1280</v>
      </c>
      <c r="H67" s="37">
        <f t="shared" si="6"/>
        <v>7</v>
      </c>
      <c r="I67" s="36" t="s">
        <v>1279</v>
      </c>
      <c r="J67" s="37">
        <f t="shared" si="7"/>
        <v>5</v>
      </c>
      <c r="K67" s="36" t="s">
        <v>1281</v>
      </c>
      <c r="L67" s="37">
        <f t="shared" si="8"/>
        <v>8</v>
      </c>
      <c r="M67" s="36" t="s">
        <v>1283</v>
      </c>
      <c r="N67" s="37">
        <f t="shared" si="9"/>
        <v>10</v>
      </c>
      <c r="O67" s="38">
        <f t="shared" si="1"/>
        <v>284</v>
      </c>
      <c r="P67" s="39">
        <f t="shared" si="2"/>
        <v>7.1</v>
      </c>
      <c r="Q67" s="36">
        <v>240</v>
      </c>
      <c r="R67" s="36">
        <v>248</v>
      </c>
      <c r="S67" s="38">
        <v>204</v>
      </c>
      <c r="T67" s="40">
        <f t="shared" si="3"/>
        <v>6.1</v>
      </c>
      <c r="U67" s="28" t="s">
        <v>1073</v>
      </c>
    </row>
    <row r="68" spans="1:21" ht="29.25" customHeight="1" x14ac:dyDescent="0.25">
      <c r="A68" s="53">
        <v>62</v>
      </c>
      <c r="B68" s="43" t="s">
        <v>295</v>
      </c>
      <c r="C68" s="107" t="s">
        <v>1276</v>
      </c>
      <c r="D68" s="37">
        <f t="shared" si="4"/>
        <v>0</v>
      </c>
      <c r="E68" s="41" t="s">
        <v>1276</v>
      </c>
      <c r="F68" s="37">
        <f t="shared" si="5"/>
        <v>0</v>
      </c>
      <c r="G68" s="36" t="s">
        <v>1275</v>
      </c>
      <c r="H68" s="37">
        <f t="shared" si="6"/>
        <v>4</v>
      </c>
      <c r="I68" s="41" t="s">
        <v>1276</v>
      </c>
      <c r="J68" s="37">
        <f t="shared" si="7"/>
        <v>0</v>
      </c>
      <c r="K68" s="36" t="s">
        <v>1275</v>
      </c>
      <c r="L68" s="37">
        <f t="shared" si="8"/>
        <v>4</v>
      </c>
      <c r="M68" s="36" t="s">
        <v>1282</v>
      </c>
      <c r="N68" s="37">
        <f t="shared" si="9"/>
        <v>9</v>
      </c>
      <c r="O68" s="38">
        <f t="shared" si="1"/>
        <v>74</v>
      </c>
      <c r="P68" s="39">
        <f t="shared" si="2"/>
        <v>1.85</v>
      </c>
      <c r="Q68" s="74">
        <v>144</v>
      </c>
      <c r="R68" s="38">
        <v>162</v>
      </c>
      <c r="S68" s="38">
        <v>38</v>
      </c>
      <c r="T68" s="40">
        <f t="shared" si="3"/>
        <v>2.6124999999999998</v>
      </c>
      <c r="U68" s="28" t="s">
        <v>1074</v>
      </c>
    </row>
    <row r="69" spans="1:21" ht="29.25" customHeight="1" x14ac:dyDescent="0.25">
      <c r="A69" s="53">
        <v>63</v>
      </c>
      <c r="B69" s="43" t="s">
        <v>296</v>
      </c>
      <c r="C69" s="36" t="s">
        <v>1284</v>
      </c>
      <c r="D69" s="37">
        <f t="shared" si="4"/>
        <v>6</v>
      </c>
      <c r="E69" s="36" t="s">
        <v>1280</v>
      </c>
      <c r="F69" s="37">
        <f t="shared" si="5"/>
        <v>7</v>
      </c>
      <c r="G69" s="36" t="s">
        <v>1280</v>
      </c>
      <c r="H69" s="37">
        <f t="shared" si="6"/>
        <v>7</v>
      </c>
      <c r="I69" s="36" t="s">
        <v>1280</v>
      </c>
      <c r="J69" s="37">
        <f t="shared" si="7"/>
        <v>7</v>
      </c>
      <c r="K69" s="36" t="s">
        <v>1280</v>
      </c>
      <c r="L69" s="37">
        <f t="shared" si="8"/>
        <v>7</v>
      </c>
      <c r="M69" s="36" t="s">
        <v>1283</v>
      </c>
      <c r="N69" s="37">
        <f t="shared" si="9"/>
        <v>10</v>
      </c>
      <c r="O69" s="38">
        <f t="shared" si="1"/>
        <v>278</v>
      </c>
      <c r="P69" s="39">
        <f t="shared" si="2"/>
        <v>6.95</v>
      </c>
      <c r="Q69" s="36">
        <v>242</v>
      </c>
      <c r="R69" s="36">
        <v>324</v>
      </c>
      <c r="S69" s="36">
        <v>234</v>
      </c>
      <c r="T69" s="40">
        <f t="shared" si="3"/>
        <v>6.7374999999999998</v>
      </c>
      <c r="U69" s="28" t="s">
        <v>1075</v>
      </c>
    </row>
    <row r="70" spans="1:21" ht="29.25" customHeight="1" x14ac:dyDescent="0.25">
      <c r="A70" s="53">
        <v>64</v>
      </c>
      <c r="B70" s="43" t="s">
        <v>297</v>
      </c>
      <c r="C70" s="36" t="s">
        <v>1279</v>
      </c>
      <c r="D70" s="37">
        <f t="shared" si="4"/>
        <v>5</v>
      </c>
      <c r="E70" s="36" t="s">
        <v>1279</v>
      </c>
      <c r="F70" s="37">
        <f t="shared" si="5"/>
        <v>5</v>
      </c>
      <c r="G70" s="36" t="s">
        <v>1281</v>
      </c>
      <c r="H70" s="37">
        <f t="shared" si="6"/>
        <v>8</v>
      </c>
      <c r="I70" s="36" t="s">
        <v>1284</v>
      </c>
      <c r="J70" s="37">
        <f t="shared" si="7"/>
        <v>6</v>
      </c>
      <c r="K70" s="36" t="s">
        <v>1280</v>
      </c>
      <c r="L70" s="37">
        <f t="shared" si="8"/>
        <v>7</v>
      </c>
      <c r="M70" s="36" t="s">
        <v>1282</v>
      </c>
      <c r="N70" s="37">
        <f t="shared" si="9"/>
        <v>9</v>
      </c>
      <c r="O70" s="38">
        <f t="shared" si="1"/>
        <v>252</v>
      </c>
      <c r="P70" s="39">
        <f t="shared" si="2"/>
        <v>6.3</v>
      </c>
      <c r="Q70" s="36">
        <v>248</v>
      </c>
      <c r="R70" s="36">
        <v>284</v>
      </c>
      <c r="S70" s="36">
        <v>228</v>
      </c>
      <c r="T70" s="40">
        <f t="shared" si="3"/>
        <v>6.3250000000000002</v>
      </c>
      <c r="U70" s="28" t="s">
        <v>1076</v>
      </c>
    </row>
    <row r="71" spans="1:21" ht="29.25" customHeight="1" x14ac:dyDescent="0.25">
      <c r="A71" s="53">
        <v>65</v>
      </c>
      <c r="B71" s="43" t="s">
        <v>298</v>
      </c>
      <c r="C71" s="36" t="s">
        <v>1281</v>
      </c>
      <c r="D71" s="37">
        <f t="shared" si="4"/>
        <v>8</v>
      </c>
      <c r="E71" s="36" t="s">
        <v>1281</v>
      </c>
      <c r="F71" s="37">
        <f t="shared" si="5"/>
        <v>8</v>
      </c>
      <c r="G71" s="36" t="s">
        <v>1280</v>
      </c>
      <c r="H71" s="37">
        <f t="shared" si="6"/>
        <v>7</v>
      </c>
      <c r="I71" s="36" t="s">
        <v>1281</v>
      </c>
      <c r="J71" s="37">
        <f t="shared" si="7"/>
        <v>8</v>
      </c>
      <c r="K71" s="36" t="s">
        <v>1281</v>
      </c>
      <c r="L71" s="37">
        <f t="shared" si="8"/>
        <v>8</v>
      </c>
      <c r="M71" s="36" t="s">
        <v>1282</v>
      </c>
      <c r="N71" s="37">
        <f t="shared" si="9"/>
        <v>9</v>
      </c>
      <c r="O71" s="38">
        <f t="shared" si="1"/>
        <v>314</v>
      </c>
      <c r="P71" s="39">
        <f t="shared" si="2"/>
        <v>7.85</v>
      </c>
      <c r="Q71" s="36">
        <v>283</v>
      </c>
      <c r="R71" s="36">
        <v>340</v>
      </c>
      <c r="S71" s="36">
        <v>220</v>
      </c>
      <c r="T71" s="40">
        <f t="shared" si="3"/>
        <v>7.2312500000000002</v>
      </c>
      <c r="U71" s="28" t="s">
        <v>1077</v>
      </c>
    </row>
    <row r="72" spans="1:21" ht="29.25" customHeight="1" x14ac:dyDescent="0.25">
      <c r="A72" s="53">
        <v>66</v>
      </c>
      <c r="B72" s="36" t="s">
        <v>299</v>
      </c>
      <c r="C72" s="36" t="s">
        <v>1284</v>
      </c>
      <c r="D72" s="37">
        <f t="shared" si="4"/>
        <v>6</v>
      </c>
      <c r="E72" s="36" t="s">
        <v>1284</v>
      </c>
      <c r="F72" s="37">
        <f t="shared" si="5"/>
        <v>6</v>
      </c>
      <c r="G72" s="36" t="s">
        <v>1284</v>
      </c>
      <c r="H72" s="37">
        <f t="shared" si="6"/>
        <v>6</v>
      </c>
      <c r="I72" s="36" t="s">
        <v>1279</v>
      </c>
      <c r="J72" s="37">
        <f t="shared" si="7"/>
        <v>5</v>
      </c>
      <c r="K72" s="36" t="s">
        <v>1279</v>
      </c>
      <c r="L72" s="37">
        <f t="shared" si="8"/>
        <v>5</v>
      </c>
      <c r="M72" s="36" t="s">
        <v>1282</v>
      </c>
      <c r="N72" s="37">
        <f t="shared" si="9"/>
        <v>9</v>
      </c>
      <c r="O72" s="38">
        <f t="shared" ref="O72:O118" si="10">(D72*8+F72*8+H72*8+J72*8+L72*6+N72*2)</f>
        <v>232</v>
      </c>
      <c r="P72" s="39">
        <f t="shared" ref="P72:P118" si="11">(O72/40)</f>
        <v>5.8</v>
      </c>
      <c r="Q72" s="36">
        <v>131</v>
      </c>
      <c r="R72" s="36">
        <v>236</v>
      </c>
      <c r="S72" s="38">
        <v>196</v>
      </c>
      <c r="T72" s="40">
        <f t="shared" ref="T72:T118" si="12">(O72+Q72+R72+S72)/(160)</f>
        <v>4.96875</v>
      </c>
      <c r="U72" s="28" t="s">
        <v>1078</v>
      </c>
    </row>
    <row r="73" spans="1:21" ht="29.25" customHeight="1" x14ac:dyDescent="0.25">
      <c r="A73" s="53">
        <v>67</v>
      </c>
      <c r="B73" s="43" t="s">
        <v>300</v>
      </c>
      <c r="C73" s="36" t="s">
        <v>1284</v>
      </c>
      <c r="D73" s="37">
        <f t="shared" si="4"/>
        <v>6</v>
      </c>
      <c r="E73" s="36" t="s">
        <v>1284</v>
      </c>
      <c r="F73" s="37">
        <f t="shared" si="5"/>
        <v>6</v>
      </c>
      <c r="G73" s="36" t="s">
        <v>1284</v>
      </c>
      <c r="H73" s="37">
        <f t="shared" si="6"/>
        <v>6</v>
      </c>
      <c r="I73" s="36" t="s">
        <v>1279</v>
      </c>
      <c r="J73" s="37">
        <f t="shared" si="7"/>
        <v>5</v>
      </c>
      <c r="K73" s="36" t="s">
        <v>1284</v>
      </c>
      <c r="L73" s="37">
        <f t="shared" si="8"/>
        <v>6</v>
      </c>
      <c r="M73" s="36" t="s">
        <v>1283</v>
      </c>
      <c r="N73" s="37">
        <f t="shared" si="9"/>
        <v>10</v>
      </c>
      <c r="O73" s="38">
        <f t="shared" si="10"/>
        <v>240</v>
      </c>
      <c r="P73" s="39">
        <f t="shared" si="11"/>
        <v>6</v>
      </c>
      <c r="Q73" s="36">
        <v>232</v>
      </c>
      <c r="R73" s="36">
        <v>262</v>
      </c>
      <c r="S73" s="36">
        <v>212</v>
      </c>
      <c r="T73" s="40">
        <f t="shared" si="12"/>
        <v>5.9124999999999996</v>
      </c>
      <c r="U73" s="28" t="s">
        <v>1079</v>
      </c>
    </row>
    <row r="74" spans="1:21" ht="29.25" customHeight="1" x14ac:dyDescent="0.25">
      <c r="A74" s="53">
        <v>68</v>
      </c>
      <c r="B74" s="43" t="s">
        <v>301</v>
      </c>
      <c r="C74" s="36" t="s">
        <v>1280</v>
      </c>
      <c r="D74" s="37">
        <f t="shared" si="4"/>
        <v>7</v>
      </c>
      <c r="E74" s="36" t="s">
        <v>1284</v>
      </c>
      <c r="F74" s="37">
        <f t="shared" si="5"/>
        <v>6</v>
      </c>
      <c r="G74" s="36" t="s">
        <v>1280</v>
      </c>
      <c r="H74" s="37">
        <f t="shared" si="6"/>
        <v>7</v>
      </c>
      <c r="I74" s="36" t="s">
        <v>1280</v>
      </c>
      <c r="J74" s="37">
        <f t="shared" si="7"/>
        <v>7</v>
      </c>
      <c r="K74" s="36" t="s">
        <v>1280</v>
      </c>
      <c r="L74" s="37">
        <f t="shared" si="8"/>
        <v>7</v>
      </c>
      <c r="M74" s="36" t="s">
        <v>1281</v>
      </c>
      <c r="N74" s="37">
        <f t="shared" si="9"/>
        <v>8</v>
      </c>
      <c r="O74" s="38">
        <f t="shared" si="10"/>
        <v>274</v>
      </c>
      <c r="P74" s="39">
        <f t="shared" si="11"/>
        <v>6.85</v>
      </c>
      <c r="Q74" s="36">
        <v>272</v>
      </c>
      <c r="R74" s="36">
        <v>298</v>
      </c>
      <c r="S74" s="36">
        <v>212</v>
      </c>
      <c r="T74" s="40">
        <f t="shared" si="12"/>
        <v>6.6</v>
      </c>
      <c r="U74" s="28" t="s">
        <v>1080</v>
      </c>
    </row>
    <row r="75" spans="1:21" ht="29.25" customHeight="1" x14ac:dyDescent="0.25">
      <c r="A75" s="53">
        <v>69</v>
      </c>
      <c r="B75" s="43" t="s">
        <v>302</v>
      </c>
      <c r="C75" s="36" t="s">
        <v>1281</v>
      </c>
      <c r="D75" s="37">
        <f t="shared" si="4"/>
        <v>8</v>
      </c>
      <c r="E75" s="36" t="s">
        <v>1282</v>
      </c>
      <c r="F75" s="37">
        <f t="shared" si="5"/>
        <v>9</v>
      </c>
      <c r="G75" s="36" t="s">
        <v>1281</v>
      </c>
      <c r="H75" s="37">
        <f t="shared" si="6"/>
        <v>8</v>
      </c>
      <c r="I75" s="36" t="s">
        <v>1281</v>
      </c>
      <c r="J75" s="37">
        <f t="shared" si="7"/>
        <v>8</v>
      </c>
      <c r="K75" s="36" t="s">
        <v>1281</v>
      </c>
      <c r="L75" s="37">
        <f t="shared" si="8"/>
        <v>8</v>
      </c>
      <c r="M75" s="36" t="s">
        <v>1283</v>
      </c>
      <c r="N75" s="37">
        <f t="shared" si="9"/>
        <v>10</v>
      </c>
      <c r="O75" s="38">
        <f t="shared" si="10"/>
        <v>332</v>
      </c>
      <c r="P75" s="39">
        <f t="shared" si="11"/>
        <v>8.3000000000000007</v>
      </c>
      <c r="Q75" s="36">
        <v>292</v>
      </c>
      <c r="R75" s="36">
        <v>332</v>
      </c>
      <c r="S75" s="36">
        <v>278</v>
      </c>
      <c r="T75" s="40">
        <f t="shared" si="12"/>
        <v>7.7125000000000004</v>
      </c>
      <c r="U75" s="28" t="s">
        <v>1081</v>
      </c>
    </row>
    <row r="76" spans="1:21" ht="29.25" customHeight="1" x14ac:dyDescent="0.25">
      <c r="A76" s="53">
        <v>70</v>
      </c>
      <c r="B76" s="43" t="s">
        <v>303</v>
      </c>
      <c r="C76" s="36" t="s">
        <v>1280</v>
      </c>
      <c r="D76" s="37">
        <f t="shared" si="4"/>
        <v>7</v>
      </c>
      <c r="E76" s="36" t="s">
        <v>1280</v>
      </c>
      <c r="F76" s="37">
        <f t="shared" si="5"/>
        <v>7</v>
      </c>
      <c r="G76" s="36" t="s">
        <v>1281</v>
      </c>
      <c r="H76" s="37">
        <f t="shared" si="6"/>
        <v>8</v>
      </c>
      <c r="I76" s="36" t="s">
        <v>1281</v>
      </c>
      <c r="J76" s="37">
        <f t="shared" si="7"/>
        <v>8</v>
      </c>
      <c r="K76" s="36" t="s">
        <v>1281</v>
      </c>
      <c r="L76" s="37">
        <f t="shared" si="8"/>
        <v>8</v>
      </c>
      <c r="M76" s="36" t="s">
        <v>1281</v>
      </c>
      <c r="N76" s="37">
        <f t="shared" si="9"/>
        <v>8</v>
      </c>
      <c r="O76" s="38">
        <f t="shared" si="10"/>
        <v>304</v>
      </c>
      <c r="P76" s="39">
        <f t="shared" si="11"/>
        <v>7.6</v>
      </c>
      <c r="Q76" s="36">
        <v>276</v>
      </c>
      <c r="R76" s="36">
        <v>316</v>
      </c>
      <c r="S76" s="36">
        <v>266</v>
      </c>
      <c r="T76" s="40">
        <f t="shared" si="12"/>
        <v>7.2625000000000002</v>
      </c>
      <c r="U76" s="28" t="s">
        <v>1082</v>
      </c>
    </row>
    <row r="77" spans="1:21" ht="29.25" customHeight="1" x14ac:dyDescent="0.25">
      <c r="A77" s="53">
        <v>71</v>
      </c>
      <c r="B77" s="43" t="s">
        <v>304</v>
      </c>
      <c r="C77" s="36" t="s">
        <v>1281</v>
      </c>
      <c r="D77" s="37">
        <f t="shared" si="4"/>
        <v>8</v>
      </c>
      <c r="E77" s="36" t="s">
        <v>1281</v>
      </c>
      <c r="F77" s="37">
        <f t="shared" si="5"/>
        <v>8</v>
      </c>
      <c r="G77" s="36" t="s">
        <v>1280</v>
      </c>
      <c r="H77" s="37">
        <f t="shared" si="6"/>
        <v>7</v>
      </c>
      <c r="I77" s="36" t="s">
        <v>1281</v>
      </c>
      <c r="J77" s="37">
        <f t="shared" si="7"/>
        <v>8</v>
      </c>
      <c r="K77" s="36" t="s">
        <v>1280</v>
      </c>
      <c r="L77" s="37">
        <f t="shared" si="8"/>
        <v>7</v>
      </c>
      <c r="M77" s="36" t="s">
        <v>1282</v>
      </c>
      <c r="N77" s="37">
        <f t="shared" si="9"/>
        <v>9</v>
      </c>
      <c r="O77" s="38">
        <f t="shared" si="10"/>
        <v>308</v>
      </c>
      <c r="P77" s="39">
        <f t="shared" si="11"/>
        <v>7.7</v>
      </c>
      <c r="Q77" s="36">
        <v>266</v>
      </c>
      <c r="R77" s="36">
        <v>324</v>
      </c>
      <c r="S77" s="36">
        <v>260</v>
      </c>
      <c r="T77" s="40">
        <f t="shared" si="12"/>
        <v>7.2374999999999998</v>
      </c>
      <c r="U77" s="28" t="s">
        <v>1083</v>
      </c>
    </row>
    <row r="78" spans="1:21" ht="29.25" customHeight="1" x14ac:dyDescent="0.25">
      <c r="A78" s="53">
        <v>72</v>
      </c>
      <c r="B78" s="43" t="s">
        <v>305</v>
      </c>
      <c r="C78" s="36" t="s">
        <v>1284</v>
      </c>
      <c r="D78" s="37">
        <f t="shared" si="4"/>
        <v>6</v>
      </c>
      <c r="E78" s="36" t="s">
        <v>1284</v>
      </c>
      <c r="F78" s="37">
        <f t="shared" si="5"/>
        <v>6</v>
      </c>
      <c r="G78" s="36" t="s">
        <v>1281</v>
      </c>
      <c r="H78" s="37">
        <f t="shared" si="6"/>
        <v>8</v>
      </c>
      <c r="I78" s="36" t="s">
        <v>1275</v>
      </c>
      <c r="J78" s="37">
        <f t="shared" si="7"/>
        <v>4</v>
      </c>
      <c r="K78" s="36" t="s">
        <v>1281</v>
      </c>
      <c r="L78" s="37">
        <f t="shared" si="8"/>
        <v>8</v>
      </c>
      <c r="M78" s="36" t="s">
        <v>1282</v>
      </c>
      <c r="N78" s="37">
        <f t="shared" si="9"/>
        <v>9</v>
      </c>
      <c r="O78" s="38">
        <f t="shared" si="10"/>
        <v>258</v>
      </c>
      <c r="P78" s="39">
        <f t="shared" si="11"/>
        <v>6.45</v>
      </c>
      <c r="Q78" s="74">
        <v>229</v>
      </c>
      <c r="R78" s="36">
        <v>294</v>
      </c>
      <c r="S78" s="36">
        <v>248</v>
      </c>
      <c r="T78" s="40">
        <f t="shared" si="12"/>
        <v>6.4312500000000004</v>
      </c>
      <c r="U78" s="28" t="s">
        <v>1084</v>
      </c>
    </row>
    <row r="79" spans="1:21" ht="29.25" customHeight="1" x14ac:dyDescent="0.25">
      <c r="A79" s="53">
        <v>73</v>
      </c>
      <c r="B79" s="43" t="s">
        <v>306</v>
      </c>
      <c r="C79" s="36" t="s">
        <v>1282</v>
      </c>
      <c r="D79" s="37">
        <f t="shared" si="4"/>
        <v>9</v>
      </c>
      <c r="E79" s="36" t="s">
        <v>1281</v>
      </c>
      <c r="F79" s="37">
        <f t="shared" si="5"/>
        <v>8</v>
      </c>
      <c r="G79" s="36" t="s">
        <v>1281</v>
      </c>
      <c r="H79" s="37">
        <f t="shared" si="6"/>
        <v>8</v>
      </c>
      <c r="I79" s="36" t="s">
        <v>1284</v>
      </c>
      <c r="J79" s="37">
        <f t="shared" si="7"/>
        <v>6</v>
      </c>
      <c r="K79" s="36" t="s">
        <v>1281</v>
      </c>
      <c r="L79" s="37">
        <f t="shared" si="8"/>
        <v>8</v>
      </c>
      <c r="M79" s="36" t="s">
        <v>1282</v>
      </c>
      <c r="N79" s="37">
        <f t="shared" si="9"/>
        <v>9</v>
      </c>
      <c r="O79" s="38">
        <f t="shared" si="10"/>
        <v>314</v>
      </c>
      <c r="P79" s="39">
        <f t="shared" si="11"/>
        <v>7.85</v>
      </c>
      <c r="Q79" s="36">
        <v>246</v>
      </c>
      <c r="R79" s="36">
        <v>312</v>
      </c>
      <c r="S79" s="36">
        <v>258</v>
      </c>
      <c r="T79" s="40">
        <f t="shared" si="12"/>
        <v>7.0625</v>
      </c>
      <c r="U79" s="28" t="s">
        <v>1085</v>
      </c>
    </row>
    <row r="80" spans="1:21" ht="29.25" customHeight="1" x14ac:dyDescent="0.25">
      <c r="A80" s="53">
        <v>74</v>
      </c>
      <c r="B80" s="43" t="s">
        <v>307</v>
      </c>
      <c r="C80" s="36" t="s">
        <v>1284</v>
      </c>
      <c r="D80" s="37">
        <f t="shared" si="4"/>
        <v>6</v>
      </c>
      <c r="E80" s="36" t="s">
        <v>1280</v>
      </c>
      <c r="F80" s="37">
        <f t="shared" si="5"/>
        <v>7</v>
      </c>
      <c r="G80" s="36" t="s">
        <v>1281</v>
      </c>
      <c r="H80" s="37">
        <f t="shared" si="6"/>
        <v>8</v>
      </c>
      <c r="I80" s="36" t="s">
        <v>1280</v>
      </c>
      <c r="J80" s="37">
        <f t="shared" si="7"/>
        <v>7</v>
      </c>
      <c r="K80" s="36" t="s">
        <v>1281</v>
      </c>
      <c r="L80" s="37">
        <f t="shared" si="8"/>
        <v>8</v>
      </c>
      <c r="M80" s="36" t="s">
        <v>1282</v>
      </c>
      <c r="N80" s="37">
        <f t="shared" si="9"/>
        <v>9</v>
      </c>
      <c r="O80" s="38">
        <f t="shared" si="10"/>
        <v>290</v>
      </c>
      <c r="P80" s="39">
        <f t="shared" si="11"/>
        <v>7.25</v>
      </c>
      <c r="Q80" s="36">
        <v>229</v>
      </c>
      <c r="R80" s="36">
        <v>298</v>
      </c>
      <c r="S80" s="36">
        <v>252</v>
      </c>
      <c r="T80" s="40">
        <f t="shared" si="12"/>
        <v>6.6812500000000004</v>
      </c>
      <c r="U80" s="28" t="s">
        <v>1086</v>
      </c>
    </row>
    <row r="81" spans="1:24" ht="29.25" customHeight="1" x14ac:dyDescent="0.25">
      <c r="A81" s="53">
        <v>75</v>
      </c>
      <c r="B81" s="43" t="s">
        <v>308</v>
      </c>
      <c r="C81" s="36" t="s">
        <v>1281</v>
      </c>
      <c r="D81" s="37">
        <f t="shared" si="4"/>
        <v>8</v>
      </c>
      <c r="E81" s="36" t="s">
        <v>1281</v>
      </c>
      <c r="F81" s="37">
        <f t="shared" si="5"/>
        <v>8</v>
      </c>
      <c r="G81" s="36" t="s">
        <v>1282</v>
      </c>
      <c r="H81" s="37">
        <f t="shared" si="6"/>
        <v>9</v>
      </c>
      <c r="I81" s="36" t="s">
        <v>1280</v>
      </c>
      <c r="J81" s="37">
        <f t="shared" si="7"/>
        <v>7</v>
      </c>
      <c r="K81" s="36" t="s">
        <v>1282</v>
      </c>
      <c r="L81" s="37">
        <f t="shared" si="8"/>
        <v>9</v>
      </c>
      <c r="M81" s="36" t="s">
        <v>1282</v>
      </c>
      <c r="N81" s="37">
        <f t="shared" si="9"/>
        <v>9</v>
      </c>
      <c r="O81" s="38">
        <f t="shared" si="10"/>
        <v>328</v>
      </c>
      <c r="P81" s="39">
        <f t="shared" si="11"/>
        <v>8.1999999999999993</v>
      </c>
      <c r="Q81" s="36">
        <v>267</v>
      </c>
      <c r="R81" s="36">
        <v>298</v>
      </c>
      <c r="S81" s="36">
        <v>238</v>
      </c>
      <c r="T81" s="40">
        <f t="shared" si="12"/>
        <v>7.0687499999999996</v>
      </c>
      <c r="U81" s="28" t="s">
        <v>1087</v>
      </c>
    </row>
    <row r="82" spans="1:24" ht="29.25" customHeight="1" x14ac:dyDescent="0.25">
      <c r="A82" s="53">
        <v>76</v>
      </c>
      <c r="B82" s="43" t="s">
        <v>309</v>
      </c>
      <c r="C82" s="36" t="s">
        <v>1283</v>
      </c>
      <c r="D82" s="37">
        <f t="shared" si="4"/>
        <v>10</v>
      </c>
      <c r="E82" s="36" t="s">
        <v>1282</v>
      </c>
      <c r="F82" s="37">
        <f t="shared" si="5"/>
        <v>9</v>
      </c>
      <c r="G82" s="36" t="s">
        <v>1283</v>
      </c>
      <c r="H82" s="37">
        <f t="shared" si="6"/>
        <v>10</v>
      </c>
      <c r="I82" s="36" t="s">
        <v>1282</v>
      </c>
      <c r="J82" s="37">
        <f t="shared" si="7"/>
        <v>9</v>
      </c>
      <c r="K82" s="36" t="s">
        <v>1282</v>
      </c>
      <c r="L82" s="37">
        <f t="shared" si="8"/>
        <v>9</v>
      </c>
      <c r="M82" s="36" t="s">
        <v>1283</v>
      </c>
      <c r="N82" s="37">
        <f t="shared" si="9"/>
        <v>10</v>
      </c>
      <c r="O82" s="38">
        <f t="shared" si="10"/>
        <v>378</v>
      </c>
      <c r="P82" s="39">
        <f t="shared" si="11"/>
        <v>9.4499999999999993</v>
      </c>
      <c r="Q82" s="36">
        <v>307</v>
      </c>
      <c r="R82" s="36">
        <v>358</v>
      </c>
      <c r="S82" s="36">
        <v>332</v>
      </c>
      <c r="T82" s="40">
        <f t="shared" si="12"/>
        <v>8.59375</v>
      </c>
      <c r="U82" s="28" t="s">
        <v>1088</v>
      </c>
    </row>
    <row r="83" spans="1:24" ht="29.25" customHeight="1" x14ac:dyDescent="0.25">
      <c r="A83" s="53">
        <v>77</v>
      </c>
      <c r="B83" s="43" t="s">
        <v>310</v>
      </c>
      <c r="C83" s="36" t="s">
        <v>1284</v>
      </c>
      <c r="D83" s="37">
        <f t="shared" si="4"/>
        <v>6</v>
      </c>
      <c r="E83" s="36" t="s">
        <v>1280</v>
      </c>
      <c r="F83" s="37">
        <f t="shared" si="5"/>
        <v>7</v>
      </c>
      <c r="G83" s="36" t="s">
        <v>1281</v>
      </c>
      <c r="H83" s="37">
        <f t="shared" si="6"/>
        <v>8</v>
      </c>
      <c r="I83" s="36" t="s">
        <v>1284</v>
      </c>
      <c r="J83" s="37">
        <f t="shared" si="7"/>
        <v>6</v>
      </c>
      <c r="K83" s="36" t="s">
        <v>1281</v>
      </c>
      <c r="L83" s="37">
        <f t="shared" si="8"/>
        <v>8</v>
      </c>
      <c r="M83" s="36" t="s">
        <v>1281</v>
      </c>
      <c r="N83" s="37">
        <f t="shared" si="9"/>
        <v>8</v>
      </c>
      <c r="O83" s="38">
        <f t="shared" si="10"/>
        <v>280</v>
      </c>
      <c r="P83" s="39">
        <f t="shared" si="11"/>
        <v>7</v>
      </c>
      <c r="Q83" s="36">
        <v>226</v>
      </c>
      <c r="R83" s="36">
        <v>274</v>
      </c>
      <c r="S83" s="36">
        <v>204</v>
      </c>
      <c r="T83" s="40">
        <f t="shared" si="12"/>
        <v>6.15</v>
      </c>
      <c r="U83" s="28" t="s">
        <v>1089</v>
      </c>
    </row>
    <row r="84" spans="1:24" ht="29.25" customHeight="1" x14ac:dyDescent="0.25">
      <c r="A84" s="53">
        <v>78</v>
      </c>
      <c r="B84" s="43" t="s">
        <v>311</v>
      </c>
      <c r="C84" s="36" t="s">
        <v>1282</v>
      </c>
      <c r="D84" s="37">
        <f t="shared" si="4"/>
        <v>9</v>
      </c>
      <c r="E84" s="36" t="s">
        <v>1282</v>
      </c>
      <c r="F84" s="37">
        <f t="shared" si="5"/>
        <v>9</v>
      </c>
      <c r="G84" s="36" t="s">
        <v>1281</v>
      </c>
      <c r="H84" s="37">
        <f t="shared" si="6"/>
        <v>8</v>
      </c>
      <c r="I84" s="36" t="s">
        <v>1284</v>
      </c>
      <c r="J84" s="37">
        <f t="shared" si="7"/>
        <v>6</v>
      </c>
      <c r="K84" s="36" t="s">
        <v>1281</v>
      </c>
      <c r="L84" s="37">
        <f t="shared" si="8"/>
        <v>8</v>
      </c>
      <c r="M84" s="36" t="s">
        <v>1283</v>
      </c>
      <c r="N84" s="37">
        <f t="shared" si="9"/>
        <v>10</v>
      </c>
      <c r="O84" s="38">
        <f t="shared" si="10"/>
        <v>324</v>
      </c>
      <c r="P84" s="39">
        <f t="shared" si="11"/>
        <v>8.1</v>
      </c>
      <c r="Q84" s="36">
        <v>281</v>
      </c>
      <c r="R84" s="36">
        <v>306</v>
      </c>
      <c r="S84" s="36">
        <v>276</v>
      </c>
      <c r="T84" s="40">
        <f t="shared" si="12"/>
        <v>7.4187500000000002</v>
      </c>
      <c r="U84" s="29" t="s">
        <v>1090</v>
      </c>
    </row>
    <row r="85" spans="1:24" ht="29.25" customHeight="1" x14ac:dyDescent="0.25">
      <c r="A85" s="53">
        <v>79</v>
      </c>
      <c r="B85" s="43" t="s">
        <v>312</v>
      </c>
      <c r="C85" s="36" t="s">
        <v>1284</v>
      </c>
      <c r="D85" s="37">
        <f t="shared" ref="D85:D118" si="13">IF(C85="AA",10, IF(C85="AB",9, IF(C85="BB",8, IF(C85="BC",7,IF(C85="CC",6, IF(C85="CD",5, IF(C85="DD",4,IF(C85="F",0))))))))</f>
        <v>6</v>
      </c>
      <c r="E85" s="36" t="s">
        <v>1284</v>
      </c>
      <c r="F85" s="37">
        <f t="shared" ref="F85:F118" si="14">IF(E85="AA",10, IF(E85="AB",9, IF(E85="BB",8, IF(E85="BC",7,IF(E85="CC",6, IF(E85="CD",5, IF(E85="DD",4,IF(E85="F",0))))))))</f>
        <v>6</v>
      </c>
      <c r="G85" s="36" t="s">
        <v>1281</v>
      </c>
      <c r="H85" s="37">
        <f t="shared" ref="H85:H118" si="15">IF(G85="AA",10, IF(G85="AB",9, IF(G85="BB",8, IF(G85="BC",7,IF(G85="CC",6, IF(G85="CD",5, IF(G85="DD",4,IF(G85="F",0))))))))</f>
        <v>8</v>
      </c>
      <c r="I85" s="36" t="s">
        <v>1284</v>
      </c>
      <c r="J85" s="37">
        <f t="shared" ref="J85:J118" si="16">IF(I85="AA",10, IF(I85="AB",9, IF(I85="BB",8, IF(I85="BC",7,IF(I85="CC",6, IF(I85="CD",5, IF(I85="DD",4,IF(I85="F",0))))))))</f>
        <v>6</v>
      </c>
      <c r="K85" s="36" t="s">
        <v>1281</v>
      </c>
      <c r="L85" s="37">
        <f t="shared" ref="L85:L118" si="17">IF(K85="AA",10, IF(K85="AB",9, IF(K85="BB",8, IF(K85="BC",7,IF(K85="CC",6, IF(K85="CD",5, IF(K85="DD",4,IF(K85="F",0))))))))</f>
        <v>8</v>
      </c>
      <c r="M85" s="36" t="s">
        <v>1282</v>
      </c>
      <c r="N85" s="37">
        <f t="shared" ref="N85:N118" si="18">IF(M85="AA",10, IF(M85="AB",9, IF(M85="BB",8, IF(M85="BC",7,IF(M85="CC",6, IF(M85="CD",5, IF(M85="DD",4,IF(M85="F",0))))))))</f>
        <v>9</v>
      </c>
      <c r="O85" s="38">
        <f t="shared" si="10"/>
        <v>274</v>
      </c>
      <c r="P85" s="39">
        <f t="shared" si="11"/>
        <v>6.85</v>
      </c>
      <c r="Q85" s="36">
        <v>240</v>
      </c>
      <c r="R85" s="36">
        <v>252</v>
      </c>
      <c r="S85" s="36">
        <v>230</v>
      </c>
      <c r="T85" s="40">
        <f t="shared" si="12"/>
        <v>6.2249999999999996</v>
      </c>
      <c r="U85" s="28" t="s">
        <v>1091</v>
      </c>
    </row>
    <row r="86" spans="1:24" ht="29.25" customHeight="1" x14ac:dyDescent="0.25">
      <c r="A86" s="53">
        <v>80</v>
      </c>
      <c r="B86" s="43" t="s">
        <v>313</v>
      </c>
      <c r="C86" s="36" t="s">
        <v>1280</v>
      </c>
      <c r="D86" s="37">
        <f t="shared" si="13"/>
        <v>7</v>
      </c>
      <c r="E86" s="36" t="s">
        <v>1281</v>
      </c>
      <c r="F86" s="37">
        <f t="shared" si="14"/>
        <v>8</v>
      </c>
      <c r="G86" s="36" t="s">
        <v>1284</v>
      </c>
      <c r="H86" s="37">
        <f t="shared" si="15"/>
        <v>6</v>
      </c>
      <c r="I86" s="36" t="s">
        <v>1275</v>
      </c>
      <c r="J86" s="37">
        <f t="shared" si="16"/>
        <v>4</v>
      </c>
      <c r="K86" s="36" t="s">
        <v>1281</v>
      </c>
      <c r="L86" s="37">
        <f t="shared" si="17"/>
        <v>8</v>
      </c>
      <c r="M86" s="36" t="s">
        <v>1282</v>
      </c>
      <c r="N86" s="37">
        <f t="shared" si="18"/>
        <v>9</v>
      </c>
      <c r="O86" s="38">
        <f t="shared" si="10"/>
        <v>266</v>
      </c>
      <c r="P86" s="39">
        <f t="shared" si="11"/>
        <v>6.65</v>
      </c>
      <c r="Q86" s="36">
        <v>251</v>
      </c>
      <c r="R86" s="36">
        <v>274</v>
      </c>
      <c r="S86" s="36">
        <v>238</v>
      </c>
      <c r="T86" s="40">
        <f t="shared" si="12"/>
        <v>6.4312500000000004</v>
      </c>
      <c r="U86" s="28" t="s">
        <v>1092</v>
      </c>
    </row>
    <row r="87" spans="1:24" ht="29.25" customHeight="1" x14ac:dyDescent="0.25">
      <c r="A87" s="53">
        <v>81</v>
      </c>
      <c r="B87" s="43" t="s">
        <v>314</v>
      </c>
      <c r="C87" s="36" t="s">
        <v>1280</v>
      </c>
      <c r="D87" s="37">
        <f t="shared" si="13"/>
        <v>7</v>
      </c>
      <c r="E87" s="36" t="s">
        <v>1284</v>
      </c>
      <c r="F87" s="37">
        <f t="shared" si="14"/>
        <v>6</v>
      </c>
      <c r="G87" s="36" t="s">
        <v>1280</v>
      </c>
      <c r="H87" s="37">
        <f t="shared" si="15"/>
        <v>7</v>
      </c>
      <c r="I87" s="36" t="s">
        <v>1280</v>
      </c>
      <c r="J87" s="37">
        <f t="shared" si="16"/>
        <v>7</v>
      </c>
      <c r="K87" s="36" t="s">
        <v>1280</v>
      </c>
      <c r="L87" s="37">
        <f t="shared" si="17"/>
        <v>7</v>
      </c>
      <c r="M87" s="36" t="s">
        <v>1282</v>
      </c>
      <c r="N87" s="37">
        <f t="shared" si="18"/>
        <v>9</v>
      </c>
      <c r="O87" s="38">
        <f t="shared" si="10"/>
        <v>276</v>
      </c>
      <c r="P87" s="39">
        <f t="shared" si="11"/>
        <v>6.9</v>
      </c>
      <c r="Q87" s="36">
        <v>236</v>
      </c>
      <c r="R87" s="36">
        <v>290</v>
      </c>
      <c r="S87" s="38">
        <v>188</v>
      </c>
      <c r="T87" s="40">
        <f t="shared" si="12"/>
        <v>6.1875</v>
      </c>
      <c r="U87" s="28" t="s">
        <v>1093</v>
      </c>
    </row>
    <row r="88" spans="1:24" ht="29.25" customHeight="1" x14ac:dyDescent="0.25">
      <c r="A88" s="53">
        <v>82</v>
      </c>
      <c r="B88" s="43" t="s">
        <v>508</v>
      </c>
      <c r="C88" s="36" t="s">
        <v>1281</v>
      </c>
      <c r="D88" s="37">
        <f t="shared" si="13"/>
        <v>8</v>
      </c>
      <c r="E88" s="36" t="s">
        <v>1281</v>
      </c>
      <c r="F88" s="37">
        <f t="shared" si="14"/>
        <v>8</v>
      </c>
      <c r="G88" s="36" t="s">
        <v>1281</v>
      </c>
      <c r="H88" s="37">
        <f t="shared" si="15"/>
        <v>8</v>
      </c>
      <c r="I88" s="36" t="s">
        <v>1284</v>
      </c>
      <c r="J88" s="37">
        <f t="shared" si="16"/>
        <v>6</v>
      </c>
      <c r="K88" s="36" t="s">
        <v>1282</v>
      </c>
      <c r="L88" s="37">
        <f t="shared" si="17"/>
        <v>9</v>
      </c>
      <c r="M88" s="36" t="s">
        <v>1283</v>
      </c>
      <c r="N88" s="37">
        <f t="shared" si="18"/>
        <v>10</v>
      </c>
      <c r="O88" s="38">
        <f t="shared" si="10"/>
        <v>314</v>
      </c>
      <c r="P88" s="39">
        <f t="shared" si="11"/>
        <v>7.85</v>
      </c>
      <c r="Q88" s="74">
        <v>203</v>
      </c>
      <c r="R88" s="36">
        <v>252</v>
      </c>
      <c r="S88" s="36">
        <v>220</v>
      </c>
      <c r="T88" s="40">
        <f t="shared" si="12"/>
        <v>6.1812500000000004</v>
      </c>
      <c r="U88" s="28" t="s">
        <v>1094</v>
      </c>
    </row>
    <row r="89" spans="1:24" ht="29.25" customHeight="1" x14ac:dyDescent="0.25">
      <c r="A89" s="53">
        <v>83</v>
      </c>
      <c r="B89" s="43" t="s">
        <v>509</v>
      </c>
      <c r="C89" s="36" t="s">
        <v>1283</v>
      </c>
      <c r="D89" s="37">
        <f t="shared" si="13"/>
        <v>10</v>
      </c>
      <c r="E89" s="36" t="s">
        <v>1281</v>
      </c>
      <c r="F89" s="37">
        <f t="shared" si="14"/>
        <v>8</v>
      </c>
      <c r="G89" s="36" t="s">
        <v>1283</v>
      </c>
      <c r="H89" s="37">
        <f t="shared" si="15"/>
        <v>10</v>
      </c>
      <c r="I89" s="36" t="s">
        <v>1283</v>
      </c>
      <c r="J89" s="37">
        <f t="shared" si="16"/>
        <v>10</v>
      </c>
      <c r="K89" s="36" t="s">
        <v>1283</v>
      </c>
      <c r="L89" s="37">
        <f t="shared" si="17"/>
        <v>10</v>
      </c>
      <c r="M89" s="36" t="s">
        <v>1283</v>
      </c>
      <c r="N89" s="37">
        <f t="shared" si="18"/>
        <v>10</v>
      </c>
      <c r="O89" s="38">
        <f t="shared" si="10"/>
        <v>384</v>
      </c>
      <c r="P89" s="39">
        <f t="shared" si="11"/>
        <v>9.6</v>
      </c>
      <c r="Q89" s="36">
        <v>298</v>
      </c>
      <c r="R89" s="36">
        <v>364</v>
      </c>
      <c r="S89" s="36">
        <v>336</v>
      </c>
      <c r="T89" s="40">
        <f t="shared" si="12"/>
        <v>8.6374999999999993</v>
      </c>
      <c r="U89" s="28" t="s">
        <v>1095</v>
      </c>
    </row>
    <row r="90" spans="1:24" ht="29.25" customHeight="1" x14ac:dyDescent="0.25">
      <c r="A90" s="53">
        <v>84</v>
      </c>
      <c r="B90" s="43" t="s">
        <v>510</v>
      </c>
      <c r="C90" s="36" t="s">
        <v>1281</v>
      </c>
      <c r="D90" s="37">
        <f t="shared" si="13"/>
        <v>8</v>
      </c>
      <c r="E90" s="36" t="s">
        <v>1282</v>
      </c>
      <c r="F90" s="37">
        <f t="shared" si="14"/>
        <v>9</v>
      </c>
      <c r="G90" s="36" t="s">
        <v>1282</v>
      </c>
      <c r="H90" s="37">
        <f t="shared" si="15"/>
        <v>9</v>
      </c>
      <c r="I90" s="36" t="s">
        <v>1280</v>
      </c>
      <c r="J90" s="37">
        <f t="shared" si="16"/>
        <v>7</v>
      </c>
      <c r="K90" s="36" t="s">
        <v>1282</v>
      </c>
      <c r="L90" s="37">
        <f t="shared" si="17"/>
        <v>9</v>
      </c>
      <c r="M90" s="36" t="s">
        <v>1282</v>
      </c>
      <c r="N90" s="37">
        <f t="shared" si="18"/>
        <v>9</v>
      </c>
      <c r="O90" s="38">
        <f t="shared" si="10"/>
        <v>336</v>
      </c>
      <c r="P90" s="39">
        <f t="shared" si="11"/>
        <v>8.4</v>
      </c>
      <c r="Q90" s="36">
        <v>272</v>
      </c>
      <c r="R90" s="36">
        <v>322</v>
      </c>
      <c r="S90" s="36">
        <v>312</v>
      </c>
      <c r="T90" s="40">
        <f t="shared" si="12"/>
        <v>7.7625000000000002</v>
      </c>
      <c r="U90" s="28" t="s">
        <v>1096</v>
      </c>
    </row>
    <row r="91" spans="1:24" ht="29.25" customHeight="1" x14ac:dyDescent="0.25">
      <c r="A91" s="53">
        <v>85</v>
      </c>
      <c r="B91" s="43" t="s">
        <v>511</v>
      </c>
      <c r="C91" s="36" t="s">
        <v>1275</v>
      </c>
      <c r="D91" s="37">
        <f t="shared" si="13"/>
        <v>4</v>
      </c>
      <c r="E91" s="36" t="s">
        <v>1284</v>
      </c>
      <c r="F91" s="37">
        <f t="shared" si="14"/>
        <v>6</v>
      </c>
      <c r="G91" s="36" t="s">
        <v>1284</v>
      </c>
      <c r="H91" s="37">
        <f t="shared" si="15"/>
        <v>6</v>
      </c>
      <c r="I91" s="36" t="s">
        <v>1275</v>
      </c>
      <c r="J91" s="37">
        <f t="shared" si="16"/>
        <v>4</v>
      </c>
      <c r="K91" s="36" t="s">
        <v>1284</v>
      </c>
      <c r="L91" s="37">
        <f t="shared" si="17"/>
        <v>6</v>
      </c>
      <c r="M91" s="36" t="s">
        <v>1282</v>
      </c>
      <c r="N91" s="37">
        <f t="shared" si="18"/>
        <v>9</v>
      </c>
      <c r="O91" s="38">
        <f t="shared" si="10"/>
        <v>214</v>
      </c>
      <c r="P91" s="39">
        <f t="shared" si="11"/>
        <v>5.35</v>
      </c>
      <c r="Q91" s="36">
        <v>205</v>
      </c>
      <c r="R91" s="36">
        <v>214</v>
      </c>
      <c r="S91" s="38">
        <v>158</v>
      </c>
      <c r="T91" s="40">
        <f t="shared" si="12"/>
        <v>4.9437499999999996</v>
      </c>
      <c r="U91" s="28" t="s">
        <v>1097</v>
      </c>
    </row>
    <row r="92" spans="1:24" ht="29.25" customHeight="1" x14ac:dyDescent="0.25">
      <c r="A92" s="53">
        <v>86</v>
      </c>
      <c r="B92" s="43" t="s">
        <v>512</v>
      </c>
      <c r="C92" s="36" t="s">
        <v>1284</v>
      </c>
      <c r="D92" s="37">
        <f t="shared" si="13"/>
        <v>6</v>
      </c>
      <c r="E92" s="36" t="s">
        <v>1280</v>
      </c>
      <c r="F92" s="37">
        <f t="shared" si="14"/>
        <v>7</v>
      </c>
      <c r="G92" s="36" t="s">
        <v>1280</v>
      </c>
      <c r="H92" s="37">
        <f t="shared" si="15"/>
        <v>7</v>
      </c>
      <c r="I92" s="36" t="s">
        <v>1284</v>
      </c>
      <c r="J92" s="37">
        <f t="shared" si="16"/>
        <v>6</v>
      </c>
      <c r="K92" s="36" t="s">
        <v>1280</v>
      </c>
      <c r="L92" s="37">
        <f t="shared" si="17"/>
        <v>7</v>
      </c>
      <c r="M92" s="36" t="s">
        <v>1282</v>
      </c>
      <c r="N92" s="37">
        <f t="shared" si="18"/>
        <v>9</v>
      </c>
      <c r="O92" s="38">
        <f t="shared" si="10"/>
        <v>268</v>
      </c>
      <c r="P92" s="39">
        <f t="shared" si="11"/>
        <v>6.7</v>
      </c>
      <c r="Q92" s="36">
        <v>273</v>
      </c>
      <c r="R92" s="36">
        <v>326</v>
      </c>
      <c r="S92" s="36">
        <v>238</v>
      </c>
      <c r="T92" s="40">
        <f t="shared" si="12"/>
        <v>6.90625</v>
      </c>
      <c r="U92" s="28" t="s">
        <v>1098</v>
      </c>
    </row>
    <row r="93" spans="1:24" ht="29.25" customHeight="1" x14ac:dyDescent="0.25">
      <c r="A93" s="53">
        <v>87</v>
      </c>
      <c r="B93" s="43" t="s">
        <v>513</v>
      </c>
      <c r="C93" s="36" t="s">
        <v>1282</v>
      </c>
      <c r="D93" s="37">
        <f t="shared" si="13"/>
        <v>9</v>
      </c>
      <c r="E93" s="36" t="s">
        <v>1280</v>
      </c>
      <c r="F93" s="37">
        <f t="shared" si="14"/>
        <v>7</v>
      </c>
      <c r="G93" s="36" t="s">
        <v>1280</v>
      </c>
      <c r="H93" s="37">
        <f t="shared" si="15"/>
        <v>7</v>
      </c>
      <c r="I93" s="36" t="s">
        <v>1284</v>
      </c>
      <c r="J93" s="37">
        <f t="shared" si="16"/>
        <v>6</v>
      </c>
      <c r="K93" s="36" t="s">
        <v>1280</v>
      </c>
      <c r="L93" s="37">
        <f t="shared" si="17"/>
        <v>7</v>
      </c>
      <c r="M93" s="36" t="s">
        <v>1282</v>
      </c>
      <c r="N93" s="37">
        <f t="shared" si="18"/>
        <v>9</v>
      </c>
      <c r="O93" s="38">
        <f t="shared" si="10"/>
        <v>292</v>
      </c>
      <c r="P93" s="39">
        <f t="shared" si="11"/>
        <v>7.3</v>
      </c>
      <c r="Q93" s="36">
        <v>278</v>
      </c>
      <c r="R93" s="36">
        <v>288</v>
      </c>
      <c r="S93" s="36">
        <v>284</v>
      </c>
      <c r="T93" s="40">
        <f t="shared" si="12"/>
        <v>7.1375000000000002</v>
      </c>
      <c r="U93" s="28" t="s">
        <v>1099</v>
      </c>
    </row>
    <row r="94" spans="1:24" ht="29.25" customHeight="1" x14ac:dyDescent="0.25">
      <c r="A94" s="53">
        <v>88</v>
      </c>
      <c r="B94" s="43" t="s">
        <v>514</v>
      </c>
      <c r="C94" s="36" t="s">
        <v>1280</v>
      </c>
      <c r="D94" s="37">
        <f t="shared" si="13"/>
        <v>7</v>
      </c>
      <c r="E94" s="36" t="s">
        <v>1284</v>
      </c>
      <c r="F94" s="37">
        <f t="shared" si="14"/>
        <v>6</v>
      </c>
      <c r="G94" s="36" t="s">
        <v>1280</v>
      </c>
      <c r="H94" s="37">
        <f t="shared" si="15"/>
        <v>7</v>
      </c>
      <c r="I94" s="36" t="s">
        <v>1284</v>
      </c>
      <c r="J94" s="37">
        <f t="shared" si="16"/>
        <v>6</v>
      </c>
      <c r="K94" s="36" t="s">
        <v>1281</v>
      </c>
      <c r="L94" s="37">
        <f t="shared" si="17"/>
        <v>8</v>
      </c>
      <c r="M94" s="36" t="s">
        <v>1283</v>
      </c>
      <c r="N94" s="37">
        <f t="shared" si="18"/>
        <v>10</v>
      </c>
      <c r="O94" s="38">
        <f t="shared" si="10"/>
        <v>276</v>
      </c>
      <c r="P94" s="39">
        <f t="shared" si="11"/>
        <v>6.9</v>
      </c>
      <c r="Q94" s="36">
        <v>253</v>
      </c>
      <c r="R94" s="36">
        <v>258</v>
      </c>
      <c r="S94" s="36">
        <v>236</v>
      </c>
      <c r="T94" s="40">
        <f t="shared" si="12"/>
        <v>6.3937499999999998</v>
      </c>
      <c r="U94" s="28" t="s">
        <v>1100</v>
      </c>
      <c r="X94" s="10"/>
    </row>
    <row r="95" spans="1:24" ht="29.25" customHeight="1" x14ac:dyDescent="0.25">
      <c r="A95" s="53">
        <v>89</v>
      </c>
      <c r="B95" s="43" t="s">
        <v>515</v>
      </c>
      <c r="C95" s="36" t="s">
        <v>1281</v>
      </c>
      <c r="D95" s="37">
        <f t="shared" si="13"/>
        <v>8</v>
      </c>
      <c r="E95" s="36" t="s">
        <v>1284</v>
      </c>
      <c r="F95" s="37">
        <f t="shared" si="14"/>
        <v>6</v>
      </c>
      <c r="G95" s="36" t="s">
        <v>1281</v>
      </c>
      <c r="H95" s="37">
        <f t="shared" si="15"/>
        <v>8</v>
      </c>
      <c r="I95" s="36" t="s">
        <v>1280</v>
      </c>
      <c r="J95" s="37">
        <f t="shared" si="16"/>
        <v>7</v>
      </c>
      <c r="K95" s="36" t="s">
        <v>1282</v>
      </c>
      <c r="L95" s="37">
        <f t="shared" si="17"/>
        <v>9</v>
      </c>
      <c r="M95" s="36" t="s">
        <v>1281</v>
      </c>
      <c r="N95" s="37">
        <f t="shared" si="18"/>
        <v>8</v>
      </c>
      <c r="O95" s="38">
        <f t="shared" si="10"/>
        <v>302</v>
      </c>
      <c r="P95" s="39">
        <f t="shared" si="11"/>
        <v>7.55</v>
      </c>
      <c r="Q95" s="36">
        <v>256</v>
      </c>
      <c r="R95" s="36">
        <v>332</v>
      </c>
      <c r="S95" s="36">
        <v>216</v>
      </c>
      <c r="T95" s="40">
        <f t="shared" si="12"/>
        <v>6.9124999999999996</v>
      </c>
      <c r="U95" s="28" t="s">
        <v>1101</v>
      </c>
    </row>
    <row r="96" spans="1:24" ht="29.25" customHeight="1" x14ac:dyDescent="0.25">
      <c r="A96" s="53">
        <v>90</v>
      </c>
      <c r="B96" s="43" t="s">
        <v>516</v>
      </c>
      <c r="C96" s="53" t="s">
        <v>1275</v>
      </c>
      <c r="D96" s="37">
        <f t="shared" si="13"/>
        <v>4</v>
      </c>
      <c r="E96" s="53" t="s">
        <v>1281</v>
      </c>
      <c r="F96" s="37">
        <f t="shared" si="14"/>
        <v>8</v>
      </c>
      <c r="G96" s="53" t="s">
        <v>1281</v>
      </c>
      <c r="H96" s="37">
        <f t="shared" si="15"/>
        <v>8</v>
      </c>
      <c r="I96" s="53" t="s">
        <v>1281</v>
      </c>
      <c r="J96" s="37">
        <f t="shared" si="16"/>
        <v>8</v>
      </c>
      <c r="K96" s="53" t="s">
        <v>1282</v>
      </c>
      <c r="L96" s="37">
        <f t="shared" si="17"/>
        <v>9</v>
      </c>
      <c r="M96" s="53" t="s">
        <v>1282</v>
      </c>
      <c r="N96" s="37">
        <f t="shared" si="18"/>
        <v>9</v>
      </c>
      <c r="O96" s="38">
        <f t="shared" si="10"/>
        <v>296</v>
      </c>
      <c r="P96" s="39">
        <f t="shared" si="11"/>
        <v>7.4</v>
      </c>
      <c r="Q96" s="36">
        <v>183</v>
      </c>
      <c r="R96" s="36">
        <v>264</v>
      </c>
      <c r="S96" s="36">
        <v>188</v>
      </c>
      <c r="T96" s="40">
        <f t="shared" si="12"/>
        <v>5.8187499999999996</v>
      </c>
      <c r="U96" s="29" t="s">
        <v>1102</v>
      </c>
    </row>
    <row r="97" spans="1:21" ht="29.25" customHeight="1" x14ac:dyDescent="0.25">
      <c r="A97" s="53">
        <v>91</v>
      </c>
      <c r="B97" s="43" t="s">
        <v>517</v>
      </c>
      <c r="C97" s="53" t="s">
        <v>1281</v>
      </c>
      <c r="D97" s="37">
        <f t="shared" si="13"/>
        <v>8</v>
      </c>
      <c r="E97" s="53" t="s">
        <v>1280</v>
      </c>
      <c r="F97" s="37">
        <f t="shared" si="14"/>
        <v>7</v>
      </c>
      <c r="G97" s="53" t="s">
        <v>1281</v>
      </c>
      <c r="H97" s="37">
        <f t="shared" si="15"/>
        <v>8</v>
      </c>
      <c r="I97" s="53" t="s">
        <v>1280</v>
      </c>
      <c r="J97" s="37">
        <f t="shared" si="16"/>
        <v>7</v>
      </c>
      <c r="K97" s="53" t="s">
        <v>1282</v>
      </c>
      <c r="L97" s="37">
        <f t="shared" si="17"/>
        <v>9</v>
      </c>
      <c r="M97" s="53" t="s">
        <v>1283</v>
      </c>
      <c r="N97" s="37">
        <f t="shared" si="18"/>
        <v>10</v>
      </c>
      <c r="O97" s="38">
        <f t="shared" si="10"/>
        <v>314</v>
      </c>
      <c r="P97" s="39">
        <f t="shared" si="11"/>
        <v>7.85</v>
      </c>
      <c r="Q97" s="36">
        <v>297</v>
      </c>
      <c r="R97" s="36">
        <v>350</v>
      </c>
      <c r="S97" s="36">
        <v>284</v>
      </c>
      <c r="T97" s="40">
        <f t="shared" si="12"/>
        <v>7.78125</v>
      </c>
      <c r="U97" s="28" t="s">
        <v>1103</v>
      </c>
    </row>
    <row r="98" spans="1:21" ht="29.25" customHeight="1" x14ac:dyDescent="0.25">
      <c r="A98" s="53">
        <v>92</v>
      </c>
      <c r="B98" s="43" t="s">
        <v>518</v>
      </c>
      <c r="C98" s="53" t="s">
        <v>1280</v>
      </c>
      <c r="D98" s="37">
        <f t="shared" si="13"/>
        <v>7</v>
      </c>
      <c r="E98" s="53" t="s">
        <v>1281</v>
      </c>
      <c r="F98" s="37">
        <f t="shared" si="14"/>
        <v>8</v>
      </c>
      <c r="G98" s="53" t="s">
        <v>1280</v>
      </c>
      <c r="H98" s="37">
        <f t="shared" si="15"/>
        <v>7</v>
      </c>
      <c r="I98" s="53" t="s">
        <v>1284</v>
      </c>
      <c r="J98" s="37">
        <f t="shared" si="16"/>
        <v>6</v>
      </c>
      <c r="K98" s="53" t="s">
        <v>1281</v>
      </c>
      <c r="L98" s="37">
        <f t="shared" si="17"/>
        <v>8</v>
      </c>
      <c r="M98" s="53" t="s">
        <v>1283</v>
      </c>
      <c r="N98" s="37">
        <f t="shared" si="18"/>
        <v>10</v>
      </c>
      <c r="O98" s="38">
        <f t="shared" si="10"/>
        <v>292</v>
      </c>
      <c r="P98" s="39">
        <f t="shared" si="11"/>
        <v>7.3</v>
      </c>
      <c r="Q98" s="36">
        <v>261</v>
      </c>
      <c r="R98" s="36">
        <v>264</v>
      </c>
      <c r="S98" s="36">
        <v>208</v>
      </c>
      <c r="T98" s="40">
        <f t="shared" si="12"/>
        <v>6.40625</v>
      </c>
      <c r="U98" s="28" t="s">
        <v>1104</v>
      </c>
    </row>
    <row r="99" spans="1:21" ht="29.25" customHeight="1" x14ac:dyDescent="0.25">
      <c r="A99" s="53">
        <v>93</v>
      </c>
      <c r="B99" s="43" t="s">
        <v>519</v>
      </c>
      <c r="C99" s="53" t="s">
        <v>1284</v>
      </c>
      <c r="D99" s="37">
        <f t="shared" si="13"/>
        <v>6</v>
      </c>
      <c r="E99" s="53" t="s">
        <v>1284</v>
      </c>
      <c r="F99" s="37">
        <f t="shared" si="14"/>
        <v>6</v>
      </c>
      <c r="G99" s="53" t="s">
        <v>1280</v>
      </c>
      <c r="H99" s="37">
        <f t="shared" si="15"/>
        <v>7</v>
      </c>
      <c r="I99" s="53" t="s">
        <v>1275</v>
      </c>
      <c r="J99" s="37">
        <f t="shared" si="16"/>
        <v>4</v>
      </c>
      <c r="K99" s="53" t="s">
        <v>1284</v>
      </c>
      <c r="L99" s="37">
        <f t="shared" si="17"/>
        <v>6</v>
      </c>
      <c r="M99" s="53" t="s">
        <v>1283</v>
      </c>
      <c r="N99" s="37">
        <f t="shared" si="18"/>
        <v>10</v>
      </c>
      <c r="O99" s="38">
        <f t="shared" si="10"/>
        <v>240</v>
      </c>
      <c r="P99" s="39">
        <f t="shared" si="11"/>
        <v>6</v>
      </c>
      <c r="Q99" s="36">
        <v>220</v>
      </c>
      <c r="R99" s="36">
        <v>240</v>
      </c>
      <c r="S99" s="36">
        <v>198</v>
      </c>
      <c r="T99" s="40">
        <f t="shared" si="12"/>
        <v>5.6124999999999998</v>
      </c>
      <c r="U99" s="28" t="s">
        <v>1105</v>
      </c>
    </row>
    <row r="100" spans="1:21" ht="29.25" customHeight="1" x14ac:dyDescent="0.25">
      <c r="A100" s="53">
        <v>94</v>
      </c>
      <c r="B100" s="43" t="s">
        <v>520</v>
      </c>
      <c r="C100" s="53" t="s">
        <v>1279</v>
      </c>
      <c r="D100" s="37">
        <f t="shared" si="13"/>
        <v>5</v>
      </c>
      <c r="E100" s="36" t="s">
        <v>1284</v>
      </c>
      <c r="F100" s="37">
        <f t="shared" si="14"/>
        <v>6</v>
      </c>
      <c r="G100" s="53" t="s">
        <v>1280</v>
      </c>
      <c r="H100" s="37">
        <f t="shared" si="15"/>
        <v>7</v>
      </c>
      <c r="I100" s="53" t="s">
        <v>1284</v>
      </c>
      <c r="J100" s="37">
        <f t="shared" si="16"/>
        <v>6</v>
      </c>
      <c r="K100" s="53" t="s">
        <v>1280</v>
      </c>
      <c r="L100" s="37">
        <f t="shared" si="17"/>
        <v>7</v>
      </c>
      <c r="M100" s="53" t="s">
        <v>1280</v>
      </c>
      <c r="N100" s="37">
        <f t="shared" si="18"/>
        <v>7</v>
      </c>
      <c r="O100" s="38">
        <f t="shared" si="10"/>
        <v>248</v>
      </c>
      <c r="P100" s="39">
        <f t="shared" si="11"/>
        <v>6.2</v>
      </c>
      <c r="Q100" s="36">
        <v>256</v>
      </c>
      <c r="R100" s="36">
        <v>314</v>
      </c>
      <c r="S100" s="38">
        <v>230</v>
      </c>
      <c r="T100" s="40">
        <f t="shared" si="12"/>
        <v>6.55</v>
      </c>
      <c r="U100" s="28" t="s">
        <v>1106</v>
      </c>
    </row>
    <row r="101" spans="1:21" ht="29.25" customHeight="1" x14ac:dyDescent="0.25">
      <c r="A101" s="53">
        <v>95</v>
      </c>
      <c r="B101" s="43" t="s">
        <v>521</v>
      </c>
      <c r="C101" s="53" t="s">
        <v>1280</v>
      </c>
      <c r="D101" s="37">
        <f t="shared" si="13"/>
        <v>7</v>
      </c>
      <c r="E101" s="53" t="s">
        <v>1281</v>
      </c>
      <c r="F101" s="37">
        <f t="shared" si="14"/>
        <v>8</v>
      </c>
      <c r="G101" s="53" t="s">
        <v>1280</v>
      </c>
      <c r="H101" s="37">
        <f t="shared" si="15"/>
        <v>7</v>
      </c>
      <c r="I101" s="53" t="s">
        <v>1280</v>
      </c>
      <c r="J101" s="37">
        <f t="shared" si="16"/>
        <v>7</v>
      </c>
      <c r="K101" s="53" t="s">
        <v>1281</v>
      </c>
      <c r="L101" s="37">
        <f t="shared" si="17"/>
        <v>8</v>
      </c>
      <c r="M101" s="53" t="s">
        <v>1282</v>
      </c>
      <c r="N101" s="37">
        <f t="shared" si="18"/>
        <v>9</v>
      </c>
      <c r="O101" s="38">
        <f t="shared" si="10"/>
        <v>298</v>
      </c>
      <c r="P101" s="39">
        <f t="shared" si="11"/>
        <v>7.45</v>
      </c>
      <c r="Q101" s="36">
        <v>272</v>
      </c>
      <c r="R101" s="36">
        <v>338</v>
      </c>
      <c r="S101" s="36">
        <v>258</v>
      </c>
      <c r="T101" s="40">
        <f t="shared" si="12"/>
        <v>7.2874999999999996</v>
      </c>
      <c r="U101" s="28" t="s">
        <v>1107</v>
      </c>
    </row>
    <row r="102" spans="1:21" ht="29.25" customHeight="1" x14ac:dyDescent="0.25">
      <c r="A102" s="53">
        <v>96</v>
      </c>
      <c r="B102" s="43" t="s">
        <v>522</v>
      </c>
      <c r="C102" s="53" t="s">
        <v>1280</v>
      </c>
      <c r="D102" s="37">
        <f t="shared" si="13"/>
        <v>7</v>
      </c>
      <c r="E102" s="53" t="s">
        <v>1280</v>
      </c>
      <c r="F102" s="37">
        <f t="shared" si="14"/>
        <v>7</v>
      </c>
      <c r="G102" s="53" t="s">
        <v>1281</v>
      </c>
      <c r="H102" s="37">
        <f t="shared" si="15"/>
        <v>8</v>
      </c>
      <c r="I102" s="53" t="s">
        <v>1281</v>
      </c>
      <c r="J102" s="37">
        <f t="shared" si="16"/>
        <v>8</v>
      </c>
      <c r="K102" s="53" t="s">
        <v>1282</v>
      </c>
      <c r="L102" s="37">
        <f t="shared" si="17"/>
        <v>9</v>
      </c>
      <c r="M102" s="53" t="s">
        <v>1282</v>
      </c>
      <c r="N102" s="37">
        <f t="shared" si="18"/>
        <v>9</v>
      </c>
      <c r="O102" s="38">
        <f t="shared" si="10"/>
        <v>312</v>
      </c>
      <c r="P102" s="39">
        <f t="shared" si="11"/>
        <v>7.8</v>
      </c>
      <c r="Q102" s="36">
        <v>263</v>
      </c>
      <c r="R102" s="36">
        <v>290</v>
      </c>
      <c r="S102" s="36">
        <v>282</v>
      </c>
      <c r="T102" s="40">
        <f t="shared" si="12"/>
        <v>7.1687500000000002</v>
      </c>
      <c r="U102" s="28" t="s">
        <v>1108</v>
      </c>
    </row>
    <row r="103" spans="1:21" ht="29.25" customHeight="1" x14ac:dyDescent="0.25">
      <c r="A103" s="53">
        <v>97</v>
      </c>
      <c r="B103" s="43" t="s">
        <v>523</v>
      </c>
      <c r="C103" s="53" t="s">
        <v>1280</v>
      </c>
      <c r="D103" s="37">
        <f t="shared" si="13"/>
        <v>7</v>
      </c>
      <c r="E103" s="53" t="s">
        <v>1280</v>
      </c>
      <c r="F103" s="37">
        <f t="shared" si="14"/>
        <v>7</v>
      </c>
      <c r="G103" s="53" t="s">
        <v>1280</v>
      </c>
      <c r="H103" s="37">
        <f t="shared" si="15"/>
        <v>7</v>
      </c>
      <c r="I103" s="53" t="s">
        <v>1284</v>
      </c>
      <c r="J103" s="37">
        <f t="shared" si="16"/>
        <v>6</v>
      </c>
      <c r="K103" s="53" t="s">
        <v>1283</v>
      </c>
      <c r="L103" s="37">
        <f t="shared" si="17"/>
        <v>10</v>
      </c>
      <c r="M103" s="53" t="s">
        <v>1282</v>
      </c>
      <c r="N103" s="37">
        <f t="shared" si="18"/>
        <v>9</v>
      </c>
      <c r="O103" s="38">
        <f t="shared" si="10"/>
        <v>294</v>
      </c>
      <c r="P103" s="39">
        <f t="shared" si="11"/>
        <v>7.35</v>
      </c>
      <c r="Q103" s="36">
        <v>300</v>
      </c>
      <c r="R103" s="36">
        <v>338</v>
      </c>
      <c r="S103" s="36">
        <v>240</v>
      </c>
      <c r="T103" s="40">
        <f t="shared" si="12"/>
        <v>7.3250000000000002</v>
      </c>
      <c r="U103" s="28" t="s">
        <v>1109</v>
      </c>
    </row>
    <row r="104" spans="1:21" ht="29.25" customHeight="1" x14ac:dyDescent="0.25">
      <c r="A104" s="53">
        <v>98</v>
      </c>
      <c r="B104" s="43" t="s">
        <v>524</v>
      </c>
      <c r="C104" s="53" t="s">
        <v>1280</v>
      </c>
      <c r="D104" s="37">
        <f t="shared" si="13"/>
        <v>7</v>
      </c>
      <c r="E104" s="53" t="s">
        <v>1284</v>
      </c>
      <c r="F104" s="37">
        <f t="shared" si="14"/>
        <v>6</v>
      </c>
      <c r="G104" s="53" t="s">
        <v>1281</v>
      </c>
      <c r="H104" s="37">
        <f t="shared" si="15"/>
        <v>8</v>
      </c>
      <c r="I104" s="53" t="s">
        <v>1282</v>
      </c>
      <c r="J104" s="37">
        <f t="shared" si="16"/>
        <v>9</v>
      </c>
      <c r="K104" s="53" t="s">
        <v>1282</v>
      </c>
      <c r="L104" s="37">
        <f t="shared" si="17"/>
        <v>9</v>
      </c>
      <c r="M104" s="53" t="s">
        <v>1283</v>
      </c>
      <c r="N104" s="37">
        <f t="shared" si="18"/>
        <v>10</v>
      </c>
      <c r="O104" s="38">
        <f t="shared" si="10"/>
        <v>314</v>
      </c>
      <c r="P104" s="39">
        <f t="shared" si="11"/>
        <v>7.85</v>
      </c>
      <c r="Q104" s="36">
        <v>273</v>
      </c>
      <c r="R104" s="36">
        <v>344</v>
      </c>
      <c r="S104" s="36">
        <v>290</v>
      </c>
      <c r="T104" s="40">
        <f t="shared" si="12"/>
        <v>7.6312499999999996</v>
      </c>
      <c r="U104" s="28" t="s">
        <v>1110</v>
      </c>
    </row>
    <row r="105" spans="1:21" ht="29.25" customHeight="1" x14ac:dyDescent="0.25">
      <c r="A105" s="53">
        <v>99</v>
      </c>
      <c r="B105" s="43" t="s">
        <v>525</v>
      </c>
      <c r="C105" s="53" t="s">
        <v>1281</v>
      </c>
      <c r="D105" s="37">
        <f t="shared" si="13"/>
        <v>8</v>
      </c>
      <c r="E105" s="53" t="s">
        <v>1280</v>
      </c>
      <c r="F105" s="37">
        <f t="shared" si="14"/>
        <v>7</v>
      </c>
      <c r="G105" s="53" t="s">
        <v>1280</v>
      </c>
      <c r="H105" s="37">
        <f t="shared" si="15"/>
        <v>7</v>
      </c>
      <c r="I105" s="53" t="s">
        <v>1284</v>
      </c>
      <c r="J105" s="37">
        <f t="shared" si="16"/>
        <v>6</v>
      </c>
      <c r="K105" s="53" t="s">
        <v>1281</v>
      </c>
      <c r="L105" s="37">
        <f t="shared" si="17"/>
        <v>8</v>
      </c>
      <c r="M105" s="53" t="s">
        <v>1282</v>
      </c>
      <c r="N105" s="37">
        <f t="shared" si="18"/>
        <v>9</v>
      </c>
      <c r="O105" s="38">
        <f t="shared" si="10"/>
        <v>290</v>
      </c>
      <c r="P105" s="39">
        <f t="shared" si="11"/>
        <v>7.25</v>
      </c>
      <c r="Q105" s="36">
        <v>280</v>
      </c>
      <c r="R105" s="36">
        <v>296</v>
      </c>
      <c r="S105" s="36">
        <v>238</v>
      </c>
      <c r="T105" s="40">
        <f t="shared" si="12"/>
        <v>6.9</v>
      </c>
      <c r="U105" s="29" t="s">
        <v>1111</v>
      </c>
    </row>
    <row r="106" spans="1:21" ht="29.25" customHeight="1" x14ac:dyDescent="0.25">
      <c r="A106" s="53">
        <v>100</v>
      </c>
      <c r="B106" s="43" t="s">
        <v>526</v>
      </c>
      <c r="C106" s="107" t="s">
        <v>1276</v>
      </c>
      <c r="D106" s="37">
        <f t="shared" si="13"/>
        <v>0</v>
      </c>
      <c r="E106" s="36" t="s">
        <v>1275</v>
      </c>
      <c r="F106" s="37">
        <f t="shared" si="14"/>
        <v>4</v>
      </c>
      <c r="G106" s="36" t="s">
        <v>1279</v>
      </c>
      <c r="H106" s="37">
        <f t="shared" si="15"/>
        <v>5</v>
      </c>
      <c r="I106" s="36" t="s">
        <v>1275</v>
      </c>
      <c r="J106" s="37">
        <f t="shared" si="16"/>
        <v>4</v>
      </c>
      <c r="K106" s="36" t="s">
        <v>1279</v>
      </c>
      <c r="L106" s="37">
        <f t="shared" si="17"/>
        <v>5</v>
      </c>
      <c r="M106" s="53" t="s">
        <v>1281</v>
      </c>
      <c r="N106" s="37">
        <f t="shared" si="18"/>
        <v>8</v>
      </c>
      <c r="O106" s="38">
        <f t="shared" si="10"/>
        <v>150</v>
      </c>
      <c r="P106" s="39">
        <f t="shared" si="11"/>
        <v>3.75</v>
      </c>
      <c r="Q106" s="36">
        <v>167</v>
      </c>
      <c r="R106" s="38">
        <v>202</v>
      </c>
      <c r="S106" s="38">
        <v>16</v>
      </c>
      <c r="T106" s="40">
        <f t="shared" si="12"/>
        <v>3.34375</v>
      </c>
      <c r="U106" s="28" t="s">
        <v>1112</v>
      </c>
    </row>
    <row r="107" spans="1:21" ht="29.25" customHeight="1" x14ac:dyDescent="0.25">
      <c r="A107" s="53">
        <v>101</v>
      </c>
      <c r="B107" s="43" t="s">
        <v>527</v>
      </c>
      <c r="C107" s="53" t="s">
        <v>1279</v>
      </c>
      <c r="D107" s="37">
        <f t="shared" si="13"/>
        <v>5</v>
      </c>
      <c r="E107" s="53" t="s">
        <v>1284</v>
      </c>
      <c r="F107" s="37">
        <f t="shared" si="14"/>
        <v>6</v>
      </c>
      <c r="G107" s="53" t="s">
        <v>1284</v>
      </c>
      <c r="H107" s="37">
        <f t="shared" si="15"/>
        <v>6</v>
      </c>
      <c r="I107" s="53" t="s">
        <v>1284</v>
      </c>
      <c r="J107" s="37">
        <f t="shared" si="16"/>
        <v>6</v>
      </c>
      <c r="K107" s="53" t="s">
        <v>1281</v>
      </c>
      <c r="L107" s="37">
        <f t="shared" si="17"/>
        <v>8</v>
      </c>
      <c r="M107" s="53" t="s">
        <v>1282</v>
      </c>
      <c r="N107" s="37">
        <f t="shared" si="18"/>
        <v>9</v>
      </c>
      <c r="O107" s="38">
        <f t="shared" si="10"/>
        <v>250</v>
      </c>
      <c r="P107" s="39">
        <f t="shared" si="11"/>
        <v>6.25</v>
      </c>
      <c r="Q107" s="36">
        <v>195</v>
      </c>
      <c r="R107" s="36">
        <v>214</v>
      </c>
      <c r="S107" s="36">
        <v>182</v>
      </c>
      <c r="T107" s="40">
        <f t="shared" si="12"/>
        <v>5.2562499999999996</v>
      </c>
      <c r="U107" s="28" t="s">
        <v>1113</v>
      </c>
    </row>
    <row r="108" spans="1:21" ht="29.25" customHeight="1" x14ac:dyDescent="0.25">
      <c r="A108" s="53">
        <v>102</v>
      </c>
      <c r="B108" s="43" t="s">
        <v>528</v>
      </c>
      <c r="C108" s="53" t="s">
        <v>1284</v>
      </c>
      <c r="D108" s="37">
        <f t="shared" si="13"/>
        <v>6</v>
      </c>
      <c r="E108" s="53" t="s">
        <v>1284</v>
      </c>
      <c r="F108" s="37">
        <f t="shared" si="14"/>
        <v>6</v>
      </c>
      <c r="G108" s="53" t="s">
        <v>1280</v>
      </c>
      <c r="H108" s="37">
        <f t="shared" si="15"/>
        <v>7</v>
      </c>
      <c r="I108" s="53" t="s">
        <v>1281</v>
      </c>
      <c r="J108" s="37">
        <f t="shared" si="16"/>
        <v>8</v>
      </c>
      <c r="K108" s="53" t="s">
        <v>1281</v>
      </c>
      <c r="L108" s="37">
        <f t="shared" si="17"/>
        <v>8</v>
      </c>
      <c r="M108" s="53" t="s">
        <v>1282</v>
      </c>
      <c r="N108" s="37">
        <f t="shared" si="18"/>
        <v>9</v>
      </c>
      <c r="O108" s="38">
        <f t="shared" si="10"/>
        <v>282</v>
      </c>
      <c r="P108" s="39">
        <f t="shared" si="11"/>
        <v>7.05</v>
      </c>
      <c r="Q108" s="36">
        <v>226</v>
      </c>
      <c r="R108" s="36">
        <v>292</v>
      </c>
      <c r="S108" s="36">
        <v>248</v>
      </c>
      <c r="T108" s="40">
        <f t="shared" si="12"/>
        <v>6.55</v>
      </c>
      <c r="U108" s="28" t="s">
        <v>1114</v>
      </c>
    </row>
    <row r="109" spans="1:21" ht="29.25" customHeight="1" x14ac:dyDescent="0.25">
      <c r="A109" s="53">
        <v>103</v>
      </c>
      <c r="B109" s="43" t="s">
        <v>529</v>
      </c>
      <c r="C109" s="53" t="s">
        <v>1284</v>
      </c>
      <c r="D109" s="37">
        <f t="shared" si="13"/>
        <v>6</v>
      </c>
      <c r="E109" s="53" t="s">
        <v>1284</v>
      </c>
      <c r="F109" s="37">
        <f t="shared" si="14"/>
        <v>6</v>
      </c>
      <c r="G109" s="53" t="s">
        <v>1281</v>
      </c>
      <c r="H109" s="37">
        <f t="shared" si="15"/>
        <v>8</v>
      </c>
      <c r="I109" s="53" t="s">
        <v>1279</v>
      </c>
      <c r="J109" s="37">
        <f t="shared" si="16"/>
        <v>5</v>
      </c>
      <c r="K109" s="53" t="s">
        <v>1282</v>
      </c>
      <c r="L109" s="37">
        <f t="shared" si="17"/>
        <v>9</v>
      </c>
      <c r="M109" s="53" t="s">
        <v>1281</v>
      </c>
      <c r="N109" s="37">
        <f t="shared" si="18"/>
        <v>8</v>
      </c>
      <c r="O109" s="38">
        <f t="shared" si="10"/>
        <v>270</v>
      </c>
      <c r="P109" s="39">
        <f t="shared" si="11"/>
        <v>6.75</v>
      </c>
      <c r="Q109" s="38">
        <v>237</v>
      </c>
      <c r="R109" s="36">
        <v>262</v>
      </c>
      <c r="S109" s="36">
        <v>224</v>
      </c>
      <c r="T109" s="40">
        <f t="shared" si="12"/>
        <v>6.2062499999999998</v>
      </c>
      <c r="U109" s="28" t="s">
        <v>1115</v>
      </c>
    </row>
    <row r="110" spans="1:21" ht="29.25" customHeight="1" x14ac:dyDescent="0.25">
      <c r="A110" s="53">
        <v>104</v>
      </c>
      <c r="B110" s="78" t="s">
        <v>530</v>
      </c>
      <c r="C110" s="53" t="s">
        <v>1281</v>
      </c>
      <c r="D110" s="37">
        <f t="shared" si="13"/>
        <v>8</v>
      </c>
      <c r="E110" s="53" t="s">
        <v>1281</v>
      </c>
      <c r="F110" s="37">
        <f t="shared" si="14"/>
        <v>8</v>
      </c>
      <c r="G110" s="53" t="s">
        <v>1282</v>
      </c>
      <c r="H110" s="37">
        <f t="shared" si="15"/>
        <v>9</v>
      </c>
      <c r="I110" s="53" t="s">
        <v>1281</v>
      </c>
      <c r="J110" s="37">
        <f t="shared" si="16"/>
        <v>8</v>
      </c>
      <c r="K110" s="53" t="s">
        <v>1281</v>
      </c>
      <c r="L110" s="37">
        <f t="shared" si="17"/>
        <v>8</v>
      </c>
      <c r="M110" s="53" t="s">
        <v>1281</v>
      </c>
      <c r="N110" s="37">
        <f t="shared" si="18"/>
        <v>8</v>
      </c>
      <c r="O110" s="38">
        <f t="shared" si="10"/>
        <v>328</v>
      </c>
      <c r="P110" s="39">
        <f t="shared" si="11"/>
        <v>8.1999999999999993</v>
      </c>
      <c r="Q110" s="36">
        <v>270</v>
      </c>
      <c r="R110" s="36">
        <v>334</v>
      </c>
      <c r="S110" s="36">
        <v>282</v>
      </c>
      <c r="T110" s="40">
        <f t="shared" si="12"/>
        <v>7.5875000000000004</v>
      </c>
      <c r="U110" s="29" t="s">
        <v>1116</v>
      </c>
    </row>
    <row r="111" spans="1:21" ht="29.25" customHeight="1" x14ac:dyDescent="0.25">
      <c r="A111" s="53">
        <v>105</v>
      </c>
      <c r="B111" s="78" t="s">
        <v>531</v>
      </c>
      <c r="C111" s="53" t="s">
        <v>1284</v>
      </c>
      <c r="D111" s="37">
        <f t="shared" si="13"/>
        <v>6</v>
      </c>
      <c r="E111" s="53" t="s">
        <v>1280</v>
      </c>
      <c r="F111" s="37">
        <f t="shared" si="14"/>
        <v>7</v>
      </c>
      <c r="G111" s="53" t="s">
        <v>1280</v>
      </c>
      <c r="H111" s="37">
        <f t="shared" si="15"/>
        <v>7</v>
      </c>
      <c r="I111" s="53" t="s">
        <v>1280</v>
      </c>
      <c r="J111" s="37">
        <f t="shared" si="16"/>
        <v>7</v>
      </c>
      <c r="K111" s="53" t="s">
        <v>1281</v>
      </c>
      <c r="L111" s="37">
        <f t="shared" si="17"/>
        <v>8</v>
      </c>
      <c r="M111" s="53" t="s">
        <v>1283</v>
      </c>
      <c r="N111" s="37">
        <f t="shared" si="18"/>
        <v>10</v>
      </c>
      <c r="O111" s="38">
        <f t="shared" si="10"/>
        <v>284</v>
      </c>
      <c r="P111" s="39">
        <f t="shared" si="11"/>
        <v>7.1</v>
      </c>
      <c r="Q111" s="36">
        <v>318</v>
      </c>
      <c r="R111" s="36">
        <v>338</v>
      </c>
      <c r="S111" s="36">
        <v>264</v>
      </c>
      <c r="T111" s="40">
        <f t="shared" si="12"/>
        <v>7.5250000000000004</v>
      </c>
      <c r="U111" s="28" t="s">
        <v>1117</v>
      </c>
    </row>
    <row r="112" spans="1:21" ht="29.25" customHeight="1" x14ac:dyDescent="0.25">
      <c r="A112" s="53">
        <v>106</v>
      </c>
      <c r="B112" s="78" t="s">
        <v>532</v>
      </c>
      <c r="C112" s="53" t="s">
        <v>1281</v>
      </c>
      <c r="D112" s="37">
        <f t="shared" si="13"/>
        <v>8</v>
      </c>
      <c r="E112" s="53" t="s">
        <v>1280</v>
      </c>
      <c r="F112" s="37">
        <f t="shared" si="14"/>
        <v>7</v>
      </c>
      <c r="G112" s="53" t="s">
        <v>1281</v>
      </c>
      <c r="H112" s="37">
        <f t="shared" si="15"/>
        <v>8</v>
      </c>
      <c r="I112" s="53" t="s">
        <v>1280</v>
      </c>
      <c r="J112" s="37">
        <f t="shared" si="16"/>
        <v>7</v>
      </c>
      <c r="K112" s="53" t="s">
        <v>1280</v>
      </c>
      <c r="L112" s="37">
        <f t="shared" si="17"/>
        <v>7</v>
      </c>
      <c r="M112" s="53" t="s">
        <v>1280</v>
      </c>
      <c r="N112" s="37">
        <f t="shared" si="18"/>
        <v>7</v>
      </c>
      <c r="O112" s="38">
        <f t="shared" si="10"/>
        <v>296</v>
      </c>
      <c r="P112" s="39">
        <f t="shared" si="11"/>
        <v>7.4</v>
      </c>
      <c r="Q112" s="36">
        <v>280</v>
      </c>
      <c r="R112" s="36">
        <v>304</v>
      </c>
      <c r="S112" s="36">
        <v>244</v>
      </c>
      <c r="T112" s="40">
        <f t="shared" si="12"/>
        <v>7.0250000000000004</v>
      </c>
      <c r="U112" s="28" t="s">
        <v>1118</v>
      </c>
    </row>
    <row r="113" spans="1:21" ht="29.25" customHeight="1" x14ac:dyDescent="0.25">
      <c r="A113" s="53">
        <v>107</v>
      </c>
      <c r="B113" s="105" t="s">
        <v>533</v>
      </c>
      <c r="C113" s="53" t="s">
        <v>1279</v>
      </c>
      <c r="D113" s="37">
        <f t="shared" si="13"/>
        <v>5</v>
      </c>
      <c r="E113" s="53" t="s">
        <v>1280</v>
      </c>
      <c r="F113" s="37">
        <f t="shared" si="14"/>
        <v>7</v>
      </c>
      <c r="G113" s="53" t="s">
        <v>1280</v>
      </c>
      <c r="H113" s="37">
        <f t="shared" si="15"/>
        <v>7</v>
      </c>
      <c r="I113" s="53" t="s">
        <v>1284</v>
      </c>
      <c r="J113" s="37">
        <f t="shared" si="16"/>
        <v>6</v>
      </c>
      <c r="K113" s="53" t="s">
        <v>1280</v>
      </c>
      <c r="L113" s="37">
        <f t="shared" si="17"/>
        <v>7</v>
      </c>
      <c r="M113" s="53" t="s">
        <v>1281</v>
      </c>
      <c r="N113" s="37">
        <f t="shared" si="18"/>
        <v>8</v>
      </c>
      <c r="O113" s="38">
        <f t="shared" si="10"/>
        <v>258</v>
      </c>
      <c r="P113" s="39">
        <f t="shared" si="11"/>
        <v>6.45</v>
      </c>
      <c r="Q113" s="36">
        <v>262</v>
      </c>
      <c r="R113" s="100">
        <v>260</v>
      </c>
      <c r="S113" s="36">
        <v>250</v>
      </c>
      <c r="T113" s="40">
        <f t="shared" si="12"/>
        <v>6.4375</v>
      </c>
      <c r="U113" s="28" t="s">
        <v>1119</v>
      </c>
    </row>
    <row r="114" spans="1:21" ht="29.25" customHeight="1" x14ac:dyDescent="0.25">
      <c r="A114" s="53">
        <v>108</v>
      </c>
      <c r="B114" s="78" t="s">
        <v>534</v>
      </c>
      <c r="C114" s="53" t="s">
        <v>1280</v>
      </c>
      <c r="D114" s="37">
        <f t="shared" si="13"/>
        <v>7</v>
      </c>
      <c r="E114" s="53" t="s">
        <v>1279</v>
      </c>
      <c r="F114" s="37">
        <f t="shared" si="14"/>
        <v>5</v>
      </c>
      <c r="G114" s="53" t="s">
        <v>1279</v>
      </c>
      <c r="H114" s="37">
        <f t="shared" si="15"/>
        <v>5</v>
      </c>
      <c r="I114" s="53" t="s">
        <v>1275</v>
      </c>
      <c r="J114" s="37">
        <f t="shared" si="16"/>
        <v>4</v>
      </c>
      <c r="K114" s="53" t="s">
        <v>1280</v>
      </c>
      <c r="L114" s="37">
        <f t="shared" si="17"/>
        <v>7</v>
      </c>
      <c r="M114" s="53" t="s">
        <v>1281</v>
      </c>
      <c r="N114" s="37">
        <f t="shared" si="18"/>
        <v>8</v>
      </c>
      <c r="O114" s="38">
        <f t="shared" si="10"/>
        <v>226</v>
      </c>
      <c r="P114" s="39">
        <f t="shared" si="11"/>
        <v>5.65</v>
      </c>
      <c r="Q114" s="36">
        <v>241</v>
      </c>
      <c r="R114" s="36">
        <v>328</v>
      </c>
      <c r="S114" s="36">
        <v>204</v>
      </c>
      <c r="T114" s="40">
        <f t="shared" si="12"/>
        <v>6.2437500000000004</v>
      </c>
      <c r="U114" s="28" t="s">
        <v>1120</v>
      </c>
    </row>
    <row r="115" spans="1:21" ht="29.25" customHeight="1" x14ac:dyDescent="0.25">
      <c r="A115" s="53">
        <v>109</v>
      </c>
      <c r="B115" s="78" t="s">
        <v>535</v>
      </c>
      <c r="C115" s="53" t="s">
        <v>1284</v>
      </c>
      <c r="D115" s="37">
        <f t="shared" si="13"/>
        <v>6</v>
      </c>
      <c r="E115" s="53" t="s">
        <v>1281</v>
      </c>
      <c r="F115" s="37">
        <f t="shared" si="14"/>
        <v>8</v>
      </c>
      <c r="G115" s="53" t="s">
        <v>1281</v>
      </c>
      <c r="H115" s="37">
        <f t="shared" si="15"/>
        <v>8</v>
      </c>
      <c r="I115" s="53" t="s">
        <v>1284</v>
      </c>
      <c r="J115" s="37">
        <f t="shared" si="16"/>
        <v>6</v>
      </c>
      <c r="K115" s="53" t="s">
        <v>1281</v>
      </c>
      <c r="L115" s="37">
        <f t="shared" si="17"/>
        <v>8</v>
      </c>
      <c r="M115" s="53" t="s">
        <v>1283</v>
      </c>
      <c r="N115" s="37">
        <f t="shared" si="18"/>
        <v>10</v>
      </c>
      <c r="O115" s="38">
        <f t="shared" si="10"/>
        <v>292</v>
      </c>
      <c r="P115" s="39">
        <f t="shared" si="11"/>
        <v>7.3</v>
      </c>
      <c r="Q115" s="36">
        <v>279</v>
      </c>
      <c r="R115" s="36">
        <v>324</v>
      </c>
      <c r="S115" s="36">
        <v>252</v>
      </c>
      <c r="T115" s="40">
        <f t="shared" si="12"/>
        <v>7.1687500000000002</v>
      </c>
      <c r="U115" s="28" t="s">
        <v>1121</v>
      </c>
    </row>
    <row r="116" spans="1:21" ht="29.25" customHeight="1" x14ac:dyDescent="0.25">
      <c r="A116" s="53">
        <v>110</v>
      </c>
      <c r="B116" s="78" t="s">
        <v>536</v>
      </c>
      <c r="C116" s="53" t="s">
        <v>1281</v>
      </c>
      <c r="D116" s="37">
        <f t="shared" si="13"/>
        <v>8</v>
      </c>
      <c r="E116" s="53" t="s">
        <v>1280</v>
      </c>
      <c r="F116" s="37">
        <f t="shared" si="14"/>
        <v>7</v>
      </c>
      <c r="G116" s="53" t="s">
        <v>1282</v>
      </c>
      <c r="H116" s="37">
        <f t="shared" si="15"/>
        <v>9</v>
      </c>
      <c r="I116" s="53" t="s">
        <v>1281</v>
      </c>
      <c r="J116" s="37">
        <f t="shared" si="16"/>
        <v>8</v>
      </c>
      <c r="K116" s="53" t="s">
        <v>1282</v>
      </c>
      <c r="L116" s="37">
        <f t="shared" si="17"/>
        <v>9</v>
      </c>
      <c r="M116" s="53" t="s">
        <v>1281</v>
      </c>
      <c r="N116" s="37">
        <f t="shared" si="18"/>
        <v>8</v>
      </c>
      <c r="O116" s="38">
        <f t="shared" si="10"/>
        <v>326</v>
      </c>
      <c r="P116" s="39">
        <f t="shared" si="11"/>
        <v>8.15</v>
      </c>
      <c r="Q116" s="36">
        <v>286</v>
      </c>
      <c r="R116" s="36">
        <v>368</v>
      </c>
      <c r="S116" s="36">
        <v>236</v>
      </c>
      <c r="T116" s="40">
        <f t="shared" si="12"/>
        <v>7.6</v>
      </c>
      <c r="U116" s="28" t="s">
        <v>1122</v>
      </c>
    </row>
    <row r="117" spans="1:21" ht="29.25" customHeight="1" x14ac:dyDescent="0.25">
      <c r="A117" s="53">
        <v>111</v>
      </c>
      <c r="B117" s="78" t="s">
        <v>537</v>
      </c>
      <c r="C117" s="53" t="s">
        <v>1280</v>
      </c>
      <c r="D117" s="37">
        <f t="shared" si="13"/>
        <v>7</v>
      </c>
      <c r="E117" s="53" t="s">
        <v>1281</v>
      </c>
      <c r="F117" s="37">
        <f t="shared" si="14"/>
        <v>8</v>
      </c>
      <c r="G117" s="53" t="s">
        <v>1280</v>
      </c>
      <c r="H117" s="37">
        <f t="shared" si="15"/>
        <v>7</v>
      </c>
      <c r="I117" s="53" t="s">
        <v>1280</v>
      </c>
      <c r="J117" s="37">
        <f t="shared" si="16"/>
        <v>7</v>
      </c>
      <c r="K117" s="36" t="s">
        <v>1280</v>
      </c>
      <c r="L117" s="37">
        <f t="shared" si="17"/>
        <v>7</v>
      </c>
      <c r="M117" s="36" t="s">
        <v>1283</v>
      </c>
      <c r="N117" s="37">
        <f t="shared" si="18"/>
        <v>10</v>
      </c>
      <c r="O117" s="38">
        <f t="shared" si="10"/>
        <v>294</v>
      </c>
      <c r="P117" s="39">
        <f t="shared" si="11"/>
        <v>7.35</v>
      </c>
      <c r="Q117" s="36">
        <v>284</v>
      </c>
      <c r="R117" s="36">
        <v>308</v>
      </c>
      <c r="S117" s="36">
        <v>184</v>
      </c>
      <c r="T117" s="40">
        <f t="shared" si="12"/>
        <v>6.6875</v>
      </c>
      <c r="U117" s="29" t="s">
        <v>1123</v>
      </c>
    </row>
    <row r="118" spans="1:21" ht="29.25" customHeight="1" x14ac:dyDescent="0.25">
      <c r="A118" s="53">
        <v>112</v>
      </c>
      <c r="B118" s="78" t="s">
        <v>577</v>
      </c>
      <c r="C118" s="53" t="s">
        <v>1281</v>
      </c>
      <c r="D118" s="37">
        <f t="shared" si="13"/>
        <v>8</v>
      </c>
      <c r="E118" s="53" t="s">
        <v>1281</v>
      </c>
      <c r="F118" s="37">
        <f t="shared" si="14"/>
        <v>8</v>
      </c>
      <c r="G118" s="53" t="s">
        <v>1282</v>
      </c>
      <c r="H118" s="37">
        <f t="shared" si="15"/>
        <v>9</v>
      </c>
      <c r="I118" s="53" t="s">
        <v>1283</v>
      </c>
      <c r="J118" s="37">
        <f t="shared" si="16"/>
        <v>10</v>
      </c>
      <c r="K118" s="53" t="s">
        <v>1282</v>
      </c>
      <c r="L118" s="37">
        <f t="shared" si="17"/>
        <v>9</v>
      </c>
      <c r="M118" s="53" t="s">
        <v>1282</v>
      </c>
      <c r="N118" s="37">
        <f t="shared" si="18"/>
        <v>9</v>
      </c>
      <c r="O118" s="38">
        <f t="shared" si="10"/>
        <v>352</v>
      </c>
      <c r="P118" s="39">
        <f t="shared" si="11"/>
        <v>8.8000000000000007</v>
      </c>
      <c r="Q118" s="36">
        <v>362</v>
      </c>
      <c r="R118" s="36">
        <v>378</v>
      </c>
      <c r="S118" s="36">
        <v>316</v>
      </c>
      <c r="T118" s="40">
        <f t="shared" si="12"/>
        <v>8.8000000000000007</v>
      </c>
      <c r="U118" s="101" t="s">
        <v>1124</v>
      </c>
    </row>
    <row r="119" spans="1:21" x14ac:dyDescent="0.2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</row>
  </sheetData>
  <mergeCells count="17">
    <mergeCell ref="A3:T3"/>
    <mergeCell ref="A2:T2"/>
    <mergeCell ref="O5:P5"/>
    <mergeCell ref="C6:D6"/>
    <mergeCell ref="E6:F6"/>
    <mergeCell ref="G6:H6"/>
    <mergeCell ref="I6:J6"/>
    <mergeCell ref="K6:L6"/>
    <mergeCell ref="M6:N6"/>
    <mergeCell ref="A5:A6"/>
    <mergeCell ref="M5:N5"/>
    <mergeCell ref="B5:B6"/>
    <mergeCell ref="C5:D5"/>
    <mergeCell ref="E5:F5"/>
    <mergeCell ref="G5:H5"/>
    <mergeCell ref="I5:J5"/>
    <mergeCell ref="K5:L5"/>
  </mergeCells>
  <dataValidations count="1">
    <dataValidation type="textLength" operator="greaterThan" showInputMessage="1" showErrorMessage="1" errorTitle="Grade Point" error="Dont Change." promptTitle="Grade Point" prompt="This is Grade Point obtained" sqref="F7:F118 N7:N118 J7:J118 D7:D118 H7:H118 L7:L118">
      <formula1>10</formula1>
    </dataValidation>
  </dataValidations>
  <printOptions horizontalCentered="1"/>
  <pageMargins left="0.616141732" right="0.25" top="0.39370078740157499" bottom="0.74803149606299202" header="0.31496062992126" footer="0.31496062992126"/>
  <pageSetup paperSize="5" scale="55" orientation="landscape" r:id="rId1"/>
  <headerFooter>
    <oddFooter>&amp;L&amp;20 1st Tabulator                                                2nd Tabulator&amp;C&amp;20Asstt. Registrar(Acad)&amp;R&amp;20        Registrar                                                                     Dean(Acad)</oddFooter>
  </headerFooter>
  <rowBreaks count="4" manualBreakCount="4">
    <brk id="31" max="19" man="1"/>
    <brk id="56" max="19" man="1"/>
    <brk id="81" max="19" man="1"/>
    <brk id="106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107"/>
  <sheetViews>
    <sheetView view="pageBreakPreview" zoomScale="48" zoomScaleNormal="51" zoomScaleSheetLayoutView="48" zoomScalePageLayoutView="37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:L6"/>
    </sheetView>
  </sheetViews>
  <sheetFormatPr defaultRowHeight="15" x14ac:dyDescent="0.25"/>
  <cols>
    <col min="1" max="1" width="9.28515625" customWidth="1"/>
    <col min="2" max="2" width="25.5703125" customWidth="1"/>
    <col min="3" max="3" width="10.85546875" customWidth="1"/>
    <col min="4" max="4" width="12.5703125" customWidth="1"/>
    <col min="5" max="5" width="10.85546875" customWidth="1"/>
    <col min="6" max="6" width="14" customWidth="1"/>
    <col min="7" max="7" width="10.85546875" customWidth="1"/>
    <col min="8" max="8" width="12.85546875" customWidth="1"/>
    <col min="9" max="9" width="10.85546875" customWidth="1"/>
    <col min="10" max="10" width="12.5703125" customWidth="1"/>
    <col min="11" max="11" width="10.85546875" customWidth="1"/>
    <col min="12" max="12" width="14" customWidth="1"/>
    <col min="13" max="13" width="10.85546875" customWidth="1"/>
    <col min="14" max="14" width="13.42578125" customWidth="1"/>
    <col min="15" max="15" width="10.85546875" customWidth="1"/>
    <col min="16" max="16" width="13.140625" customWidth="1"/>
    <col min="17" max="18" width="13.28515625" customWidth="1"/>
    <col min="19" max="19" width="13" customWidth="1"/>
    <col min="20" max="21" width="13.42578125" customWidth="1"/>
    <col min="22" max="22" width="15.28515625" customWidth="1"/>
    <col min="23" max="23" width="49.5703125" customWidth="1"/>
  </cols>
  <sheetData>
    <row r="2" spans="1:23" s="19" customFormat="1" ht="27.6" customHeight="1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spans="1:23" s="19" customFormat="1" ht="27.75" x14ac:dyDescent="0.25">
      <c r="A3" s="119" t="s">
        <v>1291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5" spans="1:23" ht="39.75" customHeight="1" x14ac:dyDescent="0.25">
      <c r="A5" s="126" t="s">
        <v>0</v>
      </c>
      <c r="B5" s="126" t="s">
        <v>1</v>
      </c>
      <c r="C5" s="134" t="s">
        <v>634</v>
      </c>
      <c r="D5" s="135"/>
      <c r="E5" s="121" t="s">
        <v>635</v>
      </c>
      <c r="F5" s="121"/>
      <c r="G5" s="121" t="s">
        <v>636</v>
      </c>
      <c r="H5" s="121"/>
      <c r="I5" s="121" t="s">
        <v>637</v>
      </c>
      <c r="J5" s="121"/>
      <c r="K5" s="121" t="s">
        <v>638</v>
      </c>
      <c r="L5" s="121"/>
      <c r="M5" s="121" t="s">
        <v>639</v>
      </c>
      <c r="N5" s="121"/>
      <c r="O5" s="121" t="s">
        <v>640</v>
      </c>
      <c r="P5" s="121"/>
      <c r="Q5" s="122" t="s">
        <v>628</v>
      </c>
      <c r="R5" s="122"/>
      <c r="S5" s="16" t="s">
        <v>4</v>
      </c>
      <c r="T5" s="16" t="s">
        <v>2</v>
      </c>
      <c r="U5" s="26" t="s">
        <v>10</v>
      </c>
      <c r="V5" s="116" t="s">
        <v>5</v>
      </c>
    </row>
    <row r="6" spans="1:23" ht="47.25" customHeight="1" x14ac:dyDescent="0.25">
      <c r="A6" s="127"/>
      <c r="B6" s="127"/>
      <c r="C6" s="125" t="s">
        <v>785</v>
      </c>
      <c r="D6" s="125"/>
      <c r="E6" s="125" t="s">
        <v>786</v>
      </c>
      <c r="F6" s="125"/>
      <c r="G6" s="123" t="s">
        <v>787</v>
      </c>
      <c r="H6" s="124"/>
      <c r="I6" s="123" t="s">
        <v>651</v>
      </c>
      <c r="J6" s="124"/>
      <c r="K6" s="123" t="s">
        <v>1295</v>
      </c>
      <c r="L6" s="124"/>
      <c r="M6" s="123" t="s">
        <v>789</v>
      </c>
      <c r="N6" s="124"/>
      <c r="O6" s="125" t="s">
        <v>788</v>
      </c>
      <c r="P6" s="125"/>
      <c r="Q6" s="13" t="s">
        <v>8</v>
      </c>
      <c r="R6" s="14" t="s">
        <v>3</v>
      </c>
      <c r="S6" s="2" t="s">
        <v>7</v>
      </c>
      <c r="T6" s="2" t="s">
        <v>6</v>
      </c>
      <c r="U6" s="22" t="s">
        <v>8</v>
      </c>
      <c r="V6" s="118" t="s">
        <v>1294</v>
      </c>
    </row>
    <row r="7" spans="1:23" s="11" customFormat="1" ht="33" customHeight="1" x14ac:dyDescent="0.25">
      <c r="A7" s="36">
        <v>1</v>
      </c>
      <c r="B7" s="53" t="s">
        <v>315</v>
      </c>
      <c r="C7" s="36" t="s">
        <v>1282</v>
      </c>
      <c r="D7" s="37">
        <f t="shared" ref="D7:N23" si="0">IF(C7="AA",10, IF(C7="AB",9, IF(C7="BB",8, IF(C7="BC",7,IF(C7="CC",6, IF(C7="CD",5, IF(C7="DD",4,IF(C7="F",0))))))))</f>
        <v>9</v>
      </c>
      <c r="E7" s="36" t="s">
        <v>1283</v>
      </c>
      <c r="F7" s="37">
        <f t="shared" si="0"/>
        <v>10</v>
      </c>
      <c r="G7" s="36" t="s">
        <v>1283</v>
      </c>
      <c r="H7" s="37">
        <f t="shared" si="0"/>
        <v>10</v>
      </c>
      <c r="I7" s="36" t="s">
        <v>1282</v>
      </c>
      <c r="J7" s="37">
        <f t="shared" si="0"/>
        <v>9</v>
      </c>
      <c r="K7" s="36" t="s">
        <v>1283</v>
      </c>
      <c r="L7" s="37">
        <f t="shared" si="0"/>
        <v>10</v>
      </c>
      <c r="M7" s="36" t="s">
        <v>1282</v>
      </c>
      <c r="N7" s="37">
        <f t="shared" si="0"/>
        <v>9</v>
      </c>
      <c r="O7" s="36" t="s">
        <v>1282</v>
      </c>
      <c r="P7" s="37">
        <f t="shared" ref="P7:P70" si="1">IF(O7="AA",10, IF(O7="AB",9, IF(O7="BB",8, IF(O7="BC",7,IF(O7="CC",6, IF(O7="CD",5, IF(O7="DD",4,IF(O7="F",0))))))))</f>
        <v>9</v>
      </c>
      <c r="Q7" s="38">
        <f>(D7*8+F7*8+H7*6+J7*6+L7*8+N7*2+P7*2)</f>
        <v>382</v>
      </c>
      <c r="R7" s="39">
        <f>(Q7/40)</f>
        <v>9.5500000000000007</v>
      </c>
      <c r="S7" s="36">
        <v>315</v>
      </c>
      <c r="T7" s="36">
        <v>378</v>
      </c>
      <c r="U7" s="36">
        <v>348</v>
      </c>
      <c r="V7" s="40">
        <f>(Q7+S7+T7+U7)/160</f>
        <v>8.8937500000000007</v>
      </c>
      <c r="W7" s="28" t="s">
        <v>1125</v>
      </c>
    </row>
    <row r="8" spans="1:23" s="11" customFormat="1" ht="33" customHeight="1" x14ac:dyDescent="0.25">
      <c r="A8" s="36">
        <f>A7+1</f>
        <v>2</v>
      </c>
      <c r="B8" s="53" t="s">
        <v>316</v>
      </c>
      <c r="C8" s="36" t="s">
        <v>1283</v>
      </c>
      <c r="D8" s="37">
        <f t="shared" si="0"/>
        <v>10</v>
      </c>
      <c r="E8" s="36" t="s">
        <v>1283</v>
      </c>
      <c r="F8" s="37">
        <f t="shared" si="0"/>
        <v>10</v>
      </c>
      <c r="G8" s="36" t="s">
        <v>1282</v>
      </c>
      <c r="H8" s="37">
        <f t="shared" si="0"/>
        <v>9</v>
      </c>
      <c r="I8" s="36" t="s">
        <v>1282</v>
      </c>
      <c r="J8" s="37">
        <f t="shared" si="0"/>
        <v>9</v>
      </c>
      <c r="K8" s="36" t="s">
        <v>1282</v>
      </c>
      <c r="L8" s="37">
        <f t="shared" si="0"/>
        <v>9</v>
      </c>
      <c r="M8" s="36" t="s">
        <v>1282</v>
      </c>
      <c r="N8" s="37">
        <f t="shared" si="0"/>
        <v>9</v>
      </c>
      <c r="O8" s="36" t="s">
        <v>1282</v>
      </c>
      <c r="P8" s="37">
        <f t="shared" si="1"/>
        <v>9</v>
      </c>
      <c r="Q8" s="38">
        <f t="shared" ref="Q8:Q71" si="2">(D8*8+F8*8+H8*6+J8*6+L8*8+N8*2+P8*2)</f>
        <v>376</v>
      </c>
      <c r="R8" s="39">
        <f t="shared" ref="R8:R71" si="3">(Q8/40)</f>
        <v>9.4</v>
      </c>
      <c r="S8" s="36">
        <v>313</v>
      </c>
      <c r="T8" s="36">
        <v>340</v>
      </c>
      <c r="U8" s="36">
        <v>370</v>
      </c>
      <c r="V8" s="40">
        <f t="shared" ref="V8:V71" si="4">(Q8+S8+T8+U8)/160</f>
        <v>8.7437500000000004</v>
      </c>
      <c r="W8" s="28" t="s">
        <v>1126</v>
      </c>
    </row>
    <row r="9" spans="1:23" s="11" customFormat="1" ht="33" customHeight="1" x14ac:dyDescent="0.25">
      <c r="A9" s="36">
        <f t="shared" ref="A9:A72" si="5">A8+1</f>
        <v>3</v>
      </c>
      <c r="B9" s="53" t="s">
        <v>317</v>
      </c>
      <c r="C9" s="36" t="s">
        <v>1284</v>
      </c>
      <c r="D9" s="37">
        <f t="shared" si="0"/>
        <v>6</v>
      </c>
      <c r="E9" s="36" t="s">
        <v>1281</v>
      </c>
      <c r="F9" s="37">
        <f t="shared" si="0"/>
        <v>8</v>
      </c>
      <c r="G9" s="36" t="s">
        <v>1284</v>
      </c>
      <c r="H9" s="37">
        <f t="shared" si="0"/>
        <v>6</v>
      </c>
      <c r="I9" s="36" t="s">
        <v>1280</v>
      </c>
      <c r="J9" s="37">
        <f t="shared" si="0"/>
        <v>7</v>
      </c>
      <c r="K9" s="36" t="s">
        <v>1284</v>
      </c>
      <c r="L9" s="37">
        <f t="shared" si="0"/>
        <v>6</v>
      </c>
      <c r="M9" s="36" t="s">
        <v>1281</v>
      </c>
      <c r="N9" s="37">
        <f t="shared" si="0"/>
        <v>8</v>
      </c>
      <c r="O9" s="36" t="s">
        <v>1282</v>
      </c>
      <c r="P9" s="37">
        <f t="shared" si="1"/>
        <v>9</v>
      </c>
      <c r="Q9" s="38">
        <f t="shared" si="2"/>
        <v>272</v>
      </c>
      <c r="R9" s="39">
        <f t="shared" si="3"/>
        <v>6.8</v>
      </c>
      <c r="S9" s="36">
        <v>279</v>
      </c>
      <c r="T9" s="36">
        <v>312</v>
      </c>
      <c r="U9" s="36">
        <v>240</v>
      </c>
      <c r="V9" s="40">
        <f t="shared" si="4"/>
        <v>6.8937499999999998</v>
      </c>
      <c r="W9" s="28" t="s">
        <v>1127</v>
      </c>
    </row>
    <row r="10" spans="1:23" s="11" customFormat="1" ht="33" customHeight="1" x14ac:dyDescent="0.25">
      <c r="A10" s="36">
        <f t="shared" si="5"/>
        <v>4</v>
      </c>
      <c r="B10" s="53" t="s">
        <v>318</v>
      </c>
      <c r="C10" s="36" t="s">
        <v>1279</v>
      </c>
      <c r="D10" s="37">
        <f t="shared" si="0"/>
        <v>5</v>
      </c>
      <c r="E10" s="36" t="s">
        <v>1281</v>
      </c>
      <c r="F10" s="37">
        <f t="shared" si="0"/>
        <v>8</v>
      </c>
      <c r="G10" s="36" t="s">
        <v>1284</v>
      </c>
      <c r="H10" s="37">
        <f t="shared" si="0"/>
        <v>6</v>
      </c>
      <c r="I10" s="36" t="s">
        <v>1284</v>
      </c>
      <c r="J10" s="37">
        <f t="shared" si="0"/>
        <v>6</v>
      </c>
      <c r="K10" s="36" t="s">
        <v>1284</v>
      </c>
      <c r="L10" s="37">
        <f t="shared" si="0"/>
        <v>6</v>
      </c>
      <c r="M10" s="36" t="s">
        <v>1281</v>
      </c>
      <c r="N10" s="37">
        <f t="shared" si="0"/>
        <v>8</v>
      </c>
      <c r="O10" s="36" t="s">
        <v>1281</v>
      </c>
      <c r="P10" s="37">
        <f t="shared" si="1"/>
        <v>8</v>
      </c>
      <c r="Q10" s="38">
        <f t="shared" si="2"/>
        <v>256</v>
      </c>
      <c r="R10" s="39">
        <f t="shared" si="3"/>
        <v>6.4</v>
      </c>
      <c r="S10" s="36">
        <v>238</v>
      </c>
      <c r="T10" s="36">
        <v>282</v>
      </c>
      <c r="U10" s="36">
        <v>258</v>
      </c>
      <c r="V10" s="40">
        <f t="shared" si="4"/>
        <v>6.4625000000000004</v>
      </c>
      <c r="W10" s="28" t="s">
        <v>1128</v>
      </c>
    </row>
    <row r="11" spans="1:23" s="11" customFormat="1" ht="33" customHeight="1" x14ac:dyDescent="0.25">
      <c r="A11" s="36">
        <f t="shared" si="5"/>
        <v>5</v>
      </c>
      <c r="B11" s="53" t="s">
        <v>319</v>
      </c>
      <c r="C11" s="36" t="s">
        <v>1282</v>
      </c>
      <c r="D11" s="37">
        <f t="shared" si="0"/>
        <v>9</v>
      </c>
      <c r="E11" s="36" t="s">
        <v>1282</v>
      </c>
      <c r="F11" s="37">
        <f t="shared" si="0"/>
        <v>9</v>
      </c>
      <c r="G11" s="36" t="s">
        <v>1281</v>
      </c>
      <c r="H11" s="37">
        <f t="shared" si="0"/>
        <v>8</v>
      </c>
      <c r="I11" s="36" t="s">
        <v>1282</v>
      </c>
      <c r="J11" s="37">
        <f t="shared" si="0"/>
        <v>9</v>
      </c>
      <c r="K11" s="36" t="s">
        <v>1281</v>
      </c>
      <c r="L11" s="37">
        <f t="shared" si="0"/>
        <v>8</v>
      </c>
      <c r="M11" s="36" t="s">
        <v>1283</v>
      </c>
      <c r="N11" s="37">
        <f t="shared" si="0"/>
        <v>10</v>
      </c>
      <c r="O11" s="36" t="s">
        <v>1281</v>
      </c>
      <c r="P11" s="37">
        <f t="shared" si="1"/>
        <v>8</v>
      </c>
      <c r="Q11" s="38">
        <f t="shared" si="2"/>
        <v>346</v>
      </c>
      <c r="R11" s="39">
        <f t="shared" si="3"/>
        <v>8.65</v>
      </c>
      <c r="S11" s="36">
        <v>292</v>
      </c>
      <c r="T11" s="36">
        <v>310</v>
      </c>
      <c r="U11" s="36">
        <v>344</v>
      </c>
      <c r="V11" s="40">
        <f t="shared" si="4"/>
        <v>8.0749999999999993</v>
      </c>
      <c r="W11" s="28" t="s">
        <v>1129</v>
      </c>
    </row>
    <row r="12" spans="1:23" s="11" customFormat="1" ht="33" customHeight="1" x14ac:dyDescent="0.25">
      <c r="A12" s="36">
        <f t="shared" si="5"/>
        <v>6</v>
      </c>
      <c r="B12" s="53" t="s">
        <v>320</v>
      </c>
      <c r="C12" s="36" t="s">
        <v>1284</v>
      </c>
      <c r="D12" s="37">
        <f t="shared" si="0"/>
        <v>6</v>
      </c>
      <c r="E12" s="36" t="s">
        <v>1284</v>
      </c>
      <c r="F12" s="37">
        <f t="shared" si="0"/>
        <v>6</v>
      </c>
      <c r="G12" s="36" t="s">
        <v>1280</v>
      </c>
      <c r="H12" s="37">
        <f t="shared" si="0"/>
        <v>7</v>
      </c>
      <c r="I12" s="36" t="s">
        <v>1281</v>
      </c>
      <c r="J12" s="37">
        <f t="shared" si="0"/>
        <v>8</v>
      </c>
      <c r="K12" s="36" t="s">
        <v>1280</v>
      </c>
      <c r="L12" s="37">
        <f t="shared" si="0"/>
        <v>7</v>
      </c>
      <c r="M12" s="36" t="s">
        <v>1281</v>
      </c>
      <c r="N12" s="37">
        <f t="shared" si="0"/>
        <v>8</v>
      </c>
      <c r="O12" s="36" t="s">
        <v>1281</v>
      </c>
      <c r="P12" s="37">
        <f t="shared" si="1"/>
        <v>8</v>
      </c>
      <c r="Q12" s="38">
        <f t="shared" si="2"/>
        <v>274</v>
      </c>
      <c r="R12" s="39">
        <f t="shared" si="3"/>
        <v>6.85</v>
      </c>
      <c r="S12" s="36">
        <v>301</v>
      </c>
      <c r="T12" s="36">
        <v>350</v>
      </c>
      <c r="U12" s="36">
        <v>342</v>
      </c>
      <c r="V12" s="40">
        <f t="shared" si="4"/>
        <v>7.9187500000000002</v>
      </c>
      <c r="W12" s="28" t="s">
        <v>1130</v>
      </c>
    </row>
    <row r="13" spans="1:23" s="11" customFormat="1" ht="33" customHeight="1" x14ac:dyDescent="0.25">
      <c r="A13" s="36">
        <f t="shared" si="5"/>
        <v>7</v>
      </c>
      <c r="B13" s="53" t="s">
        <v>321</v>
      </c>
      <c r="C13" s="36" t="s">
        <v>1282</v>
      </c>
      <c r="D13" s="37">
        <f t="shared" si="0"/>
        <v>9</v>
      </c>
      <c r="E13" s="36" t="s">
        <v>1281</v>
      </c>
      <c r="F13" s="37">
        <f t="shared" si="0"/>
        <v>8</v>
      </c>
      <c r="G13" s="36" t="s">
        <v>1281</v>
      </c>
      <c r="H13" s="37">
        <f t="shared" si="0"/>
        <v>8</v>
      </c>
      <c r="I13" s="36" t="s">
        <v>1282</v>
      </c>
      <c r="J13" s="37">
        <f t="shared" si="0"/>
        <v>9</v>
      </c>
      <c r="K13" s="36" t="s">
        <v>1282</v>
      </c>
      <c r="L13" s="37">
        <f t="shared" si="0"/>
        <v>9</v>
      </c>
      <c r="M13" s="36" t="s">
        <v>1282</v>
      </c>
      <c r="N13" s="37">
        <f t="shared" si="0"/>
        <v>9</v>
      </c>
      <c r="O13" s="36" t="s">
        <v>1281</v>
      </c>
      <c r="P13" s="37">
        <f t="shared" si="1"/>
        <v>8</v>
      </c>
      <c r="Q13" s="38">
        <f t="shared" si="2"/>
        <v>344</v>
      </c>
      <c r="R13" s="39">
        <f t="shared" si="3"/>
        <v>8.6</v>
      </c>
      <c r="S13" s="36">
        <v>277</v>
      </c>
      <c r="T13" s="36">
        <v>316</v>
      </c>
      <c r="U13" s="36">
        <v>272</v>
      </c>
      <c r="V13" s="40">
        <f t="shared" si="4"/>
        <v>7.5562500000000004</v>
      </c>
      <c r="W13" s="28" t="s">
        <v>1131</v>
      </c>
    </row>
    <row r="14" spans="1:23" s="11" customFormat="1" ht="33" customHeight="1" x14ac:dyDescent="0.25">
      <c r="A14" s="36">
        <f t="shared" si="5"/>
        <v>8</v>
      </c>
      <c r="B14" s="53" t="s">
        <v>322</v>
      </c>
      <c r="C14" s="36" t="s">
        <v>1281</v>
      </c>
      <c r="D14" s="37">
        <f t="shared" si="0"/>
        <v>8</v>
      </c>
      <c r="E14" s="36" t="s">
        <v>1281</v>
      </c>
      <c r="F14" s="37">
        <f t="shared" si="0"/>
        <v>8</v>
      </c>
      <c r="G14" s="36" t="s">
        <v>1280</v>
      </c>
      <c r="H14" s="37">
        <f t="shared" si="0"/>
        <v>7</v>
      </c>
      <c r="I14" s="36" t="s">
        <v>1281</v>
      </c>
      <c r="J14" s="37">
        <f t="shared" si="0"/>
        <v>8</v>
      </c>
      <c r="K14" s="36" t="s">
        <v>1281</v>
      </c>
      <c r="L14" s="37">
        <f t="shared" si="0"/>
        <v>8</v>
      </c>
      <c r="M14" s="36" t="s">
        <v>1282</v>
      </c>
      <c r="N14" s="37">
        <f t="shared" si="0"/>
        <v>9</v>
      </c>
      <c r="O14" s="36" t="s">
        <v>1283</v>
      </c>
      <c r="P14" s="37">
        <f t="shared" si="1"/>
        <v>10</v>
      </c>
      <c r="Q14" s="38">
        <f t="shared" si="2"/>
        <v>320</v>
      </c>
      <c r="R14" s="39">
        <f t="shared" si="3"/>
        <v>8</v>
      </c>
      <c r="S14" s="36">
        <v>309</v>
      </c>
      <c r="T14" s="36">
        <v>368</v>
      </c>
      <c r="U14" s="36">
        <v>332</v>
      </c>
      <c r="V14" s="40">
        <f t="shared" si="4"/>
        <v>8.3062500000000004</v>
      </c>
      <c r="W14" s="28" t="s">
        <v>1132</v>
      </c>
    </row>
    <row r="15" spans="1:23" s="11" customFormat="1" ht="33" customHeight="1" x14ac:dyDescent="0.25">
      <c r="A15" s="36">
        <f t="shared" si="5"/>
        <v>9</v>
      </c>
      <c r="B15" s="53" t="s">
        <v>323</v>
      </c>
      <c r="C15" s="36" t="s">
        <v>1282</v>
      </c>
      <c r="D15" s="37">
        <f t="shared" si="0"/>
        <v>9</v>
      </c>
      <c r="E15" s="36" t="s">
        <v>1282</v>
      </c>
      <c r="F15" s="37">
        <f t="shared" si="0"/>
        <v>9</v>
      </c>
      <c r="G15" s="36" t="s">
        <v>1281</v>
      </c>
      <c r="H15" s="37">
        <f t="shared" si="0"/>
        <v>8</v>
      </c>
      <c r="I15" s="36" t="s">
        <v>1281</v>
      </c>
      <c r="J15" s="37">
        <f t="shared" si="0"/>
        <v>8</v>
      </c>
      <c r="K15" s="36" t="s">
        <v>1281</v>
      </c>
      <c r="L15" s="37">
        <f t="shared" si="0"/>
        <v>8</v>
      </c>
      <c r="M15" s="36" t="s">
        <v>1282</v>
      </c>
      <c r="N15" s="37">
        <f t="shared" si="0"/>
        <v>9</v>
      </c>
      <c r="O15" s="36" t="s">
        <v>1282</v>
      </c>
      <c r="P15" s="37">
        <f t="shared" si="1"/>
        <v>9</v>
      </c>
      <c r="Q15" s="38">
        <f t="shared" si="2"/>
        <v>340</v>
      </c>
      <c r="R15" s="39">
        <f t="shared" si="3"/>
        <v>8.5</v>
      </c>
      <c r="S15" s="36">
        <v>317</v>
      </c>
      <c r="T15" s="36">
        <v>364</v>
      </c>
      <c r="U15" s="36">
        <v>320</v>
      </c>
      <c r="V15" s="40">
        <f t="shared" si="4"/>
        <v>8.3812499999999996</v>
      </c>
      <c r="W15" s="28" t="s">
        <v>1133</v>
      </c>
    </row>
    <row r="16" spans="1:23" s="11" customFormat="1" ht="33" customHeight="1" x14ac:dyDescent="0.25">
      <c r="A16" s="36">
        <f t="shared" si="5"/>
        <v>10</v>
      </c>
      <c r="B16" s="53" t="s">
        <v>324</v>
      </c>
      <c r="C16" s="36" t="s">
        <v>1282</v>
      </c>
      <c r="D16" s="37">
        <f t="shared" si="0"/>
        <v>9</v>
      </c>
      <c r="E16" s="36" t="s">
        <v>1283</v>
      </c>
      <c r="F16" s="37">
        <f t="shared" si="0"/>
        <v>10</v>
      </c>
      <c r="G16" s="36" t="s">
        <v>1282</v>
      </c>
      <c r="H16" s="37">
        <f t="shared" si="0"/>
        <v>9</v>
      </c>
      <c r="I16" s="36" t="s">
        <v>1283</v>
      </c>
      <c r="J16" s="37">
        <f t="shared" si="0"/>
        <v>10</v>
      </c>
      <c r="K16" s="36" t="s">
        <v>1282</v>
      </c>
      <c r="L16" s="37">
        <f t="shared" si="0"/>
        <v>9</v>
      </c>
      <c r="M16" s="36" t="s">
        <v>1282</v>
      </c>
      <c r="N16" s="37">
        <f t="shared" si="0"/>
        <v>9</v>
      </c>
      <c r="O16" s="36" t="s">
        <v>1282</v>
      </c>
      <c r="P16" s="37">
        <f t="shared" si="1"/>
        <v>9</v>
      </c>
      <c r="Q16" s="38">
        <f t="shared" si="2"/>
        <v>374</v>
      </c>
      <c r="R16" s="39">
        <f t="shared" si="3"/>
        <v>9.35</v>
      </c>
      <c r="S16" s="36">
        <v>330</v>
      </c>
      <c r="T16" s="36">
        <v>356</v>
      </c>
      <c r="U16" s="36">
        <v>350</v>
      </c>
      <c r="V16" s="40">
        <f t="shared" si="4"/>
        <v>8.8125</v>
      </c>
      <c r="W16" s="28" t="s">
        <v>1134</v>
      </c>
    </row>
    <row r="17" spans="1:23" s="11" customFormat="1" ht="33" customHeight="1" x14ac:dyDescent="0.25">
      <c r="A17" s="36">
        <f t="shared" si="5"/>
        <v>11</v>
      </c>
      <c r="B17" s="53" t="s">
        <v>325</v>
      </c>
      <c r="C17" s="36" t="s">
        <v>1275</v>
      </c>
      <c r="D17" s="37">
        <f t="shared" si="0"/>
        <v>4</v>
      </c>
      <c r="E17" s="36" t="s">
        <v>1275</v>
      </c>
      <c r="F17" s="37">
        <f t="shared" si="0"/>
        <v>4</v>
      </c>
      <c r="G17" s="36" t="s">
        <v>1275</v>
      </c>
      <c r="H17" s="37">
        <f t="shared" si="0"/>
        <v>4</v>
      </c>
      <c r="I17" s="36" t="s">
        <v>1279</v>
      </c>
      <c r="J17" s="37">
        <f t="shared" si="0"/>
        <v>5</v>
      </c>
      <c r="K17" s="41" t="s">
        <v>1276</v>
      </c>
      <c r="L17" s="37">
        <f t="shared" si="0"/>
        <v>0</v>
      </c>
      <c r="M17" s="36" t="s">
        <v>1280</v>
      </c>
      <c r="N17" s="37">
        <f t="shared" si="0"/>
        <v>7</v>
      </c>
      <c r="O17" s="36" t="s">
        <v>1282</v>
      </c>
      <c r="P17" s="37">
        <f t="shared" si="1"/>
        <v>9</v>
      </c>
      <c r="Q17" s="38">
        <f t="shared" si="2"/>
        <v>150</v>
      </c>
      <c r="R17" s="39">
        <f t="shared" si="3"/>
        <v>3.75</v>
      </c>
      <c r="S17" s="36">
        <v>225</v>
      </c>
      <c r="T17" s="36">
        <v>206</v>
      </c>
      <c r="U17" s="38">
        <v>70</v>
      </c>
      <c r="V17" s="40">
        <f t="shared" si="4"/>
        <v>4.0687499999999996</v>
      </c>
      <c r="W17" s="28" t="s">
        <v>1135</v>
      </c>
    </row>
    <row r="18" spans="1:23" s="11" customFormat="1" ht="33" customHeight="1" x14ac:dyDescent="0.25">
      <c r="A18" s="36">
        <f t="shared" si="5"/>
        <v>12</v>
      </c>
      <c r="B18" s="53" t="s">
        <v>326</v>
      </c>
      <c r="C18" s="36" t="s">
        <v>1280</v>
      </c>
      <c r="D18" s="37">
        <f t="shared" si="0"/>
        <v>7</v>
      </c>
      <c r="E18" s="36" t="s">
        <v>1282</v>
      </c>
      <c r="F18" s="37">
        <f t="shared" si="0"/>
        <v>9</v>
      </c>
      <c r="G18" s="36" t="s">
        <v>1281</v>
      </c>
      <c r="H18" s="37">
        <f t="shared" si="0"/>
        <v>8</v>
      </c>
      <c r="I18" s="36" t="s">
        <v>1281</v>
      </c>
      <c r="J18" s="37">
        <f t="shared" si="0"/>
        <v>8</v>
      </c>
      <c r="K18" s="36" t="s">
        <v>1280</v>
      </c>
      <c r="L18" s="37">
        <f t="shared" si="0"/>
        <v>7</v>
      </c>
      <c r="M18" s="36" t="s">
        <v>1282</v>
      </c>
      <c r="N18" s="37">
        <f t="shared" si="0"/>
        <v>9</v>
      </c>
      <c r="O18" s="36" t="s">
        <v>1282</v>
      </c>
      <c r="P18" s="37">
        <f t="shared" si="1"/>
        <v>9</v>
      </c>
      <c r="Q18" s="38">
        <f t="shared" si="2"/>
        <v>316</v>
      </c>
      <c r="R18" s="39">
        <f t="shared" si="3"/>
        <v>7.9</v>
      </c>
      <c r="S18" s="36">
        <v>265</v>
      </c>
      <c r="T18" s="36">
        <v>302</v>
      </c>
      <c r="U18" s="36">
        <v>312</v>
      </c>
      <c r="V18" s="40">
        <f t="shared" si="4"/>
        <v>7.46875</v>
      </c>
      <c r="W18" s="28" t="s">
        <v>1136</v>
      </c>
    </row>
    <row r="19" spans="1:23" s="11" customFormat="1" ht="33" customHeight="1" x14ac:dyDescent="0.25">
      <c r="A19" s="36">
        <f t="shared" si="5"/>
        <v>13</v>
      </c>
      <c r="B19" s="53" t="s">
        <v>327</v>
      </c>
      <c r="C19" s="36" t="s">
        <v>1280</v>
      </c>
      <c r="D19" s="37">
        <f t="shared" si="0"/>
        <v>7</v>
      </c>
      <c r="E19" s="36" t="s">
        <v>1282</v>
      </c>
      <c r="F19" s="37">
        <f t="shared" si="0"/>
        <v>9</v>
      </c>
      <c r="G19" s="36" t="s">
        <v>1282</v>
      </c>
      <c r="H19" s="37">
        <f t="shared" si="0"/>
        <v>9</v>
      </c>
      <c r="I19" s="36" t="s">
        <v>1281</v>
      </c>
      <c r="J19" s="37">
        <f t="shared" si="0"/>
        <v>8</v>
      </c>
      <c r="K19" s="36" t="s">
        <v>1281</v>
      </c>
      <c r="L19" s="37">
        <f t="shared" si="0"/>
        <v>8</v>
      </c>
      <c r="M19" s="36" t="s">
        <v>1282</v>
      </c>
      <c r="N19" s="37">
        <f t="shared" si="0"/>
        <v>9</v>
      </c>
      <c r="O19" s="36" t="s">
        <v>1283</v>
      </c>
      <c r="P19" s="37">
        <f t="shared" si="1"/>
        <v>10</v>
      </c>
      <c r="Q19" s="38">
        <f t="shared" si="2"/>
        <v>332</v>
      </c>
      <c r="R19" s="39">
        <f t="shared" si="3"/>
        <v>8.3000000000000007</v>
      </c>
      <c r="S19" s="36">
        <v>324</v>
      </c>
      <c r="T19" s="36">
        <v>352</v>
      </c>
      <c r="U19" s="36">
        <v>294</v>
      </c>
      <c r="V19" s="40">
        <f t="shared" si="4"/>
        <v>8.1374999999999993</v>
      </c>
      <c r="W19" s="28" t="s">
        <v>1137</v>
      </c>
    </row>
    <row r="20" spans="1:23" s="11" customFormat="1" ht="33" customHeight="1" x14ac:dyDescent="0.25">
      <c r="A20" s="36">
        <f t="shared" si="5"/>
        <v>14</v>
      </c>
      <c r="B20" s="53" t="s">
        <v>328</v>
      </c>
      <c r="C20" s="36" t="s">
        <v>1279</v>
      </c>
      <c r="D20" s="37">
        <f t="shared" si="0"/>
        <v>5</v>
      </c>
      <c r="E20" s="36" t="s">
        <v>1281</v>
      </c>
      <c r="F20" s="37">
        <f t="shared" si="0"/>
        <v>8</v>
      </c>
      <c r="G20" s="36" t="s">
        <v>1282</v>
      </c>
      <c r="H20" s="37">
        <f t="shared" si="0"/>
        <v>9</v>
      </c>
      <c r="I20" s="36" t="s">
        <v>1281</v>
      </c>
      <c r="J20" s="37">
        <f t="shared" si="0"/>
        <v>8</v>
      </c>
      <c r="K20" s="36" t="s">
        <v>1284</v>
      </c>
      <c r="L20" s="37">
        <f t="shared" si="0"/>
        <v>6</v>
      </c>
      <c r="M20" s="36" t="s">
        <v>1281</v>
      </c>
      <c r="N20" s="37">
        <f t="shared" si="0"/>
        <v>8</v>
      </c>
      <c r="O20" s="36" t="s">
        <v>1282</v>
      </c>
      <c r="P20" s="37">
        <f t="shared" si="1"/>
        <v>9</v>
      </c>
      <c r="Q20" s="38">
        <f t="shared" si="2"/>
        <v>288</v>
      </c>
      <c r="R20" s="39">
        <f t="shared" si="3"/>
        <v>7.2</v>
      </c>
      <c r="S20" s="36">
        <v>278</v>
      </c>
      <c r="T20" s="36">
        <v>304</v>
      </c>
      <c r="U20" s="36">
        <v>332</v>
      </c>
      <c r="V20" s="40">
        <f t="shared" si="4"/>
        <v>7.5125000000000002</v>
      </c>
      <c r="W20" s="28" t="s">
        <v>878</v>
      </c>
    </row>
    <row r="21" spans="1:23" s="11" customFormat="1" ht="33" customHeight="1" x14ac:dyDescent="0.25">
      <c r="A21" s="36">
        <f t="shared" si="5"/>
        <v>15</v>
      </c>
      <c r="B21" s="53" t="s">
        <v>329</v>
      </c>
      <c r="C21" s="36" t="s">
        <v>1281</v>
      </c>
      <c r="D21" s="37">
        <f t="shared" si="0"/>
        <v>8</v>
      </c>
      <c r="E21" s="36" t="s">
        <v>1281</v>
      </c>
      <c r="F21" s="37">
        <f t="shared" si="0"/>
        <v>8</v>
      </c>
      <c r="G21" s="36" t="s">
        <v>1280</v>
      </c>
      <c r="H21" s="37">
        <f t="shared" si="0"/>
        <v>7</v>
      </c>
      <c r="I21" s="36" t="s">
        <v>1280</v>
      </c>
      <c r="J21" s="37">
        <f t="shared" si="0"/>
        <v>7</v>
      </c>
      <c r="K21" s="36" t="s">
        <v>1284</v>
      </c>
      <c r="L21" s="37">
        <f t="shared" si="0"/>
        <v>6</v>
      </c>
      <c r="M21" s="36" t="s">
        <v>1281</v>
      </c>
      <c r="N21" s="37">
        <f t="shared" si="0"/>
        <v>8</v>
      </c>
      <c r="O21" s="36" t="s">
        <v>1282</v>
      </c>
      <c r="P21" s="37">
        <f t="shared" si="1"/>
        <v>9</v>
      </c>
      <c r="Q21" s="38">
        <f t="shared" si="2"/>
        <v>294</v>
      </c>
      <c r="R21" s="39">
        <f t="shared" si="3"/>
        <v>7.35</v>
      </c>
      <c r="S21" s="36">
        <v>275</v>
      </c>
      <c r="T21" s="36">
        <v>276</v>
      </c>
      <c r="U21" s="36">
        <v>270</v>
      </c>
      <c r="V21" s="40">
        <f t="shared" si="4"/>
        <v>6.96875</v>
      </c>
      <c r="W21" s="28" t="s">
        <v>1138</v>
      </c>
    </row>
    <row r="22" spans="1:23" s="11" customFormat="1" ht="33" customHeight="1" x14ac:dyDescent="0.25">
      <c r="A22" s="36">
        <f t="shared" si="5"/>
        <v>16</v>
      </c>
      <c r="B22" s="53" t="s">
        <v>330</v>
      </c>
      <c r="C22" s="36" t="s">
        <v>1281</v>
      </c>
      <c r="D22" s="37">
        <f t="shared" si="0"/>
        <v>8</v>
      </c>
      <c r="E22" s="36" t="s">
        <v>1280</v>
      </c>
      <c r="F22" s="37">
        <f t="shared" si="0"/>
        <v>7</v>
      </c>
      <c r="G22" s="36" t="s">
        <v>1280</v>
      </c>
      <c r="H22" s="37">
        <f t="shared" si="0"/>
        <v>7</v>
      </c>
      <c r="I22" s="36" t="s">
        <v>1282</v>
      </c>
      <c r="J22" s="37">
        <f t="shared" si="0"/>
        <v>9</v>
      </c>
      <c r="K22" s="36" t="s">
        <v>1281</v>
      </c>
      <c r="L22" s="37">
        <f t="shared" si="0"/>
        <v>8</v>
      </c>
      <c r="M22" s="36" t="s">
        <v>1282</v>
      </c>
      <c r="N22" s="37">
        <f t="shared" si="0"/>
        <v>9</v>
      </c>
      <c r="O22" s="36" t="s">
        <v>1282</v>
      </c>
      <c r="P22" s="37">
        <f t="shared" si="1"/>
        <v>9</v>
      </c>
      <c r="Q22" s="38">
        <f t="shared" si="2"/>
        <v>316</v>
      </c>
      <c r="R22" s="39">
        <f t="shared" si="3"/>
        <v>7.9</v>
      </c>
      <c r="S22" s="36">
        <v>300</v>
      </c>
      <c r="T22" s="36">
        <v>322</v>
      </c>
      <c r="U22" s="36">
        <v>292</v>
      </c>
      <c r="V22" s="40">
        <f t="shared" si="4"/>
        <v>7.6875</v>
      </c>
      <c r="W22" s="28" t="s">
        <v>1139</v>
      </c>
    </row>
    <row r="23" spans="1:23" s="11" customFormat="1" ht="33" customHeight="1" x14ac:dyDescent="0.25">
      <c r="A23" s="36">
        <f t="shared" si="5"/>
        <v>17</v>
      </c>
      <c r="B23" s="53" t="s">
        <v>331</v>
      </c>
      <c r="C23" s="36" t="s">
        <v>1282</v>
      </c>
      <c r="D23" s="37">
        <f t="shared" si="0"/>
        <v>9</v>
      </c>
      <c r="E23" s="36" t="s">
        <v>1283</v>
      </c>
      <c r="F23" s="37">
        <f t="shared" si="0"/>
        <v>10</v>
      </c>
      <c r="G23" s="36" t="s">
        <v>1282</v>
      </c>
      <c r="H23" s="37">
        <f t="shared" si="0"/>
        <v>9</v>
      </c>
      <c r="I23" s="36" t="s">
        <v>1281</v>
      </c>
      <c r="J23" s="37">
        <f t="shared" si="0"/>
        <v>8</v>
      </c>
      <c r="K23" s="36" t="s">
        <v>1282</v>
      </c>
      <c r="L23" s="37">
        <f t="shared" si="0"/>
        <v>9</v>
      </c>
      <c r="M23" s="36" t="s">
        <v>1283</v>
      </c>
      <c r="N23" s="37">
        <f t="shared" si="0"/>
        <v>10</v>
      </c>
      <c r="O23" s="36" t="s">
        <v>1283</v>
      </c>
      <c r="P23" s="37">
        <f t="shared" si="1"/>
        <v>10</v>
      </c>
      <c r="Q23" s="38">
        <f t="shared" si="2"/>
        <v>366</v>
      </c>
      <c r="R23" s="39">
        <f t="shared" si="3"/>
        <v>9.15</v>
      </c>
      <c r="S23" s="36">
        <v>272</v>
      </c>
      <c r="T23" s="36">
        <v>342</v>
      </c>
      <c r="U23" s="36">
        <v>348</v>
      </c>
      <c r="V23" s="40">
        <f t="shared" si="4"/>
        <v>8.3000000000000007</v>
      </c>
      <c r="W23" s="28" t="s">
        <v>1140</v>
      </c>
    </row>
    <row r="24" spans="1:23" s="11" customFormat="1" ht="33" customHeight="1" x14ac:dyDescent="0.25">
      <c r="A24" s="36">
        <f t="shared" si="5"/>
        <v>18</v>
      </c>
      <c r="B24" s="53" t="s">
        <v>332</v>
      </c>
      <c r="C24" s="36" t="s">
        <v>1281</v>
      </c>
      <c r="D24" s="37">
        <f t="shared" ref="D24:D88" si="6">IF(C24="AA",10, IF(C24="AB",9, IF(C24="BB",8, IF(C24="BC",7,IF(C24="CC",6, IF(C24="CD",5, IF(C24="DD",4,IF(C24="F",0))))))))</f>
        <v>8</v>
      </c>
      <c r="E24" s="36" t="s">
        <v>1280</v>
      </c>
      <c r="F24" s="37">
        <f t="shared" ref="F24:F88" si="7">IF(E24="AA",10, IF(E24="AB",9, IF(E24="BB",8, IF(E24="BC",7,IF(E24="CC",6, IF(E24="CD",5, IF(E24="DD",4,IF(E24="F",0))))))))</f>
        <v>7</v>
      </c>
      <c r="G24" s="36" t="s">
        <v>1281</v>
      </c>
      <c r="H24" s="37">
        <f t="shared" ref="H24:H88" si="8">IF(G24="AA",10, IF(G24="AB",9, IF(G24="BB",8, IF(G24="BC",7,IF(G24="CC",6, IF(G24="CD",5, IF(G24="DD",4,IF(G24="F",0))))))))</f>
        <v>8</v>
      </c>
      <c r="I24" s="36" t="s">
        <v>1281</v>
      </c>
      <c r="J24" s="37">
        <f t="shared" ref="J24:J88" si="9">IF(I24="AA",10, IF(I24="AB",9, IF(I24="BB",8, IF(I24="BC",7,IF(I24="CC",6, IF(I24="CD",5, IF(I24="DD",4,IF(I24="F",0))))))))</f>
        <v>8</v>
      </c>
      <c r="K24" s="36" t="s">
        <v>1280</v>
      </c>
      <c r="L24" s="37">
        <f t="shared" ref="L24:L88" si="10">IF(K24="AA",10, IF(K24="AB",9, IF(K24="BB",8, IF(K24="BC",7,IF(K24="CC",6, IF(K24="CD",5, IF(K24="DD",4,IF(K24="F",0))))))))</f>
        <v>7</v>
      </c>
      <c r="M24" s="36" t="s">
        <v>1281</v>
      </c>
      <c r="N24" s="37">
        <f t="shared" ref="N24:N88" si="11">IF(M24="AA",10, IF(M24="AB",9, IF(M24="BB",8, IF(M24="BC",7,IF(M24="CC",6, IF(M24="CD",5, IF(M24="DD",4,IF(M24="F",0))))))))</f>
        <v>8</v>
      </c>
      <c r="O24" s="36" t="s">
        <v>1282</v>
      </c>
      <c r="P24" s="37">
        <f t="shared" si="1"/>
        <v>9</v>
      </c>
      <c r="Q24" s="38">
        <f t="shared" si="2"/>
        <v>306</v>
      </c>
      <c r="R24" s="39">
        <f t="shared" si="3"/>
        <v>7.65</v>
      </c>
      <c r="S24" s="36">
        <v>263</v>
      </c>
      <c r="T24" s="36">
        <v>302</v>
      </c>
      <c r="U24" s="36">
        <v>304</v>
      </c>
      <c r="V24" s="40">
        <f t="shared" si="4"/>
        <v>7.34375</v>
      </c>
      <c r="W24" s="28" t="s">
        <v>1141</v>
      </c>
    </row>
    <row r="25" spans="1:23" s="11" customFormat="1" ht="33" customHeight="1" x14ac:dyDescent="0.25">
      <c r="A25" s="36">
        <f t="shared" si="5"/>
        <v>19</v>
      </c>
      <c r="B25" s="53" t="s">
        <v>333</v>
      </c>
      <c r="C25" s="36" t="s">
        <v>1281</v>
      </c>
      <c r="D25" s="37">
        <f t="shared" si="6"/>
        <v>8</v>
      </c>
      <c r="E25" s="36" t="s">
        <v>1275</v>
      </c>
      <c r="F25" s="37">
        <f t="shared" si="7"/>
        <v>4</v>
      </c>
      <c r="G25" s="36" t="s">
        <v>1280</v>
      </c>
      <c r="H25" s="37">
        <f t="shared" si="8"/>
        <v>7</v>
      </c>
      <c r="I25" s="36" t="s">
        <v>1281</v>
      </c>
      <c r="J25" s="37">
        <f t="shared" si="9"/>
        <v>8</v>
      </c>
      <c r="K25" s="36" t="s">
        <v>1275</v>
      </c>
      <c r="L25" s="37">
        <f t="shared" si="10"/>
        <v>4</v>
      </c>
      <c r="M25" s="36" t="s">
        <v>1282</v>
      </c>
      <c r="N25" s="37">
        <f t="shared" si="11"/>
        <v>9</v>
      </c>
      <c r="O25" s="36" t="s">
        <v>1282</v>
      </c>
      <c r="P25" s="37">
        <f t="shared" si="1"/>
        <v>9</v>
      </c>
      <c r="Q25" s="38">
        <f t="shared" si="2"/>
        <v>254</v>
      </c>
      <c r="R25" s="39">
        <f t="shared" si="3"/>
        <v>6.35</v>
      </c>
      <c r="S25" s="36">
        <v>219</v>
      </c>
      <c r="T25" s="36">
        <v>240</v>
      </c>
      <c r="U25" s="38">
        <v>188</v>
      </c>
      <c r="V25" s="40">
        <f t="shared" si="4"/>
        <v>5.6312499999999996</v>
      </c>
      <c r="W25" s="28" t="s">
        <v>1142</v>
      </c>
    </row>
    <row r="26" spans="1:23" s="11" customFormat="1" ht="33" customHeight="1" x14ac:dyDescent="0.25">
      <c r="A26" s="36">
        <f t="shared" si="5"/>
        <v>20</v>
      </c>
      <c r="B26" s="53" t="s">
        <v>334</v>
      </c>
      <c r="C26" s="36" t="s">
        <v>1284</v>
      </c>
      <c r="D26" s="37">
        <f t="shared" si="6"/>
        <v>6</v>
      </c>
      <c r="E26" s="36" t="s">
        <v>1284</v>
      </c>
      <c r="F26" s="37">
        <f t="shared" si="7"/>
        <v>6</v>
      </c>
      <c r="G26" s="36" t="s">
        <v>1284</v>
      </c>
      <c r="H26" s="37">
        <f t="shared" si="8"/>
        <v>6</v>
      </c>
      <c r="I26" s="36" t="s">
        <v>1284</v>
      </c>
      <c r="J26" s="37">
        <f t="shared" si="9"/>
        <v>6</v>
      </c>
      <c r="K26" s="36" t="s">
        <v>1275</v>
      </c>
      <c r="L26" s="37">
        <f t="shared" si="10"/>
        <v>4</v>
      </c>
      <c r="M26" s="36" t="s">
        <v>1281</v>
      </c>
      <c r="N26" s="37">
        <f t="shared" si="11"/>
        <v>8</v>
      </c>
      <c r="O26" s="36" t="s">
        <v>1281</v>
      </c>
      <c r="P26" s="37">
        <f t="shared" si="1"/>
        <v>8</v>
      </c>
      <c r="Q26" s="38">
        <f t="shared" si="2"/>
        <v>232</v>
      </c>
      <c r="R26" s="39">
        <f t="shared" si="3"/>
        <v>5.8</v>
      </c>
      <c r="S26" s="36">
        <v>174</v>
      </c>
      <c r="T26" s="36">
        <v>222</v>
      </c>
      <c r="U26" s="38">
        <v>236</v>
      </c>
      <c r="V26" s="40">
        <f t="shared" si="4"/>
        <v>5.4</v>
      </c>
      <c r="W26" s="28" t="s">
        <v>1143</v>
      </c>
    </row>
    <row r="27" spans="1:23" s="11" customFormat="1" ht="33" customHeight="1" x14ac:dyDescent="0.25">
      <c r="A27" s="36">
        <f t="shared" si="5"/>
        <v>21</v>
      </c>
      <c r="B27" s="53" t="s">
        <v>335</v>
      </c>
      <c r="C27" s="36" t="s">
        <v>1275</v>
      </c>
      <c r="D27" s="37">
        <f t="shared" si="6"/>
        <v>4</v>
      </c>
      <c r="E27" s="36" t="s">
        <v>1279</v>
      </c>
      <c r="F27" s="37">
        <f t="shared" si="7"/>
        <v>5</v>
      </c>
      <c r="G27" s="36" t="s">
        <v>1284</v>
      </c>
      <c r="H27" s="37">
        <f t="shared" si="8"/>
        <v>6</v>
      </c>
      <c r="I27" s="36" t="s">
        <v>1284</v>
      </c>
      <c r="J27" s="37">
        <f t="shared" si="9"/>
        <v>6</v>
      </c>
      <c r="K27" s="36" t="s">
        <v>1275</v>
      </c>
      <c r="L27" s="37">
        <f t="shared" si="10"/>
        <v>4</v>
      </c>
      <c r="M27" s="36" t="s">
        <v>1282</v>
      </c>
      <c r="N27" s="37">
        <f t="shared" si="11"/>
        <v>9</v>
      </c>
      <c r="O27" s="36" t="s">
        <v>1282</v>
      </c>
      <c r="P27" s="37">
        <f t="shared" si="1"/>
        <v>9</v>
      </c>
      <c r="Q27" s="38">
        <f t="shared" si="2"/>
        <v>212</v>
      </c>
      <c r="R27" s="39">
        <f t="shared" si="3"/>
        <v>5.3</v>
      </c>
      <c r="S27" s="36">
        <v>195</v>
      </c>
      <c r="T27" s="36">
        <v>230</v>
      </c>
      <c r="U27" s="36">
        <v>124</v>
      </c>
      <c r="V27" s="40">
        <f t="shared" si="4"/>
        <v>4.7562499999999996</v>
      </c>
      <c r="W27" s="28" t="s">
        <v>1144</v>
      </c>
    </row>
    <row r="28" spans="1:23" s="11" customFormat="1" ht="33" customHeight="1" x14ac:dyDescent="0.25">
      <c r="A28" s="36">
        <f t="shared" si="5"/>
        <v>22</v>
      </c>
      <c r="B28" s="43" t="s">
        <v>336</v>
      </c>
      <c r="C28" s="41" t="s">
        <v>1276</v>
      </c>
      <c r="D28" s="42">
        <f t="shared" si="6"/>
        <v>0</v>
      </c>
      <c r="E28" s="41" t="s">
        <v>1276</v>
      </c>
      <c r="F28" s="42">
        <f t="shared" si="7"/>
        <v>0</v>
      </c>
      <c r="G28" s="41" t="s">
        <v>1276</v>
      </c>
      <c r="H28" s="42">
        <f t="shared" si="8"/>
        <v>0</v>
      </c>
      <c r="I28" s="41" t="s">
        <v>1276</v>
      </c>
      <c r="J28" s="42">
        <f t="shared" si="9"/>
        <v>0</v>
      </c>
      <c r="K28" s="41" t="s">
        <v>1276</v>
      </c>
      <c r="L28" s="42">
        <f t="shared" si="10"/>
        <v>0</v>
      </c>
      <c r="M28" s="43" t="s">
        <v>1280</v>
      </c>
      <c r="N28" s="42">
        <f t="shared" si="11"/>
        <v>7</v>
      </c>
      <c r="O28" s="43" t="s">
        <v>1281</v>
      </c>
      <c r="P28" s="42">
        <f t="shared" si="1"/>
        <v>8</v>
      </c>
      <c r="Q28" s="44">
        <f t="shared" si="2"/>
        <v>30</v>
      </c>
      <c r="R28" s="45">
        <f t="shared" si="3"/>
        <v>0.75</v>
      </c>
      <c r="S28" s="46">
        <v>112</v>
      </c>
      <c r="T28" s="38">
        <v>170</v>
      </c>
      <c r="U28" s="38">
        <v>94</v>
      </c>
      <c r="V28" s="40">
        <f t="shared" si="4"/>
        <v>2.5375000000000001</v>
      </c>
      <c r="W28" s="28" t="s">
        <v>1145</v>
      </c>
    </row>
    <row r="29" spans="1:23" s="11" customFormat="1" ht="33" customHeight="1" x14ac:dyDescent="0.25">
      <c r="A29" s="36">
        <f t="shared" si="5"/>
        <v>23</v>
      </c>
      <c r="B29" s="53" t="s">
        <v>337</v>
      </c>
      <c r="C29" s="36" t="s">
        <v>1280</v>
      </c>
      <c r="D29" s="37">
        <f t="shared" si="6"/>
        <v>7</v>
      </c>
      <c r="E29" s="36" t="s">
        <v>1282</v>
      </c>
      <c r="F29" s="37">
        <f t="shared" si="7"/>
        <v>9</v>
      </c>
      <c r="G29" s="36" t="s">
        <v>1281</v>
      </c>
      <c r="H29" s="37">
        <f t="shared" si="8"/>
        <v>8</v>
      </c>
      <c r="I29" s="36" t="s">
        <v>1280</v>
      </c>
      <c r="J29" s="37">
        <f t="shared" si="9"/>
        <v>7</v>
      </c>
      <c r="K29" s="36" t="s">
        <v>1280</v>
      </c>
      <c r="L29" s="37">
        <f t="shared" si="10"/>
        <v>7</v>
      </c>
      <c r="M29" s="36" t="s">
        <v>1282</v>
      </c>
      <c r="N29" s="37">
        <f t="shared" si="11"/>
        <v>9</v>
      </c>
      <c r="O29" s="36" t="s">
        <v>1282</v>
      </c>
      <c r="P29" s="37">
        <f t="shared" si="1"/>
        <v>9</v>
      </c>
      <c r="Q29" s="38">
        <f t="shared" si="2"/>
        <v>310</v>
      </c>
      <c r="R29" s="39">
        <f t="shared" si="3"/>
        <v>7.75</v>
      </c>
      <c r="S29" s="36">
        <v>236</v>
      </c>
      <c r="T29" s="36">
        <v>296</v>
      </c>
      <c r="U29" s="36">
        <v>248</v>
      </c>
      <c r="V29" s="40">
        <f t="shared" si="4"/>
        <v>6.8125</v>
      </c>
      <c r="W29" s="28" t="s">
        <v>1146</v>
      </c>
    </row>
    <row r="30" spans="1:23" s="11" customFormat="1" ht="33" customHeight="1" x14ac:dyDescent="0.25">
      <c r="A30" s="36">
        <f t="shared" si="5"/>
        <v>24</v>
      </c>
      <c r="B30" s="53" t="s">
        <v>338</v>
      </c>
      <c r="C30" s="36" t="s">
        <v>1284</v>
      </c>
      <c r="D30" s="37">
        <f t="shared" si="6"/>
        <v>6</v>
      </c>
      <c r="E30" s="36" t="s">
        <v>1280</v>
      </c>
      <c r="F30" s="37">
        <f t="shared" si="7"/>
        <v>7</v>
      </c>
      <c r="G30" s="36" t="s">
        <v>1280</v>
      </c>
      <c r="H30" s="37">
        <f t="shared" si="8"/>
        <v>7</v>
      </c>
      <c r="I30" s="36" t="s">
        <v>1280</v>
      </c>
      <c r="J30" s="37">
        <f t="shared" si="9"/>
        <v>7</v>
      </c>
      <c r="K30" s="36" t="s">
        <v>1284</v>
      </c>
      <c r="L30" s="37">
        <f t="shared" si="10"/>
        <v>6</v>
      </c>
      <c r="M30" s="36" t="s">
        <v>1281</v>
      </c>
      <c r="N30" s="37">
        <f t="shared" si="11"/>
        <v>8</v>
      </c>
      <c r="O30" s="36" t="s">
        <v>1281</v>
      </c>
      <c r="P30" s="37">
        <f t="shared" si="1"/>
        <v>8</v>
      </c>
      <c r="Q30" s="38">
        <f t="shared" si="2"/>
        <v>268</v>
      </c>
      <c r="R30" s="39">
        <f t="shared" si="3"/>
        <v>6.7</v>
      </c>
      <c r="S30" s="36">
        <v>252</v>
      </c>
      <c r="T30" s="36">
        <v>296</v>
      </c>
      <c r="U30" s="36">
        <v>228</v>
      </c>
      <c r="V30" s="40">
        <f t="shared" si="4"/>
        <v>6.5250000000000004</v>
      </c>
      <c r="W30" s="28" t="s">
        <v>1147</v>
      </c>
    </row>
    <row r="31" spans="1:23" s="11" customFormat="1" ht="33" customHeight="1" x14ac:dyDescent="0.25">
      <c r="A31" s="36">
        <f t="shared" si="5"/>
        <v>25</v>
      </c>
      <c r="B31" s="53" t="s">
        <v>339</v>
      </c>
      <c r="C31" s="36" t="s">
        <v>1281</v>
      </c>
      <c r="D31" s="37">
        <f t="shared" si="6"/>
        <v>8</v>
      </c>
      <c r="E31" s="36" t="s">
        <v>1280</v>
      </c>
      <c r="F31" s="37">
        <f t="shared" si="7"/>
        <v>7</v>
      </c>
      <c r="G31" s="36" t="s">
        <v>1282</v>
      </c>
      <c r="H31" s="37">
        <f t="shared" si="8"/>
        <v>9</v>
      </c>
      <c r="I31" s="36" t="s">
        <v>1281</v>
      </c>
      <c r="J31" s="37">
        <f t="shared" si="9"/>
        <v>8</v>
      </c>
      <c r="K31" s="36" t="s">
        <v>1281</v>
      </c>
      <c r="L31" s="37">
        <f t="shared" si="10"/>
        <v>8</v>
      </c>
      <c r="M31" s="36" t="s">
        <v>1281</v>
      </c>
      <c r="N31" s="37">
        <f t="shared" si="11"/>
        <v>8</v>
      </c>
      <c r="O31" s="36" t="s">
        <v>1282</v>
      </c>
      <c r="P31" s="37">
        <f t="shared" si="1"/>
        <v>9</v>
      </c>
      <c r="Q31" s="38">
        <f t="shared" si="2"/>
        <v>320</v>
      </c>
      <c r="R31" s="39">
        <f t="shared" si="3"/>
        <v>8</v>
      </c>
      <c r="S31" s="36">
        <v>306</v>
      </c>
      <c r="T31" s="36">
        <v>352</v>
      </c>
      <c r="U31" s="36">
        <v>316</v>
      </c>
      <c r="V31" s="40">
        <f t="shared" si="4"/>
        <v>8.0875000000000004</v>
      </c>
      <c r="W31" s="28" t="s">
        <v>1148</v>
      </c>
    </row>
    <row r="32" spans="1:23" s="11" customFormat="1" ht="33" customHeight="1" x14ac:dyDescent="0.25">
      <c r="A32" s="36">
        <f t="shared" si="5"/>
        <v>26</v>
      </c>
      <c r="B32" s="53" t="s">
        <v>340</v>
      </c>
      <c r="C32" s="41" t="s">
        <v>1276</v>
      </c>
      <c r="D32" s="37">
        <f t="shared" si="6"/>
        <v>0</v>
      </c>
      <c r="E32" s="36" t="s">
        <v>1280</v>
      </c>
      <c r="F32" s="37">
        <f t="shared" si="7"/>
        <v>7</v>
      </c>
      <c r="G32" s="36" t="s">
        <v>1284</v>
      </c>
      <c r="H32" s="37">
        <f t="shared" si="8"/>
        <v>6</v>
      </c>
      <c r="I32" s="36" t="s">
        <v>1280</v>
      </c>
      <c r="J32" s="37">
        <f t="shared" si="9"/>
        <v>7</v>
      </c>
      <c r="K32" s="36" t="s">
        <v>1279</v>
      </c>
      <c r="L32" s="37">
        <f t="shared" si="10"/>
        <v>5</v>
      </c>
      <c r="M32" s="36" t="s">
        <v>1281</v>
      </c>
      <c r="N32" s="37">
        <f t="shared" si="11"/>
        <v>8</v>
      </c>
      <c r="O32" s="36" t="s">
        <v>1282</v>
      </c>
      <c r="P32" s="37">
        <f t="shared" si="1"/>
        <v>9</v>
      </c>
      <c r="Q32" s="38">
        <f t="shared" si="2"/>
        <v>208</v>
      </c>
      <c r="R32" s="39">
        <f t="shared" si="3"/>
        <v>5.2</v>
      </c>
      <c r="S32" s="36">
        <v>245</v>
      </c>
      <c r="T32" s="36">
        <v>302</v>
      </c>
      <c r="U32" s="38">
        <v>220</v>
      </c>
      <c r="V32" s="40">
        <f t="shared" si="4"/>
        <v>6.09375</v>
      </c>
      <c r="W32" s="28" t="s">
        <v>1149</v>
      </c>
    </row>
    <row r="33" spans="1:23" s="11" customFormat="1" ht="33" customHeight="1" x14ac:dyDescent="0.25">
      <c r="A33" s="36">
        <f t="shared" si="5"/>
        <v>27</v>
      </c>
      <c r="B33" s="53" t="s">
        <v>341</v>
      </c>
      <c r="C33" s="36" t="s">
        <v>1284</v>
      </c>
      <c r="D33" s="37">
        <f t="shared" si="6"/>
        <v>6</v>
      </c>
      <c r="E33" s="36" t="s">
        <v>1279</v>
      </c>
      <c r="F33" s="37">
        <f t="shared" si="7"/>
        <v>5</v>
      </c>
      <c r="G33" s="36" t="s">
        <v>1280</v>
      </c>
      <c r="H33" s="37">
        <f t="shared" si="8"/>
        <v>7</v>
      </c>
      <c r="I33" s="36" t="s">
        <v>1281</v>
      </c>
      <c r="J33" s="37">
        <f t="shared" si="9"/>
        <v>8</v>
      </c>
      <c r="K33" s="36" t="s">
        <v>1282</v>
      </c>
      <c r="L33" s="37">
        <f t="shared" si="10"/>
        <v>9</v>
      </c>
      <c r="M33" s="36" t="s">
        <v>1282</v>
      </c>
      <c r="N33" s="37">
        <f t="shared" si="11"/>
        <v>9</v>
      </c>
      <c r="O33" s="36" t="s">
        <v>1282</v>
      </c>
      <c r="P33" s="37">
        <f t="shared" si="1"/>
        <v>9</v>
      </c>
      <c r="Q33" s="38">
        <f t="shared" si="2"/>
        <v>286</v>
      </c>
      <c r="R33" s="39">
        <f t="shared" si="3"/>
        <v>7.15</v>
      </c>
      <c r="S33" s="36">
        <v>272</v>
      </c>
      <c r="T33" s="36">
        <v>306</v>
      </c>
      <c r="U33" s="38">
        <v>260</v>
      </c>
      <c r="V33" s="40">
        <f t="shared" si="4"/>
        <v>7.0250000000000004</v>
      </c>
      <c r="W33" s="28" t="s">
        <v>1150</v>
      </c>
    </row>
    <row r="34" spans="1:23" s="11" customFormat="1" ht="33" customHeight="1" x14ac:dyDescent="0.25">
      <c r="A34" s="36">
        <f t="shared" si="5"/>
        <v>28</v>
      </c>
      <c r="B34" s="53" t="s">
        <v>342</v>
      </c>
      <c r="C34" s="36" t="s">
        <v>1280</v>
      </c>
      <c r="D34" s="37">
        <f t="shared" si="6"/>
        <v>7</v>
      </c>
      <c r="E34" s="36" t="s">
        <v>1281</v>
      </c>
      <c r="F34" s="37">
        <f t="shared" si="7"/>
        <v>8</v>
      </c>
      <c r="G34" s="36" t="s">
        <v>1281</v>
      </c>
      <c r="H34" s="37">
        <f t="shared" si="8"/>
        <v>8</v>
      </c>
      <c r="I34" s="36" t="s">
        <v>1280</v>
      </c>
      <c r="J34" s="37">
        <f t="shared" si="9"/>
        <v>7</v>
      </c>
      <c r="K34" s="36" t="s">
        <v>1279</v>
      </c>
      <c r="L34" s="37">
        <f t="shared" si="10"/>
        <v>5</v>
      </c>
      <c r="M34" s="36" t="s">
        <v>1280</v>
      </c>
      <c r="N34" s="37">
        <f t="shared" si="11"/>
        <v>7</v>
      </c>
      <c r="O34" s="36" t="s">
        <v>1282</v>
      </c>
      <c r="P34" s="37">
        <f t="shared" si="1"/>
        <v>9</v>
      </c>
      <c r="Q34" s="38">
        <f t="shared" si="2"/>
        <v>282</v>
      </c>
      <c r="R34" s="39">
        <f t="shared" si="3"/>
        <v>7.05</v>
      </c>
      <c r="S34" s="36">
        <v>269</v>
      </c>
      <c r="T34" s="36">
        <v>302</v>
      </c>
      <c r="U34" s="36">
        <v>270</v>
      </c>
      <c r="V34" s="40">
        <f t="shared" si="4"/>
        <v>7.0187499999999998</v>
      </c>
      <c r="W34" s="28" t="s">
        <v>1151</v>
      </c>
    </row>
    <row r="35" spans="1:23" s="11" customFormat="1" ht="33" customHeight="1" x14ac:dyDescent="0.25">
      <c r="A35" s="36">
        <f t="shared" si="5"/>
        <v>29</v>
      </c>
      <c r="B35" s="53" t="s">
        <v>343</v>
      </c>
      <c r="C35" s="36" t="s">
        <v>1284</v>
      </c>
      <c r="D35" s="37">
        <f t="shared" si="6"/>
        <v>6</v>
      </c>
      <c r="E35" s="36" t="s">
        <v>1284</v>
      </c>
      <c r="F35" s="37">
        <f t="shared" si="7"/>
        <v>6</v>
      </c>
      <c r="G35" s="36" t="s">
        <v>1279</v>
      </c>
      <c r="H35" s="37">
        <f t="shared" si="8"/>
        <v>5</v>
      </c>
      <c r="I35" s="36" t="s">
        <v>1281</v>
      </c>
      <c r="J35" s="37">
        <f t="shared" si="9"/>
        <v>8</v>
      </c>
      <c r="K35" s="36" t="s">
        <v>1284</v>
      </c>
      <c r="L35" s="37">
        <f t="shared" si="10"/>
        <v>6</v>
      </c>
      <c r="M35" s="36" t="s">
        <v>1281</v>
      </c>
      <c r="N35" s="37">
        <f t="shared" si="11"/>
        <v>8</v>
      </c>
      <c r="O35" s="36" t="s">
        <v>1282</v>
      </c>
      <c r="P35" s="37">
        <f t="shared" si="1"/>
        <v>9</v>
      </c>
      <c r="Q35" s="38">
        <f t="shared" si="2"/>
        <v>256</v>
      </c>
      <c r="R35" s="39">
        <f t="shared" si="3"/>
        <v>6.4</v>
      </c>
      <c r="S35" s="36">
        <v>269</v>
      </c>
      <c r="T35" s="36">
        <v>348</v>
      </c>
      <c r="U35" s="36">
        <v>258</v>
      </c>
      <c r="V35" s="40">
        <f t="shared" si="4"/>
        <v>7.0687499999999996</v>
      </c>
      <c r="W35" s="28" t="s">
        <v>1152</v>
      </c>
    </row>
    <row r="36" spans="1:23" s="11" customFormat="1" ht="33" customHeight="1" x14ac:dyDescent="0.25">
      <c r="A36" s="36">
        <f t="shared" si="5"/>
        <v>30</v>
      </c>
      <c r="B36" s="53" t="s">
        <v>344</v>
      </c>
      <c r="C36" s="36" t="s">
        <v>1284</v>
      </c>
      <c r="D36" s="37">
        <f t="shared" si="6"/>
        <v>6</v>
      </c>
      <c r="E36" s="36" t="s">
        <v>1281</v>
      </c>
      <c r="F36" s="37">
        <f t="shared" si="7"/>
        <v>8</v>
      </c>
      <c r="G36" s="36" t="s">
        <v>1280</v>
      </c>
      <c r="H36" s="37">
        <f t="shared" si="8"/>
        <v>7</v>
      </c>
      <c r="I36" s="36" t="s">
        <v>1282</v>
      </c>
      <c r="J36" s="37">
        <f t="shared" si="9"/>
        <v>9</v>
      </c>
      <c r="K36" s="36" t="s">
        <v>1280</v>
      </c>
      <c r="L36" s="37">
        <f t="shared" si="10"/>
        <v>7</v>
      </c>
      <c r="M36" s="36" t="s">
        <v>1282</v>
      </c>
      <c r="N36" s="37">
        <f t="shared" si="11"/>
        <v>9</v>
      </c>
      <c r="O36" s="36" t="s">
        <v>1281</v>
      </c>
      <c r="P36" s="37">
        <f t="shared" si="1"/>
        <v>8</v>
      </c>
      <c r="Q36" s="38">
        <f t="shared" si="2"/>
        <v>298</v>
      </c>
      <c r="R36" s="39">
        <f t="shared" si="3"/>
        <v>7.45</v>
      </c>
      <c r="S36" s="36">
        <v>262</v>
      </c>
      <c r="T36" s="36">
        <v>320</v>
      </c>
      <c r="U36" s="36">
        <v>290</v>
      </c>
      <c r="V36" s="40">
        <f t="shared" si="4"/>
        <v>7.3125</v>
      </c>
      <c r="W36" s="28" t="s">
        <v>1153</v>
      </c>
    </row>
    <row r="37" spans="1:23" s="11" customFormat="1" ht="33" customHeight="1" x14ac:dyDescent="0.25">
      <c r="A37" s="36">
        <f t="shared" si="5"/>
        <v>31</v>
      </c>
      <c r="B37" s="53" t="s">
        <v>345</v>
      </c>
      <c r="C37" s="36" t="s">
        <v>1281</v>
      </c>
      <c r="D37" s="37">
        <f t="shared" si="6"/>
        <v>8</v>
      </c>
      <c r="E37" s="36" t="s">
        <v>1282</v>
      </c>
      <c r="F37" s="37">
        <f t="shared" si="7"/>
        <v>9</v>
      </c>
      <c r="G37" s="36" t="s">
        <v>1282</v>
      </c>
      <c r="H37" s="37">
        <f t="shared" si="8"/>
        <v>9</v>
      </c>
      <c r="I37" s="36" t="s">
        <v>1281</v>
      </c>
      <c r="J37" s="37">
        <f t="shared" si="9"/>
        <v>8</v>
      </c>
      <c r="K37" s="36" t="s">
        <v>1280</v>
      </c>
      <c r="L37" s="37">
        <f t="shared" si="10"/>
        <v>7</v>
      </c>
      <c r="M37" s="36" t="s">
        <v>1281</v>
      </c>
      <c r="N37" s="37">
        <f t="shared" si="11"/>
        <v>8</v>
      </c>
      <c r="O37" s="36" t="s">
        <v>1282</v>
      </c>
      <c r="P37" s="37">
        <f t="shared" si="1"/>
        <v>9</v>
      </c>
      <c r="Q37" s="38">
        <f t="shared" si="2"/>
        <v>328</v>
      </c>
      <c r="R37" s="39">
        <f t="shared" si="3"/>
        <v>8.1999999999999993</v>
      </c>
      <c r="S37" s="36">
        <v>295</v>
      </c>
      <c r="T37" s="36">
        <v>324</v>
      </c>
      <c r="U37" s="36">
        <v>296</v>
      </c>
      <c r="V37" s="40">
        <f t="shared" si="4"/>
        <v>7.7687499999999998</v>
      </c>
      <c r="W37" s="28" t="s">
        <v>1154</v>
      </c>
    </row>
    <row r="38" spans="1:23" s="11" customFormat="1" ht="33" customHeight="1" x14ac:dyDescent="0.25">
      <c r="A38" s="36">
        <f t="shared" si="5"/>
        <v>32</v>
      </c>
      <c r="B38" s="53" t="s">
        <v>346</v>
      </c>
      <c r="C38" s="36" t="s">
        <v>1281</v>
      </c>
      <c r="D38" s="37">
        <f t="shared" si="6"/>
        <v>8</v>
      </c>
      <c r="E38" s="36" t="s">
        <v>1284</v>
      </c>
      <c r="F38" s="37">
        <f t="shared" si="7"/>
        <v>6</v>
      </c>
      <c r="G38" s="36" t="s">
        <v>1281</v>
      </c>
      <c r="H38" s="37">
        <f t="shared" si="8"/>
        <v>8</v>
      </c>
      <c r="I38" s="36" t="s">
        <v>1282</v>
      </c>
      <c r="J38" s="37">
        <f t="shared" si="9"/>
        <v>9</v>
      </c>
      <c r="K38" s="36" t="s">
        <v>1281</v>
      </c>
      <c r="L38" s="37">
        <f t="shared" si="10"/>
        <v>8</v>
      </c>
      <c r="M38" s="36" t="s">
        <v>1281</v>
      </c>
      <c r="N38" s="37">
        <f t="shared" si="11"/>
        <v>8</v>
      </c>
      <c r="O38" s="36" t="s">
        <v>1281</v>
      </c>
      <c r="P38" s="37">
        <f t="shared" si="1"/>
        <v>8</v>
      </c>
      <c r="Q38" s="38">
        <f t="shared" si="2"/>
        <v>310</v>
      </c>
      <c r="R38" s="39">
        <f t="shared" si="3"/>
        <v>7.75</v>
      </c>
      <c r="S38" s="36">
        <v>336</v>
      </c>
      <c r="T38" s="36">
        <v>366</v>
      </c>
      <c r="U38" s="36">
        <v>290</v>
      </c>
      <c r="V38" s="40">
        <f t="shared" si="4"/>
        <v>8.1374999999999993</v>
      </c>
      <c r="W38" s="28" t="s">
        <v>1155</v>
      </c>
    </row>
    <row r="39" spans="1:23" s="11" customFormat="1" ht="33" customHeight="1" x14ac:dyDescent="0.25">
      <c r="A39" s="36">
        <f t="shared" si="5"/>
        <v>33</v>
      </c>
      <c r="B39" s="53" t="s">
        <v>347</v>
      </c>
      <c r="C39" s="36" t="s">
        <v>1280</v>
      </c>
      <c r="D39" s="37">
        <f t="shared" si="6"/>
        <v>7</v>
      </c>
      <c r="E39" s="36" t="s">
        <v>1280</v>
      </c>
      <c r="F39" s="37">
        <f t="shared" si="7"/>
        <v>7</v>
      </c>
      <c r="G39" s="36" t="s">
        <v>1281</v>
      </c>
      <c r="H39" s="37">
        <f t="shared" si="8"/>
        <v>8</v>
      </c>
      <c r="I39" s="36" t="s">
        <v>1281</v>
      </c>
      <c r="J39" s="37">
        <f t="shared" si="9"/>
        <v>8</v>
      </c>
      <c r="K39" s="36" t="s">
        <v>1281</v>
      </c>
      <c r="L39" s="37">
        <f t="shared" si="10"/>
        <v>8</v>
      </c>
      <c r="M39" s="36" t="s">
        <v>1281</v>
      </c>
      <c r="N39" s="37">
        <f t="shared" si="11"/>
        <v>8</v>
      </c>
      <c r="O39" s="36" t="s">
        <v>1282</v>
      </c>
      <c r="P39" s="37">
        <f t="shared" si="1"/>
        <v>9</v>
      </c>
      <c r="Q39" s="38">
        <f t="shared" si="2"/>
        <v>306</v>
      </c>
      <c r="R39" s="39">
        <f t="shared" si="3"/>
        <v>7.65</v>
      </c>
      <c r="S39" s="36">
        <v>258</v>
      </c>
      <c r="T39" s="36">
        <v>348</v>
      </c>
      <c r="U39" s="36">
        <v>300</v>
      </c>
      <c r="V39" s="40">
        <f t="shared" si="4"/>
        <v>7.5750000000000002</v>
      </c>
      <c r="W39" s="28" t="s">
        <v>1156</v>
      </c>
    </row>
    <row r="40" spans="1:23" s="11" customFormat="1" ht="33" customHeight="1" x14ac:dyDescent="0.25">
      <c r="A40" s="36">
        <f t="shared" si="5"/>
        <v>34</v>
      </c>
      <c r="B40" s="53" t="s">
        <v>348</v>
      </c>
      <c r="C40" s="36" t="s">
        <v>1275</v>
      </c>
      <c r="D40" s="37">
        <f t="shared" si="6"/>
        <v>4</v>
      </c>
      <c r="E40" s="36" t="s">
        <v>1284</v>
      </c>
      <c r="F40" s="37">
        <f t="shared" si="7"/>
        <v>6</v>
      </c>
      <c r="G40" s="36" t="s">
        <v>1284</v>
      </c>
      <c r="H40" s="37">
        <f t="shared" si="8"/>
        <v>6</v>
      </c>
      <c r="I40" s="36" t="s">
        <v>1284</v>
      </c>
      <c r="J40" s="37">
        <f t="shared" si="9"/>
        <v>6</v>
      </c>
      <c r="K40" s="36" t="s">
        <v>1275</v>
      </c>
      <c r="L40" s="37">
        <f t="shared" si="10"/>
        <v>4</v>
      </c>
      <c r="M40" s="36" t="s">
        <v>1281</v>
      </c>
      <c r="N40" s="37">
        <f t="shared" si="11"/>
        <v>8</v>
      </c>
      <c r="O40" s="36" t="s">
        <v>1281</v>
      </c>
      <c r="P40" s="37">
        <f t="shared" si="1"/>
        <v>8</v>
      </c>
      <c r="Q40" s="38">
        <f t="shared" si="2"/>
        <v>216</v>
      </c>
      <c r="R40" s="39">
        <f t="shared" si="3"/>
        <v>5.4</v>
      </c>
      <c r="S40" s="36">
        <v>200</v>
      </c>
      <c r="T40" s="36">
        <v>222</v>
      </c>
      <c r="U40" s="36">
        <v>214</v>
      </c>
      <c r="V40" s="40">
        <f t="shared" si="4"/>
        <v>5.3250000000000002</v>
      </c>
      <c r="W40" s="28" t="s">
        <v>1157</v>
      </c>
    </row>
    <row r="41" spans="1:23" s="11" customFormat="1" ht="33" customHeight="1" x14ac:dyDescent="0.25">
      <c r="A41" s="36">
        <f t="shared" si="5"/>
        <v>35</v>
      </c>
      <c r="B41" s="53" t="s">
        <v>349</v>
      </c>
      <c r="C41" s="36" t="s">
        <v>1281</v>
      </c>
      <c r="D41" s="37">
        <f t="shared" si="6"/>
        <v>8</v>
      </c>
      <c r="E41" s="36" t="s">
        <v>1281</v>
      </c>
      <c r="F41" s="37">
        <f t="shared" si="7"/>
        <v>8</v>
      </c>
      <c r="G41" s="36" t="s">
        <v>1281</v>
      </c>
      <c r="H41" s="37">
        <f t="shared" si="8"/>
        <v>8</v>
      </c>
      <c r="I41" s="36" t="s">
        <v>1282</v>
      </c>
      <c r="J41" s="37">
        <f t="shared" si="9"/>
        <v>9</v>
      </c>
      <c r="K41" s="36" t="s">
        <v>1281</v>
      </c>
      <c r="L41" s="37">
        <f t="shared" si="10"/>
        <v>8</v>
      </c>
      <c r="M41" s="36" t="s">
        <v>1281</v>
      </c>
      <c r="N41" s="37">
        <f t="shared" si="11"/>
        <v>8</v>
      </c>
      <c r="O41" s="36" t="s">
        <v>1281</v>
      </c>
      <c r="P41" s="37">
        <f t="shared" si="1"/>
        <v>8</v>
      </c>
      <c r="Q41" s="38">
        <f t="shared" si="2"/>
        <v>326</v>
      </c>
      <c r="R41" s="39">
        <f t="shared" si="3"/>
        <v>8.15</v>
      </c>
      <c r="S41" s="36">
        <v>314</v>
      </c>
      <c r="T41" s="36">
        <v>350</v>
      </c>
      <c r="U41" s="36">
        <v>294</v>
      </c>
      <c r="V41" s="40">
        <f t="shared" si="4"/>
        <v>8.0250000000000004</v>
      </c>
      <c r="W41" s="28" t="s">
        <v>1158</v>
      </c>
    </row>
    <row r="42" spans="1:23" s="11" customFormat="1" ht="33" customHeight="1" x14ac:dyDescent="0.25">
      <c r="A42" s="36">
        <f t="shared" si="5"/>
        <v>36</v>
      </c>
      <c r="B42" s="53" t="s">
        <v>350</v>
      </c>
      <c r="C42" s="36" t="s">
        <v>1279</v>
      </c>
      <c r="D42" s="37">
        <f t="shared" si="6"/>
        <v>5</v>
      </c>
      <c r="E42" s="36" t="s">
        <v>1280</v>
      </c>
      <c r="F42" s="37">
        <f t="shared" si="7"/>
        <v>7</v>
      </c>
      <c r="G42" s="36" t="s">
        <v>1280</v>
      </c>
      <c r="H42" s="37">
        <f t="shared" si="8"/>
        <v>7</v>
      </c>
      <c r="I42" s="36" t="s">
        <v>1280</v>
      </c>
      <c r="J42" s="37">
        <f t="shared" si="9"/>
        <v>7</v>
      </c>
      <c r="K42" s="36" t="s">
        <v>1284</v>
      </c>
      <c r="L42" s="37">
        <f t="shared" si="10"/>
        <v>6</v>
      </c>
      <c r="M42" s="36" t="s">
        <v>1281</v>
      </c>
      <c r="N42" s="37">
        <f t="shared" si="11"/>
        <v>8</v>
      </c>
      <c r="O42" s="36" t="s">
        <v>1282</v>
      </c>
      <c r="P42" s="37">
        <f t="shared" si="1"/>
        <v>9</v>
      </c>
      <c r="Q42" s="38">
        <f t="shared" si="2"/>
        <v>262</v>
      </c>
      <c r="R42" s="39">
        <f t="shared" si="3"/>
        <v>6.55</v>
      </c>
      <c r="S42" s="36">
        <v>273</v>
      </c>
      <c r="T42" s="36">
        <v>294</v>
      </c>
      <c r="U42" s="36">
        <v>258</v>
      </c>
      <c r="V42" s="40">
        <f t="shared" si="4"/>
        <v>6.7937500000000002</v>
      </c>
      <c r="W42" s="28" t="s">
        <v>1159</v>
      </c>
    </row>
    <row r="43" spans="1:23" s="11" customFormat="1" ht="33" customHeight="1" x14ac:dyDescent="0.25">
      <c r="A43" s="36">
        <f t="shared" si="5"/>
        <v>37</v>
      </c>
      <c r="B43" s="53" t="s">
        <v>351</v>
      </c>
      <c r="C43" s="36" t="s">
        <v>1284</v>
      </c>
      <c r="D43" s="37">
        <f t="shared" si="6"/>
        <v>6</v>
      </c>
      <c r="E43" s="36" t="s">
        <v>1284</v>
      </c>
      <c r="F43" s="37">
        <f t="shared" si="7"/>
        <v>6</v>
      </c>
      <c r="G43" s="36" t="s">
        <v>1284</v>
      </c>
      <c r="H43" s="37">
        <f t="shared" si="8"/>
        <v>6</v>
      </c>
      <c r="I43" s="36" t="s">
        <v>1282</v>
      </c>
      <c r="J43" s="37">
        <f t="shared" si="9"/>
        <v>9</v>
      </c>
      <c r="K43" s="36" t="s">
        <v>1279</v>
      </c>
      <c r="L43" s="37">
        <f t="shared" si="10"/>
        <v>5</v>
      </c>
      <c r="M43" s="36" t="s">
        <v>1282</v>
      </c>
      <c r="N43" s="37">
        <f t="shared" si="11"/>
        <v>9</v>
      </c>
      <c r="O43" s="36" t="s">
        <v>1282</v>
      </c>
      <c r="P43" s="37">
        <f t="shared" si="1"/>
        <v>9</v>
      </c>
      <c r="Q43" s="38">
        <f t="shared" si="2"/>
        <v>262</v>
      </c>
      <c r="R43" s="39">
        <f t="shared" si="3"/>
        <v>6.55</v>
      </c>
      <c r="S43" s="36">
        <v>257</v>
      </c>
      <c r="T43" s="36">
        <v>302</v>
      </c>
      <c r="U43" s="36">
        <v>228</v>
      </c>
      <c r="V43" s="40">
        <f t="shared" si="4"/>
        <v>6.5562500000000004</v>
      </c>
      <c r="W43" s="28" t="s">
        <v>1160</v>
      </c>
    </row>
    <row r="44" spans="1:23" s="11" customFormat="1" ht="33" customHeight="1" x14ac:dyDescent="0.25">
      <c r="A44" s="36">
        <f t="shared" si="5"/>
        <v>38</v>
      </c>
      <c r="B44" s="53" t="s">
        <v>352</v>
      </c>
      <c r="C44" s="36" t="s">
        <v>1280</v>
      </c>
      <c r="D44" s="37">
        <f t="shared" si="6"/>
        <v>7</v>
      </c>
      <c r="E44" s="36" t="s">
        <v>1280</v>
      </c>
      <c r="F44" s="37">
        <f t="shared" si="7"/>
        <v>7</v>
      </c>
      <c r="G44" s="36" t="s">
        <v>1279</v>
      </c>
      <c r="H44" s="37">
        <f t="shared" si="8"/>
        <v>5</v>
      </c>
      <c r="I44" s="36" t="s">
        <v>1282</v>
      </c>
      <c r="J44" s="37">
        <f t="shared" si="9"/>
        <v>9</v>
      </c>
      <c r="K44" s="36" t="s">
        <v>1280</v>
      </c>
      <c r="L44" s="37">
        <f t="shared" si="10"/>
        <v>7</v>
      </c>
      <c r="M44" s="36" t="s">
        <v>1282</v>
      </c>
      <c r="N44" s="37">
        <f t="shared" si="11"/>
        <v>9</v>
      </c>
      <c r="O44" s="36" t="s">
        <v>1281</v>
      </c>
      <c r="P44" s="37">
        <f t="shared" si="1"/>
        <v>8</v>
      </c>
      <c r="Q44" s="38">
        <f t="shared" si="2"/>
        <v>286</v>
      </c>
      <c r="R44" s="39">
        <f t="shared" si="3"/>
        <v>7.15</v>
      </c>
      <c r="S44" s="36">
        <v>288</v>
      </c>
      <c r="T44" s="36">
        <v>336</v>
      </c>
      <c r="U44" s="36">
        <v>292</v>
      </c>
      <c r="V44" s="40">
        <f t="shared" si="4"/>
        <v>7.5125000000000002</v>
      </c>
      <c r="W44" s="28" t="s">
        <v>1161</v>
      </c>
    </row>
    <row r="45" spans="1:23" s="11" customFormat="1" ht="33" customHeight="1" x14ac:dyDescent="0.25">
      <c r="A45" s="36">
        <f t="shared" si="5"/>
        <v>39</v>
      </c>
      <c r="B45" s="53" t="s">
        <v>353</v>
      </c>
      <c r="C45" s="36" t="s">
        <v>1282</v>
      </c>
      <c r="D45" s="37">
        <f t="shared" si="6"/>
        <v>9</v>
      </c>
      <c r="E45" s="36" t="s">
        <v>1281</v>
      </c>
      <c r="F45" s="37">
        <f t="shared" si="7"/>
        <v>8</v>
      </c>
      <c r="G45" s="36" t="s">
        <v>1281</v>
      </c>
      <c r="H45" s="37">
        <f t="shared" si="8"/>
        <v>8</v>
      </c>
      <c r="I45" s="36" t="s">
        <v>1281</v>
      </c>
      <c r="J45" s="37">
        <f t="shared" si="9"/>
        <v>8</v>
      </c>
      <c r="K45" s="36" t="s">
        <v>1282</v>
      </c>
      <c r="L45" s="37">
        <f t="shared" si="10"/>
        <v>9</v>
      </c>
      <c r="M45" s="36" t="s">
        <v>1282</v>
      </c>
      <c r="N45" s="37">
        <f t="shared" si="11"/>
        <v>9</v>
      </c>
      <c r="O45" s="36" t="s">
        <v>1282</v>
      </c>
      <c r="P45" s="37">
        <f t="shared" si="1"/>
        <v>9</v>
      </c>
      <c r="Q45" s="38">
        <f t="shared" si="2"/>
        <v>340</v>
      </c>
      <c r="R45" s="39">
        <f t="shared" si="3"/>
        <v>8.5</v>
      </c>
      <c r="S45" s="36">
        <v>285</v>
      </c>
      <c r="T45" s="36">
        <v>322</v>
      </c>
      <c r="U45" s="36">
        <v>282</v>
      </c>
      <c r="V45" s="40">
        <f t="shared" si="4"/>
        <v>7.6812500000000004</v>
      </c>
      <c r="W45" s="28" t="s">
        <v>1162</v>
      </c>
    </row>
    <row r="46" spans="1:23" s="11" customFormat="1" ht="33" customHeight="1" x14ac:dyDescent="0.25">
      <c r="A46" s="36">
        <f t="shared" si="5"/>
        <v>40</v>
      </c>
      <c r="B46" s="53" t="s">
        <v>354</v>
      </c>
      <c r="C46" s="36" t="s">
        <v>1280</v>
      </c>
      <c r="D46" s="37">
        <f t="shared" si="6"/>
        <v>7</v>
      </c>
      <c r="E46" s="36" t="s">
        <v>1281</v>
      </c>
      <c r="F46" s="37">
        <f t="shared" si="7"/>
        <v>8</v>
      </c>
      <c r="G46" s="36" t="s">
        <v>1280</v>
      </c>
      <c r="H46" s="37">
        <f t="shared" si="8"/>
        <v>7</v>
      </c>
      <c r="I46" s="36" t="s">
        <v>1280</v>
      </c>
      <c r="J46" s="37">
        <f t="shared" si="9"/>
        <v>7</v>
      </c>
      <c r="K46" s="36" t="s">
        <v>1284</v>
      </c>
      <c r="L46" s="37">
        <f t="shared" si="10"/>
        <v>6</v>
      </c>
      <c r="M46" s="36" t="s">
        <v>1283</v>
      </c>
      <c r="N46" s="37">
        <f t="shared" si="11"/>
        <v>10</v>
      </c>
      <c r="O46" s="36" t="s">
        <v>1282</v>
      </c>
      <c r="P46" s="37">
        <f t="shared" si="1"/>
        <v>9</v>
      </c>
      <c r="Q46" s="38">
        <f t="shared" si="2"/>
        <v>290</v>
      </c>
      <c r="R46" s="39">
        <f t="shared" si="3"/>
        <v>7.25</v>
      </c>
      <c r="S46" s="36">
        <v>266</v>
      </c>
      <c r="T46" s="36">
        <v>282</v>
      </c>
      <c r="U46" s="36">
        <v>282</v>
      </c>
      <c r="V46" s="40">
        <f t="shared" si="4"/>
        <v>7</v>
      </c>
      <c r="W46" s="28" t="s">
        <v>1163</v>
      </c>
    </row>
    <row r="47" spans="1:23" s="11" customFormat="1" ht="33" customHeight="1" x14ac:dyDescent="0.25">
      <c r="A47" s="36">
        <f t="shared" si="5"/>
        <v>41</v>
      </c>
      <c r="B47" s="53" t="s">
        <v>355</v>
      </c>
      <c r="C47" s="36" t="s">
        <v>1280</v>
      </c>
      <c r="D47" s="37">
        <f t="shared" si="6"/>
        <v>7</v>
      </c>
      <c r="E47" s="36" t="s">
        <v>1282</v>
      </c>
      <c r="F47" s="37">
        <f t="shared" si="7"/>
        <v>9</v>
      </c>
      <c r="G47" s="36" t="s">
        <v>1281</v>
      </c>
      <c r="H47" s="37">
        <f t="shared" si="8"/>
        <v>8</v>
      </c>
      <c r="I47" s="36" t="s">
        <v>1282</v>
      </c>
      <c r="J47" s="37">
        <f t="shared" si="9"/>
        <v>9</v>
      </c>
      <c r="K47" s="36" t="s">
        <v>1280</v>
      </c>
      <c r="L47" s="37">
        <f t="shared" si="10"/>
        <v>7</v>
      </c>
      <c r="M47" s="36" t="s">
        <v>1281</v>
      </c>
      <c r="N47" s="37">
        <f t="shared" si="11"/>
        <v>8</v>
      </c>
      <c r="O47" s="36" t="s">
        <v>1282</v>
      </c>
      <c r="P47" s="37">
        <f t="shared" si="1"/>
        <v>9</v>
      </c>
      <c r="Q47" s="38">
        <f t="shared" si="2"/>
        <v>320</v>
      </c>
      <c r="R47" s="39">
        <f t="shared" si="3"/>
        <v>8</v>
      </c>
      <c r="S47" s="36">
        <v>266</v>
      </c>
      <c r="T47" s="36">
        <v>276</v>
      </c>
      <c r="U47" s="36">
        <v>242</v>
      </c>
      <c r="V47" s="40">
        <f t="shared" si="4"/>
        <v>6.9</v>
      </c>
      <c r="W47" s="28" t="s">
        <v>1164</v>
      </c>
    </row>
    <row r="48" spans="1:23" s="11" customFormat="1" ht="33" customHeight="1" x14ac:dyDescent="0.25">
      <c r="A48" s="36">
        <f t="shared" si="5"/>
        <v>42</v>
      </c>
      <c r="B48" s="53" t="s">
        <v>356</v>
      </c>
      <c r="C48" s="36" t="s">
        <v>1284</v>
      </c>
      <c r="D48" s="37">
        <f t="shared" si="6"/>
        <v>6</v>
      </c>
      <c r="E48" s="36" t="s">
        <v>1280</v>
      </c>
      <c r="F48" s="37">
        <f t="shared" si="7"/>
        <v>7</v>
      </c>
      <c r="G48" s="36" t="s">
        <v>1280</v>
      </c>
      <c r="H48" s="37">
        <f t="shared" si="8"/>
        <v>7</v>
      </c>
      <c r="I48" s="36" t="s">
        <v>1282</v>
      </c>
      <c r="J48" s="37">
        <f t="shared" si="9"/>
        <v>9</v>
      </c>
      <c r="K48" s="36" t="s">
        <v>1280</v>
      </c>
      <c r="L48" s="37">
        <f t="shared" si="10"/>
        <v>7</v>
      </c>
      <c r="M48" s="36" t="s">
        <v>1281</v>
      </c>
      <c r="N48" s="37">
        <f t="shared" si="11"/>
        <v>8</v>
      </c>
      <c r="O48" s="36" t="s">
        <v>1281</v>
      </c>
      <c r="P48" s="37">
        <f t="shared" si="1"/>
        <v>8</v>
      </c>
      <c r="Q48" s="38">
        <f t="shared" si="2"/>
        <v>288</v>
      </c>
      <c r="R48" s="39">
        <f t="shared" si="3"/>
        <v>7.2</v>
      </c>
      <c r="S48" s="36">
        <v>238</v>
      </c>
      <c r="T48" s="36">
        <v>280</v>
      </c>
      <c r="U48" s="36">
        <v>264</v>
      </c>
      <c r="V48" s="40">
        <f t="shared" si="4"/>
        <v>6.6875</v>
      </c>
      <c r="W48" s="28" t="s">
        <v>1165</v>
      </c>
    </row>
    <row r="49" spans="1:23" s="11" customFormat="1" ht="33" customHeight="1" x14ac:dyDescent="0.25">
      <c r="A49" s="36">
        <f t="shared" si="5"/>
        <v>43</v>
      </c>
      <c r="B49" s="53" t="s">
        <v>357</v>
      </c>
      <c r="C49" s="36" t="s">
        <v>1283</v>
      </c>
      <c r="D49" s="37">
        <f t="shared" si="6"/>
        <v>10</v>
      </c>
      <c r="E49" s="36" t="s">
        <v>1283</v>
      </c>
      <c r="F49" s="37">
        <f t="shared" si="7"/>
        <v>10</v>
      </c>
      <c r="G49" s="36" t="s">
        <v>1282</v>
      </c>
      <c r="H49" s="37">
        <f t="shared" si="8"/>
        <v>9</v>
      </c>
      <c r="I49" s="36" t="s">
        <v>1283</v>
      </c>
      <c r="J49" s="37">
        <f t="shared" si="9"/>
        <v>10</v>
      </c>
      <c r="K49" s="36" t="s">
        <v>1282</v>
      </c>
      <c r="L49" s="37">
        <f t="shared" si="10"/>
        <v>9</v>
      </c>
      <c r="M49" s="36" t="s">
        <v>1282</v>
      </c>
      <c r="N49" s="37">
        <f t="shared" si="11"/>
        <v>9</v>
      </c>
      <c r="O49" s="36" t="s">
        <v>1283</v>
      </c>
      <c r="P49" s="37">
        <f t="shared" si="1"/>
        <v>10</v>
      </c>
      <c r="Q49" s="38">
        <f t="shared" si="2"/>
        <v>384</v>
      </c>
      <c r="R49" s="39">
        <f t="shared" si="3"/>
        <v>9.6</v>
      </c>
      <c r="S49" s="36">
        <v>334</v>
      </c>
      <c r="T49" s="36">
        <v>356</v>
      </c>
      <c r="U49" s="36">
        <v>324</v>
      </c>
      <c r="V49" s="40">
        <f t="shared" si="4"/>
        <v>8.7375000000000007</v>
      </c>
      <c r="W49" s="28" t="s">
        <v>1166</v>
      </c>
    </row>
    <row r="50" spans="1:23" s="11" customFormat="1" ht="33" customHeight="1" x14ac:dyDescent="0.25">
      <c r="A50" s="36">
        <f t="shared" si="5"/>
        <v>44</v>
      </c>
      <c r="B50" s="53" t="s">
        <v>358</v>
      </c>
      <c r="C50" s="36" t="s">
        <v>1282</v>
      </c>
      <c r="D50" s="37">
        <f t="shared" si="6"/>
        <v>9</v>
      </c>
      <c r="E50" s="36" t="s">
        <v>1281</v>
      </c>
      <c r="F50" s="37">
        <f t="shared" si="7"/>
        <v>8</v>
      </c>
      <c r="G50" s="36" t="s">
        <v>1281</v>
      </c>
      <c r="H50" s="37">
        <f t="shared" si="8"/>
        <v>8</v>
      </c>
      <c r="I50" s="36" t="s">
        <v>1282</v>
      </c>
      <c r="J50" s="37">
        <f t="shared" si="9"/>
        <v>9</v>
      </c>
      <c r="K50" s="36" t="s">
        <v>1281</v>
      </c>
      <c r="L50" s="37">
        <f t="shared" si="10"/>
        <v>8</v>
      </c>
      <c r="M50" s="36" t="s">
        <v>1282</v>
      </c>
      <c r="N50" s="37">
        <f t="shared" si="11"/>
        <v>9</v>
      </c>
      <c r="O50" s="36" t="s">
        <v>1282</v>
      </c>
      <c r="P50" s="37">
        <f t="shared" si="1"/>
        <v>9</v>
      </c>
      <c r="Q50" s="38">
        <f t="shared" si="2"/>
        <v>338</v>
      </c>
      <c r="R50" s="39">
        <f t="shared" si="3"/>
        <v>8.4499999999999993</v>
      </c>
      <c r="S50" s="36">
        <v>320</v>
      </c>
      <c r="T50" s="36">
        <v>346</v>
      </c>
      <c r="U50" s="36">
        <v>362</v>
      </c>
      <c r="V50" s="40">
        <f t="shared" si="4"/>
        <v>8.5374999999999996</v>
      </c>
      <c r="W50" s="28" t="s">
        <v>1167</v>
      </c>
    </row>
    <row r="51" spans="1:23" s="11" customFormat="1" ht="33" customHeight="1" x14ac:dyDescent="0.25">
      <c r="A51" s="36">
        <f t="shared" si="5"/>
        <v>45</v>
      </c>
      <c r="B51" s="53" t="s">
        <v>359</v>
      </c>
      <c r="C51" s="36" t="s">
        <v>1281</v>
      </c>
      <c r="D51" s="37">
        <f t="shared" si="6"/>
        <v>8</v>
      </c>
      <c r="E51" s="36" t="s">
        <v>1282</v>
      </c>
      <c r="F51" s="37">
        <f t="shared" si="7"/>
        <v>9</v>
      </c>
      <c r="G51" s="36" t="s">
        <v>1282</v>
      </c>
      <c r="H51" s="37">
        <f t="shared" si="8"/>
        <v>9</v>
      </c>
      <c r="I51" s="36" t="s">
        <v>1283</v>
      </c>
      <c r="J51" s="37">
        <f t="shared" si="9"/>
        <v>10</v>
      </c>
      <c r="K51" s="36" t="s">
        <v>1282</v>
      </c>
      <c r="L51" s="37">
        <f t="shared" si="10"/>
        <v>9</v>
      </c>
      <c r="M51" s="36" t="s">
        <v>1282</v>
      </c>
      <c r="N51" s="37">
        <f t="shared" si="11"/>
        <v>9</v>
      </c>
      <c r="O51" s="36" t="s">
        <v>1283</v>
      </c>
      <c r="P51" s="37">
        <f t="shared" si="1"/>
        <v>10</v>
      </c>
      <c r="Q51" s="38">
        <f t="shared" si="2"/>
        <v>360</v>
      </c>
      <c r="R51" s="39">
        <f t="shared" si="3"/>
        <v>9</v>
      </c>
      <c r="S51" s="36">
        <v>325</v>
      </c>
      <c r="T51" s="36">
        <v>334</v>
      </c>
      <c r="U51" s="36">
        <v>318</v>
      </c>
      <c r="V51" s="40">
        <f t="shared" si="4"/>
        <v>8.3562499999999993</v>
      </c>
      <c r="W51" s="28" t="s">
        <v>1168</v>
      </c>
    </row>
    <row r="52" spans="1:23" s="11" customFormat="1" ht="33" customHeight="1" x14ac:dyDescent="0.25">
      <c r="A52" s="36">
        <f t="shared" si="5"/>
        <v>46</v>
      </c>
      <c r="B52" s="53" t="s">
        <v>360</v>
      </c>
      <c r="C52" s="36" t="s">
        <v>1282</v>
      </c>
      <c r="D52" s="37">
        <f t="shared" si="6"/>
        <v>9</v>
      </c>
      <c r="E52" s="36" t="s">
        <v>1283</v>
      </c>
      <c r="F52" s="37">
        <f t="shared" si="7"/>
        <v>10</v>
      </c>
      <c r="G52" s="36" t="s">
        <v>1282</v>
      </c>
      <c r="H52" s="37">
        <f t="shared" si="8"/>
        <v>9</v>
      </c>
      <c r="I52" s="36" t="s">
        <v>1282</v>
      </c>
      <c r="J52" s="37">
        <f t="shared" si="9"/>
        <v>9</v>
      </c>
      <c r="K52" s="36" t="s">
        <v>1282</v>
      </c>
      <c r="L52" s="37">
        <f t="shared" si="10"/>
        <v>9</v>
      </c>
      <c r="M52" s="36" t="s">
        <v>1283</v>
      </c>
      <c r="N52" s="37">
        <f t="shared" si="11"/>
        <v>10</v>
      </c>
      <c r="O52" s="36" t="s">
        <v>1282</v>
      </c>
      <c r="P52" s="37">
        <f t="shared" si="1"/>
        <v>9</v>
      </c>
      <c r="Q52" s="38">
        <f t="shared" si="2"/>
        <v>370</v>
      </c>
      <c r="R52" s="39">
        <f t="shared" si="3"/>
        <v>9.25</v>
      </c>
      <c r="S52" s="36">
        <v>343</v>
      </c>
      <c r="T52" s="36">
        <v>402</v>
      </c>
      <c r="U52" s="36">
        <v>386</v>
      </c>
      <c r="V52" s="40">
        <f t="shared" si="4"/>
        <v>9.3812499999999996</v>
      </c>
      <c r="W52" s="28" t="s">
        <v>1169</v>
      </c>
    </row>
    <row r="53" spans="1:23" s="11" customFormat="1" ht="33" customHeight="1" x14ac:dyDescent="0.25">
      <c r="A53" s="36">
        <f t="shared" si="5"/>
        <v>47</v>
      </c>
      <c r="B53" s="53" t="s">
        <v>361</v>
      </c>
      <c r="C53" s="36" t="s">
        <v>1279</v>
      </c>
      <c r="D53" s="37">
        <f t="shared" si="6"/>
        <v>5</v>
      </c>
      <c r="E53" s="36" t="s">
        <v>1281</v>
      </c>
      <c r="F53" s="37">
        <f t="shared" si="7"/>
        <v>8</v>
      </c>
      <c r="G53" s="36" t="s">
        <v>1280</v>
      </c>
      <c r="H53" s="37">
        <f t="shared" si="8"/>
        <v>7</v>
      </c>
      <c r="I53" s="36" t="s">
        <v>1284</v>
      </c>
      <c r="J53" s="37">
        <f t="shared" si="9"/>
        <v>6</v>
      </c>
      <c r="K53" s="36" t="s">
        <v>1275</v>
      </c>
      <c r="L53" s="37">
        <f t="shared" si="10"/>
        <v>4</v>
      </c>
      <c r="M53" s="36" t="s">
        <v>1282</v>
      </c>
      <c r="N53" s="37">
        <f t="shared" si="11"/>
        <v>9</v>
      </c>
      <c r="O53" s="36" t="s">
        <v>1281</v>
      </c>
      <c r="P53" s="37">
        <f t="shared" si="1"/>
        <v>8</v>
      </c>
      <c r="Q53" s="38">
        <f t="shared" si="2"/>
        <v>248</v>
      </c>
      <c r="R53" s="39">
        <f t="shared" si="3"/>
        <v>6.2</v>
      </c>
      <c r="S53" s="36">
        <v>192</v>
      </c>
      <c r="T53" s="36">
        <v>298</v>
      </c>
      <c r="U53" s="36">
        <v>254</v>
      </c>
      <c r="V53" s="40">
        <f t="shared" si="4"/>
        <v>6.2</v>
      </c>
      <c r="W53" s="28" t="s">
        <v>1170</v>
      </c>
    </row>
    <row r="54" spans="1:23" s="11" customFormat="1" ht="33" customHeight="1" x14ac:dyDescent="0.25">
      <c r="A54" s="36">
        <f t="shared" si="5"/>
        <v>48</v>
      </c>
      <c r="B54" s="53" t="s">
        <v>362</v>
      </c>
      <c r="C54" s="36" t="s">
        <v>1281</v>
      </c>
      <c r="D54" s="37">
        <f t="shared" si="6"/>
        <v>8</v>
      </c>
      <c r="E54" s="36" t="s">
        <v>1282</v>
      </c>
      <c r="F54" s="37">
        <f t="shared" si="7"/>
        <v>9</v>
      </c>
      <c r="G54" s="36" t="s">
        <v>1281</v>
      </c>
      <c r="H54" s="37">
        <f t="shared" si="8"/>
        <v>8</v>
      </c>
      <c r="I54" s="36" t="s">
        <v>1282</v>
      </c>
      <c r="J54" s="37">
        <f t="shared" si="9"/>
        <v>9</v>
      </c>
      <c r="K54" s="36" t="s">
        <v>1280</v>
      </c>
      <c r="L54" s="37">
        <f t="shared" si="10"/>
        <v>7</v>
      </c>
      <c r="M54" s="36" t="s">
        <v>1282</v>
      </c>
      <c r="N54" s="37">
        <f t="shared" si="11"/>
        <v>9</v>
      </c>
      <c r="O54" s="36" t="s">
        <v>1283</v>
      </c>
      <c r="P54" s="37">
        <f t="shared" si="1"/>
        <v>10</v>
      </c>
      <c r="Q54" s="38">
        <f t="shared" si="2"/>
        <v>332</v>
      </c>
      <c r="R54" s="39">
        <f t="shared" si="3"/>
        <v>8.3000000000000007</v>
      </c>
      <c r="S54" s="36">
        <v>248</v>
      </c>
      <c r="T54" s="36">
        <v>270</v>
      </c>
      <c r="U54" s="36">
        <v>276</v>
      </c>
      <c r="V54" s="40">
        <f t="shared" si="4"/>
        <v>7.0374999999999996</v>
      </c>
      <c r="W54" s="28" t="s">
        <v>1171</v>
      </c>
    </row>
    <row r="55" spans="1:23" s="11" customFormat="1" ht="33" customHeight="1" x14ac:dyDescent="0.25">
      <c r="A55" s="36">
        <f t="shared" si="5"/>
        <v>49</v>
      </c>
      <c r="B55" s="53" t="s">
        <v>363</v>
      </c>
      <c r="C55" s="36" t="s">
        <v>1281</v>
      </c>
      <c r="D55" s="37">
        <f t="shared" si="6"/>
        <v>8</v>
      </c>
      <c r="E55" s="36" t="s">
        <v>1281</v>
      </c>
      <c r="F55" s="37">
        <f t="shared" si="7"/>
        <v>8</v>
      </c>
      <c r="G55" s="36" t="s">
        <v>1282</v>
      </c>
      <c r="H55" s="37">
        <f t="shared" si="8"/>
        <v>9</v>
      </c>
      <c r="I55" s="36" t="s">
        <v>1282</v>
      </c>
      <c r="J55" s="37">
        <f t="shared" si="9"/>
        <v>9</v>
      </c>
      <c r="K55" s="36" t="s">
        <v>1280</v>
      </c>
      <c r="L55" s="37">
        <f t="shared" si="10"/>
        <v>7</v>
      </c>
      <c r="M55" s="36" t="s">
        <v>1282</v>
      </c>
      <c r="N55" s="37">
        <f t="shared" si="11"/>
        <v>9</v>
      </c>
      <c r="O55" s="36" t="s">
        <v>1282</v>
      </c>
      <c r="P55" s="37">
        <f t="shared" si="1"/>
        <v>9</v>
      </c>
      <c r="Q55" s="38">
        <f t="shared" si="2"/>
        <v>328</v>
      </c>
      <c r="R55" s="39">
        <f t="shared" si="3"/>
        <v>8.1999999999999993</v>
      </c>
      <c r="S55" s="36">
        <v>259</v>
      </c>
      <c r="T55" s="36">
        <v>292</v>
      </c>
      <c r="U55" s="36">
        <v>254</v>
      </c>
      <c r="V55" s="40">
        <f t="shared" si="4"/>
        <v>7.0812499999999998</v>
      </c>
      <c r="W55" s="28" t="s">
        <v>1172</v>
      </c>
    </row>
    <row r="56" spans="1:23" s="11" customFormat="1" ht="33" customHeight="1" x14ac:dyDescent="0.25">
      <c r="A56" s="36">
        <f t="shared" si="5"/>
        <v>50</v>
      </c>
      <c r="B56" s="53" t="s">
        <v>364</v>
      </c>
      <c r="C56" s="36" t="s">
        <v>1281</v>
      </c>
      <c r="D56" s="37">
        <f t="shared" si="6"/>
        <v>8</v>
      </c>
      <c r="E56" s="36" t="s">
        <v>1282</v>
      </c>
      <c r="F56" s="37">
        <f t="shared" si="7"/>
        <v>9</v>
      </c>
      <c r="G56" s="36" t="s">
        <v>1280</v>
      </c>
      <c r="H56" s="37">
        <f t="shared" si="8"/>
        <v>7</v>
      </c>
      <c r="I56" s="36" t="s">
        <v>1281</v>
      </c>
      <c r="J56" s="37">
        <f t="shared" si="9"/>
        <v>8</v>
      </c>
      <c r="K56" s="36" t="s">
        <v>1280</v>
      </c>
      <c r="L56" s="37">
        <f t="shared" si="10"/>
        <v>7</v>
      </c>
      <c r="M56" s="36" t="s">
        <v>1281</v>
      </c>
      <c r="N56" s="37">
        <f t="shared" si="11"/>
        <v>8</v>
      </c>
      <c r="O56" s="36" t="s">
        <v>1282</v>
      </c>
      <c r="P56" s="37">
        <f t="shared" si="1"/>
        <v>9</v>
      </c>
      <c r="Q56" s="38">
        <f t="shared" si="2"/>
        <v>316</v>
      </c>
      <c r="R56" s="39">
        <f t="shared" si="3"/>
        <v>7.9</v>
      </c>
      <c r="S56" s="36">
        <v>247</v>
      </c>
      <c r="T56" s="36">
        <v>314</v>
      </c>
      <c r="U56" s="36">
        <v>284</v>
      </c>
      <c r="V56" s="40">
        <f t="shared" si="4"/>
        <v>7.2562499999999996</v>
      </c>
      <c r="W56" s="28" t="s">
        <v>1173</v>
      </c>
    </row>
    <row r="57" spans="1:23" s="11" customFormat="1" ht="33" customHeight="1" x14ac:dyDescent="0.25">
      <c r="A57" s="36">
        <f t="shared" si="5"/>
        <v>51</v>
      </c>
      <c r="B57" s="53" t="s">
        <v>365</v>
      </c>
      <c r="C57" s="36" t="s">
        <v>1279</v>
      </c>
      <c r="D57" s="37">
        <f t="shared" si="6"/>
        <v>5</v>
      </c>
      <c r="E57" s="36" t="s">
        <v>1284</v>
      </c>
      <c r="F57" s="37">
        <f t="shared" si="7"/>
        <v>6</v>
      </c>
      <c r="G57" s="36" t="s">
        <v>1279</v>
      </c>
      <c r="H57" s="37">
        <f t="shared" si="8"/>
        <v>5</v>
      </c>
      <c r="I57" s="36" t="s">
        <v>1280</v>
      </c>
      <c r="J57" s="37">
        <f t="shared" si="9"/>
        <v>7</v>
      </c>
      <c r="K57" s="36" t="s">
        <v>1275</v>
      </c>
      <c r="L57" s="37">
        <f t="shared" si="10"/>
        <v>4</v>
      </c>
      <c r="M57" s="36" t="s">
        <v>1281</v>
      </c>
      <c r="N57" s="37">
        <f t="shared" si="11"/>
        <v>8</v>
      </c>
      <c r="O57" s="36" t="s">
        <v>1282</v>
      </c>
      <c r="P57" s="37">
        <f t="shared" si="1"/>
        <v>9</v>
      </c>
      <c r="Q57" s="38">
        <f t="shared" si="2"/>
        <v>226</v>
      </c>
      <c r="R57" s="39">
        <f t="shared" si="3"/>
        <v>5.65</v>
      </c>
      <c r="S57" s="36">
        <v>280</v>
      </c>
      <c r="T57" s="36">
        <v>320</v>
      </c>
      <c r="U57" s="36">
        <v>234</v>
      </c>
      <c r="V57" s="40">
        <f t="shared" si="4"/>
        <v>6.625</v>
      </c>
      <c r="W57" s="28" t="s">
        <v>1174</v>
      </c>
    </row>
    <row r="58" spans="1:23" s="11" customFormat="1" ht="33" customHeight="1" x14ac:dyDescent="0.25">
      <c r="A58" s="36">
        <f t="shared" si="5"/>
        <v>52</v>
      </c>
      <c r="B58" s="53" t="s">
        <v>366</v>
      </c>
      <c r="C58" s="36" t="s">
        <v>1280</v>
      </c>
      <c r="D58" s="37">
        <f t="shared" si="6"/>
        <v>7</v>
      </c>
      <c r="E58" s="36" t="s">
        <v>1282</v>
      </c>
      <c r="F58" s="37">
        <f t="shared" si="7"/>
        <v>9</v>
      </c>
      <c r="G58" s="36" t="s">
        <v>1281</v>
      </c>
      <c r="H58" s="37">
        <f t="shared" si="8"/>
        <v>8</v>
      </c>
      <c r="I58" s="36" t="s">
        <v>1282</v>
      </c>
      <c r="J58" s="37">
        <f t="shared" si="9"/>
        <v>9</v>
      </c>
      <c r="K58" s="36" t="s">
        <v>1280</v>
      </c>
      <c r="L58" s="37">
        <f t="shared" si="10"/>
        <v>7</v>
      </c>
      <c r="M58" s="36" t="s">
        <v>1281</v>
      </c>
      <c r="N58" s="37">
        <f t="shared" si="11"/>
        <v>8</v>
      </c>
      <c r="O58" s="36" t="s">
        <v>1282</v>
      </c>
      <c r="P58" s="37">
        <f t="shared" si="1"/>
        <v>9</v>
      </c>
      <c r="Q58" s="38">
        <f t="shared" si="2"/>
        <v>320</v>
      </c>
      <c r="R58" s="39">
        <f t="shared" si="3"/>
        <v>8</v>
      </c>
      <c r="S58" s="36">
        <v>236</v>
      </c>
      <c r="T58" s="36">
        <v>272</v>
      </c>
      <c r="U58" s="36">
        <v>248</v>
      </c>
      <c r="V58" s="40">
        <f t="shared" si="4"/>
        <v>6.7249999999999996</v>
      </c>
      <c r="W58" s="28" t="s">
        <v>1175</v>
      </c>
    </row>
    <row r="59" spans="1:23" s="11" customFormat="1" ht="33" customHeight="1" x14ac:dyDescent="0.25">
      <c r="A59" s="36">
        <f t="shared" si="5"/>
        <v>53</v>
      </c>
      <c r="B59" s="53" t="s">
        <v>367</v>
      </c>
      <c r="C59" s="36" t="s">
        <v>1284</v>
      </c>
      <c r="D59" s="37">
        <f t="shared" si="6"/>
        <v>6</v>
      </c>
      <c r="E59" s="36" t="s">
        <v>1281</v>
      </c>
      <c r="F59" s="37">
        <f t="shared" si="7"/>
        <v>8</v>
      </c>
      <c r="G59" s="36" t="s">
        <v>1284</v>
      </c>
      <c r="H59" s="37">
        <f t="shared" si="8"/>
        <v>6</v>
      </c>
      <c r="I59" s="36" t="s">
        <v>1282</v>
      </c>
      <c r="J59" s="37">
        <f t="shared" si="9"/>
        <v>9</v>
      </c>
      <c r="K59" s="36" t="s">
        <v>1280</v>
      </c>
      <c r="L59" s="37">
        <f t="shared" si="10"/>
        <v>7</v>
      </c>
      <c r="M59" s="36" t="s">
        <v>1282</v>
      </c>
      <c r="N59" s="37">
        <f t="shared" si="11"/>
        <v>9</v>
      </c>
      <c r="O59" s="36" t="s">
        <v>1282</v>
      </c>
      <c r="P59" s="37">
        <f t="shared" si="1"/>
        <v>9</v>
      </c>
      <c r="Q59" s="38">
        <f t="shared" si="2"/>
        <v>294</v>
      </c>
      <c r="R59" s="39">
        <f t="shared" si="3"/>
        <v>7.35</v>
      </c>
      <c r="S59" s="36">
        <v>248</v>
      </c>
      <c r="T59" s="36">
        <v>270</v>
      </c>
      <c r="U59" s="36">
        <v>256</v>
      </c>
      <c r="V59" s="40">
        <f t="shared" si="4"/>
        <v>6.6749999999999998</v>
      </c>
      <c r="W59" s="28" t="s">
        <v>1176</v>
      </c>
    </row>
    <row r="60" spans="1:23" s="11" customFormat="1" ht="33" customHeight="1" x14ac:dyDescent="0.25">
      <c r="A60" s="36">
        <f t="shared" si="5"/>
        <v>54</v>
      </c>
      <c r="B60" s="53" t="s">
        <v>368</v>
      </c>
      <c r="C60" s="36" t="s">
        <v>1281</v>
      </c>
      <c r="D60" s="37">
        <f t="shared" si="6"/>
        <v>8</v>
      </c>
      <c r="E60" s="36" t="s">
        <v>1281</v>
      </c>
      <c r="F60" s="37">
        <f t="shared" si="7"/>
        <v>8</v>
      </c>
      <c r="G60" s="36" t="s">
        <v>1281</v>
      </c>
      <c r="H60" s="37">
        <f t="shared" si="8"/>
        <v>8</v>
      </c>
      <c r="I60" s="36" t="s">
        <v>1283</v>
      </c>
      <c r="J60" s="37">
        <f t="shared" si="9"/>
        <v>10</v>
      </c>
      <c r="K60" s="36" t="s">
        <v>1282</v>
      </c>
      <c r="L60" s="37">
        <f t="shared" si="10"/>
        <v>9</v>
      </c>
      <c r="M60" s="36" t="s">
        <v>1282</v>
      </c>
      <c r="N60" s="37">
        <f t="shared" si="11"/>
        <v>9</v>
      </c>
      <c r="O60" s="36" t="s">
        <v>1283</v>
      </c>
      <c r="P60" s="37">
        <f t="shared" si="1"/>
        <v>10</v>
      </c>
      <c r="Q60" s="38">
        <f t="shared" si="2"/>
        <v>346</v>
      </c>
      <c r="R60" s="39">
        <f t="shared" si="3"/>
        <v>8.65</v>
      </c>
      <c r="S60" s="36">
        <v>326</v>
      </c>
      <c r="T60" s="36">
        <v>368</v>
      </c>
      <c r="U60" s="36">
        <v>320</v>
      </c>
      <c r="V60" s="40">
        <f t="shared" si="4"/>
        <v>8.5</v>
      </c>
      <c r="W60" s="28" t="s">
        <v>1177</v>
      </c>
    </row>
    <row r="61" spans="1:23" s="11" customFormat="1" ht="33" customHeight="1" x14ac:dyDescent="0.25">
      <c r="A61" s="36">
        <f t="shared" si="5"/>
        <v>55</v>
      </c>
      <c r="B61" s="53" t="s">
        <v>369</v>
      </c>
      <c r="C61" s="36" t="s">
        <v>1280</v>
      </c>
      <c r="D61" s="37">
        <f t="shared" si="6"/>
        <v>7</v>
      </c>
      <c r="E61" s="36" t="s">
        <v>1281</v>
      </c>
      <c r="F61" s="37">
        <f t="shared" si="7"/>
        <v>8</v>
      </c>
      <c r="G61" s="36" t="s">
        <v>1284</v>
      </c>
      <c r="H61" s="37">
        <f t="shared" si="8"/>
        <v>6</v>
      </c>
      <c r="I61" s="36" t="s">
        <v>1281</v>
      </c>
      <c r="J61" s="37">
        <f t="shared" si="9"/>
        <v>8</v>
      </c>
      <c r="K61" s="36" t="s">
        <v>1284</v>
      </c>
      <c r="L61" s="37">
        <f t="shared" si="10"/>
        <v>6</v>
      </c>
      <c r="M61" s="36" t="s">
        <v>1283</v>
      </c>
      <c r="N61" s="37">
        <f t="shared" si="11"/>
        <v>10</v>
      </c>
      <c r="O61" s="36" t="s">
        <v>1282</v>
      </c>
      <c r="P61" s="37">
        <f t="shared" si="1"/>
        <v>9</v>
      </c>
      <c r="Q61" s="38">
        <f t="shared" si="2"/>
        <v>290</v>
      </c>
      <c r="R61" s="39">
        <f t="shared" si="3"/>
        <v>7.25</v>
      </c>
      <c r="S61" s="36">
        <v>245</v>
      </c>
      <c r="T61" s="36">
        <v>274</v>
      </c>
      <c r="U61" s="36">
        <v>278</v>
      </c>
      <c r="V61" s="40">
        <f t="shared" si="4"/>
        <v>6.7937500000000002</v>
      </c>
      <c r="W61" s="28" t="s">
        <v>1178</v>
      </c>
    </row>
    <row r="62" spans="1:23" s="11" customFormat="1" ht="33" customHeight="1" x14ac:dyDescent="0.25">
      <c r="A62" s="36">
        <f t="shared" si="5"/>
        <v>56</v>
      </c>
      <c r="B62" s="62" t="s">
        <v>370</v>
      </c>
      <c r="C62" s="36" t="s">
        <v>1275</v>
      </c>
      <c r="D62" s="37">
        <f t="shared" si="6"/>
        <v>4</v>
      </c>
      <c r="E62" s="36" t="s">
        <v>1279</v>
      </c>
      <c r="F62" s="37">
        <f t="shared" si="7"/>
        <v>5</v>
      </c>
      <c r="G62" s="41" t="s">
        <v>1276</v>
      </c>
      <c r="H62" s="37">
        <f t="shared" si="8"/>
        <v>0</v>
      </c>
      <c r="I62" s="36" t="s">
        <v>1284</v>
      </c>
      <c r="J62" s="37">
        <f t="shared" si="9"/>
        <v>6</v>
      </c>
      <c r="K62" s="108" t="s">
        <v>1286</v>
      </c>
      <c r="L62" s="37" t="b">
        <f t="shared" si="10"/>
        <v>0</v>
      </c>
      <c r="M62" s="36" t="s">
        <v>1280</v>
      </c>
      <c r="N62" s="37">
        <f t="shared" si="11"/>
        <v>7</v>
      </c>
      <c r="O62" s="38" t="s">
        <v>1282</v>
      </c>
      <c r="P62" s="37">
        <f t="shared" si="1"/>
        <v>9</v>
      </c>
      <c r="Q62" s="38">
        <f t="shared" si="2"/>
        <v>140</v>
      </c>
      <c r="R62" s="39">
        <f t="shared" si="3"/>
        <v>3.5</v>
      </c>
      <c r="S62" s="36">
        <v>179</v>
      </c>
      <c r="T62" s="100">
        <v>228</v>
      </c>
      <c r="U62" s="36">
        <v>30</v>
      </c>
      <c r="V62" s="40">
        <f t="shared" si="4"/>
        <v>3.6062500000000002</v>
      </c>
      <c r="W62" s="28" t="s">
        <v>1179</v>
      </c>
    </row>
    <row r="63" spans="1:23" s="11" customFormat="1" ht="33" customHeight="1" x14ac:dyDescent="0.25">
      <c r="A63" s="36">
        <f t="shared" si="5"/>
        <v>57</v>
      </c>
      <c r="B63" s="53" t="s">
        <v>371</v>
      </c>
      <c r="C63" s="36" t="s">
        <v>1281</v>
      </c>
      <c r="D63" s="37">
        <f t="shared" si="6"/>
        <v>8</v>
      </c>
      <c r="E63" s="36" t="s">
        <v>1282</v>
      </c>
      <c r="F63" s="37">
        <f t="shared" si="7"/>
        <v>9</v>
      </c>
      <c r="G63" s="36" t="s">
        <v>1282</v>
      </c>
      <c r="H63" s="37">
        <f t="shared" si="8"/>
        <v>9</v>
      </c>
      <c r="I63" s="36" t="s">
        <v>1281</v>
      </c>
      <c r="J63" s="37">
        <f t="shared" si="9"/>
        <v>8</v>
      </c>
      <c r="K63" s="36" t="s">
        <v>1281</v>
      </c>
      <c r="L63" s="37">
        <f t="shared" si="10"/>
        <v>8</v>
      </c>
      <c r="M63" s="36" t="s">
        <v>1283</v>
      </c>
      <c r="N63" s="37">
        <f t="shared" si="11"/>
        <v>10</v>
      </c>
      <c r="O63" s="36" t="s">
        <v>1283</v>
      </c>
      <c r="P63" s="37">
        <f t="shared" si="1"/>
        <v>10</v>
      </c>
      <c r="Q63" s="38">
        <f t="shared" si="2"/>
        <v>342</v>
      </c>
      <c r="R63" s="39">
        <f t="shared" si="3"/>
        <v>8.5500000000000007</v>
      </c>
      <c r="S63" s="36">
        <v>330</v>
      </c>
      <c r="T63" s="36">
        <v>336</v>
      </c>
      <c r="U63" s="36">
        <v>316</v>
      </c>
      <c r="V63" s="40">
        <f t="shared" si="4"/>
        <v>8.2750000000000004</v>
      </c>
      <c r="W63" s="28" t="s">
        <v>1180</v>
      </c>
    </row>
    <row r="64" spans="1:23" s="11" customFormat="1" ht="33" customHeight="1" x14ac:dyDescent="0.25">
      <c r="A64" s="36">
        <f t="shared" si="5"/>
        <v>58</v>
      </c>
      <c r="B64" s="53" t="s">
        <v>372</v>
      </c>
      <c r="C64" s="36" t="s">
        <v>1281</v>
      </c>
      <c r="D64" s="37">
        <f t="shared" si="6"/>
        <v>8</v>
      </c>
      <c r="E64" s="36" t="s">
        <v>1282</v>
      </c>
      <c r="F64" s="37">
        <f t="shared" si="7"/>
        <v>9</v>
      </c>
      <c r="G64" s="36" t="s">
        <v>1281</v>
      </c>
      <c r="H64" s="37">
        <f t="shared" si="8"/>
        <v>8</v>
      </c>
      <c r="I64" s="36" t="s">
        <v>1283</v>
      </c>
      <c r="J64" s="37">
        <f t="shared" si="9"/>
        <v>10</v>
      </c>
      <c r="K64" s="36" t="s">
        <v>1282</v>
      </c>
      <c r="L64" s="37">
        <f t="shared" si="10"/>
        <v>9</v>
      </c>
      <c r="M64" s="36" t="s">
        <v>1282</v>
      </c>
      <c r="N64" s="37">
        <f t="shared" si="11"/>
        <v>9</v>
      </c>
      <c r="O64" s="36" t="s">
        <v>1282</v>
      </c>
      <c r="P64" s="37">
        <f t="shared" si="1"/>
        <v>9</v>
      </c>
      <c r="Q64" s="38">
        <f t="shared" si="2"/>
        <v>352</v>
      </c>
      <c r="R64" s="39">
        <f t="shared" si="3"/>
        <v>8.8000000000000007</v>
      </c>
      <c r="S64" s="36">
        <v>287</v>
      </c>
      <c r="T64" s="36">
        <v>338</v>
      </c>
      <c r="U64" s="36">
        <v>304</v>
      </c>
      <c r="V64" s="40">
        <f t="shared" si="4"/>
        <v>8.0062499999999996</v>
      </c>
      <c r="W64" s="28" t="s">
        <v>1181</v>
      </c>
    </row>
    <row r="65" spans="1:23" s="11" customFormat="1" ht="33" customHeight="1" x14ac:dyDescent="0.25">
      <c r="A65" s="36">
        <f t="shared" si="5"/>
        <v>59</v>
      </c>
      <c r="B65" s="53" t="s">
        <v>373</v>
      </c>
      <c r="C65" s="36" t="s">
        <v>1279</v>
      </c>
      <c r="D65" s="37">
        <f t="shared" si="6"/>
        <v>5</v>
      </c>
      <c r="E65" s="36" t="s">
        <v>1281</v>
      </c>
      <c r="F65" s="37">
        <f t="shared" si="7"/>
        <v>8</v>
      </c>
      <c r="G65" s="36" t="s">
        <v>1279</v>
      </c>
      <c r="H65" s="37">
        <f t="shared" si="8"/>
        <v>5</v>
      </c>
      <c r="I65" s="36" t="s">
        <v>1281</v>
      </c>
      <c r="J65" s="37">
        <f t="shared" si="9"/>
        <v>8</v>
      </c>
      <c r="K65" s="36" t="s">
        <v>1280</v>
      </c>
      <c r="L65" s="37">
        <f t="shared" si="10"/>
        <v>7</v>
      </c>
      <c r="M65" s="36" t="s">
        <v>1281</v>
      </c>
      <c r="N65" s="37">
        <f t="shared" si="11"/>
        <v>8</v>
      </c>
      <c r="O65" s="36" t="s">
        <v>1282</v>
      </c>
      <c r="P65" s="37">
        <f t="shared" si="1"/>
        <v>9</v>
      </c>
      <c r="Q65" s="38">
        <f t="shared" si="2"/>
        <v>272</v>
      </c>
      <c r="R65" s="39">
        <f t="shared" si="3"/>
        <v>6.8</v>
      </c>
      <c r="S65" s="36">
        <v>220</v>
      </c>
      <c r="T65" s="36">
        <v>282</v>
      </c>
      <c r="U65" s="36">
        <v>276</v>
      </c>
      <c r="V65" s="40">
        <f t="shared" si="4"/>
        <v>6.5625</v>
      </c>
      <c r="W65" s="28" t="s">
        <v>1182</v>
      </c>
    </row>
    <row r="66" spans="1:23" s="11" customFormat="1" ht="33" customHeight="1" x14ac:dyDescent="0.25">
      <c r="A66" s="36">
        <f t="shared" si="5"/>
        <v>60</v>
      </c>
      <c r="B66" s="53" t="s">
        <v>374</v>
      </c>
      <c r="C66" s="36" t="s">
        <v>1282</v>
      </c>
      <c r="D66" s="37">
        <f t="shared" si="6"/>
        <v>9</v>
      </c>
      <c r="E66" s="36" t="s">
        <v>1281</v>
      </c>
      <c r="F66" s="37">
        <f t="shared" si="7"/>
        <v>8</v>
      </c>
      <c r="G66" s="36" t="s">
        <v>1280</v>
      </c>
      <c r="H66" s="37">
        <f t="shared" si="8"/>
        <v>7</v>
      </c>
      <c r="I66" s="36" t="s">
        <v>1282</v>
      </c>
      <c r="J66" s="37">
        <f t="shared" si="9"/>
        <v>9</v>
      </c>
      <c r="K66" s="36" t="s">
        <v>1280</v>
      </c>
      <c r="L66" s="37">
        <f t="shared" si="10"/>
        <v>7</v>
      </c>
      <c r="M66" s="36" t="s">
        <v>1282</v>
      </c>
      <c r="N66" s="37">
        <f t="shared" si="11"/>
        <v>9</v>
      </c>
      <c r="O66" s="36" t="s">
        <v>1282</v>
      </c>
      <c r="P66" s="37">
        <f t="shared" si="1"/>
        <v>9</v>
      </c>
      <c r="Q66" s="38">
        <f t="shared" si="2"/>
        <v>324</v>
      </c>
      <c r="R66" s="39">
        <f t="shared" si="3"/>
        <v>8.1</v>
      </c>
      <c r="S66" s="36">
        <v>336</v>
      </c>
      <c r="T66" s="36">
        <v>378</v>
      </c>
      <c r="U66" s="36">
        <v>320</v>
      </c>
      <c r="V66" s="40">
        <f t="shared" si="4"/>
        <v>8.4875000000000007</v>
      </c>
      <c r="W66" s="28" t="s">
        <v>1183</v>
      </c>
    </row>
    <row r="67" spans="1:23" s="11" customFormat="1" ht="33" customHeight="1" x14ac:dyDescent="0.25">
      <c r="A67" s="36">
        <f t="shared" si="5"/>
        <v>61</v>
      </c>
      <c r="B67" s="53" t="s">
        <v>375</v>
      </c>
      <c r="C67" s="36" t="s">
        <v>1280</v>
      </c>
      <c r="D67" s="37">
        <f t="shared" si="6"/>
        <v>7</v>
      </c>
      <c r="E67" s="36" t="s">
        <v>1281</v>
      </c>
      <c r="F67" s="37">
        <f t="shared" si="7"/>
        <v>8</v>
      </c>
      <c r="G67" s="36" t="s">
        <v>1279</v>
      </c>
      <c r="H67" s="37">
        <f t="shared" si="8"/>
        <v>5</v>
      </c>
      <c r="I67" s="36" t="s">
        <v>1281</v>
      </c>
      <c r="J67" s="37">
        <f t="shared" si="9"/>
        <v>8</v>
      </c>
      <c r="K67" s="108" t="s">
        <v>1286</v>
      </c>
      <c r="L67" s="37" t="b">
        <f t="shared" si="10"/>
        <v>0</v>
      </c>
      <c r="M67" s="36" t="s">
        <v>1282</v>
      </c>
      <c r="N67" s="37">
        <f t="shared" si="11"/>
        <v>9</v>
      </c>
      <c r="O67" s="36" t="s">
        <v>1282</v>
      </c>
      <c r="P67" s="37">
        <f t="shared" si="1"/>
        <v>9</v>
      </c>
      <c r="Q67" s="38">
        <f t="shared" si="2"/>
        <v>234</v>
      </c>
      <c r="R67" s="39">
        <f t="shared" si="3"/>
        <v>5.85</v>
      </c>
      <c r="S67" s="36">
        <v>256</v>
      </c>
      <c r="T67" s="36">
        <v>346</v>
      </c>
      <c r="U67" s="36">
        <v>304</v>
      </c>
      <c r="V67" s="40">
        <f t="shared" si="4"/>
        <v>7.125</v>
      </c>
      <c r="W67" s="28" t="s">
        <v>1184</v>
      </c>
    </row>
    <row r="68" spans="1:23" s="11" customFormat="1" ht="33" customHeight="1" x14ac:dyDescent="0.25">
      <c r="A68" s="36">
        <f t="shared" si="5"/>
        <v>62</v>
      </c>
      <c r="B68" s="62" t="s">
        <v>376</v>
      </c>
      <c r="C68" s="41" t="s">
        <v>1276</v>
      </c>
      <c r="D68" s="37">
        <f t="shared" si="6"/>
        <v>0</v>
      </c>
      <c r="E68" s="36" t="s">
        <v>1284</v>
      </c>
      <c r="F68" s="37">
        <f t="shared" si="7"/>
        <v>6</v>
      </c>
      <c r="G68" s="36" t="s">
        <v>1284</v>
      </c>
      <c r="H68" s="37">
        <f t="shared" si="8"/>
        <v>6</v>
      </c>
      <c r="I68" s="36" t="s">
        <v>1284</v>
      </c>
      <c r="J68" s="37">
        <f t="shared" si="9"/>
        <v>6</v>
      </c>
      <c r="K68" s="41" t="s">
        <v>1276</v>
      </c>
      <c r="L68" s="37">
        <f t="shared" si="10"/>
        <v>0</v>
      </c>
      <c r="M68" s="36" t="s">
        <v>1280</v>
      </c>
      <c r="N68" s="37">
        <f t="shared" si="11"/>
        <v>7</v>
      </c>
      <c r="O68" s="36" t="s">
        <v>1282</v>
      </c>
      <c r="P68" s="37">
        <f t="shared" si="1"/>
        <v>9</v>
      </c>
      <c r="Q68" s="38">
        <f t="shared" si="2"/>
        <v>152</v>
      </c>
      <c r="R68" s="39">
        <f t="shared" si="3"/>
        <v>3.8</v>
      </c>
      <c r="S68" s="38">
        <v>222</v>
      </c>
      <c r="T68" s="100">
        <v>208</v>
      </c>
      <c r="U68" s="38">
        <v>142</v>
      </c>
      <c r="V68" s="40">
        <f t="shared" si="4"/>
        <v>4.5250000000000004</v>
      </c>
      <c r="W68" s="28" t="s">
        <v>1185</v>
      </c>
    </row>
    <row r="69" spans="1:23" s="11" customFormat="1" ht="33" customHeight="1" x14ac:dyDescent="0.25">
      <c r="A69" s="36">
        <f t="shared" si="5"/>
        <v>63</v>
      </c>
      <c r="B69" s="53" t="s">
        <v>377</v>
      </c>
      <c r="C69" s="41" t="s">
        <v>1276</v>
      </c>
      <c r="D69" s="37">
        <f t="shared" si="6"/>
        <v>0</v>
      </c>
      <c r="E69" s="36" t="s">
        <v>1281</v>
      </c>
      <c r="F69" s="37">
        <f t="shared" si="7"/>
        <v>8</v>
      </c>
      <c r="G69" s="36" t="s">
        <v>1275</v>
      </c>
      <c r="H69" s="37">
        <f t="shared" si="8"/>
        <v>4</v>
      </c>
      <c r="I69" s="36" t="s">
        <v>1275</v>
      </c>
      <c r="J69" s="37">
        <f t="shared" si="9"/>
        <v>4</v>
      </c>
      <c r="K69" s="41" t="s">
        <v>1276</v>
      </c>
      <c r="L69" s="37">
        <f t="shared" si="10"/>
        <v>0</v>
      </c>
      <c r="M69" s="36" t="s">
        <v>1282</v>
      </c>
      <c r="N69" s="37">
        <f t="shared" si="11"/>
        <v>9</v>
      </c>
      <c r="O69" s="36" t="s">
        <v>1282</v>
      </c>
      <c r="P69" s="37">
        <f t="shared" si="1"/>
        <v>9</v>
      </c>
      <c r="Q69" s="38">
        <f t="shared" si="2"/>
        <v>148</v>
      </c>
      <c r="R69" s="39">
        <f t="shared" si="3"/>
        <v>3.7</v>
      </c>
      <c r="S69" s="36">
        <v>206</v>
      </c>
      <c r="T69" s="36">
        <v>252</v>
      </c>
      <c r="U69" s="38">
        <v>168</v>
      </c>
      <c r="V69" s="40">
        <f t="shared" si="4"/>
        <v>4.8375000000000004</v>
      </c>
      <c r="W69" s="28" t="s">
        <v>1186</v>
      </c>
    </row>
    <row r="70" spans="1:23" s="11" customFormat="1" ht="33" customHeight="1" x14ac:dyDescent="0.25">
      <c r="A70" s="36">
        <f t="shared" si="5"/>
        <v>64</v>
      </c>
      <c r="B70" s="53" t="s">
        <v>378</v>
      </c>
      <c r="C70" s="36" t="s">
        <v>1281</v>
      </c>
      <c r="D70" s="37">
        <f t="shared" si="6"/>
        <v>8</v>
      </c>
      <c r="E70" s="36" t="s">
        <v>1281</v>
      </c>
      <c r="F70" s="37">
        <f t="shared" si="7"/>
        <v>8</v>
      </c>
      <c r="G70" s="36" t="s">
        <v>1280</v>
      </c>
      <c r="H70" s="37">
        <f t="shared" si="8"/>
        <v>7</v>
      </c>
      <c r="I70" s="36" t="s">
        <v>1282</v>
      </c>
      <c r="J70" s="37">
        <f t="shared" si="9"/>
        <v>9</v>
      </c>
      <c r="K70" s="48" t="s">
        <v>1280</v>
      </c>
      <c r="L70" s="37">
        <f t="shared" si="10"/>
        <v>7</v>
      </c>
      <c r="M70" s="36" t="s">
        <v>1282</v>
      </c>
      <c r="N70" s="37">
        <f t="shared" si="11"/>
        <v>9</v>
      </c>
      <c r="O70" s="36" t="s">
        <v>1282</v>
      </c>
      <c r="P70" s="37">
        <f t="shared" si="1"/>
        <v>9</v>
      </c>
      <c r="Q70" s="38">
        <f t="shared" si="2"/>
        <v>316</v>
      </c>
      <c r="R70" s="39">
        <f t="shared" si="3"/>
        <v>7.9</v>
      </c>
      <c r="S70" s="36">
        <v>247</v>
      </c>
      <c r="T70" s="36">
        <v>328</v>
      </c>
      <c r="U70" s="36">
        <v>260</v>
      </c>
      <c r="V70" s="40">
        <f t="shared" si="4"/>
        <v>7.1937499999999996</v>
      </c>
      <c r="W70" s="28" t="s">
        <v>1187</v>
      </c>
    </row>
    <row r="71" spans="1:23" s="11" customFormat="1" ht="33" customHeight="1" x14ac:dyDescent="0.25">
      <c r="A71" s="36">
        <f t="shared" si="5"/>
        <v>65</v>
      </c>
      <c r="B71" s="53" t="s">
        <v>379</v>
      </c>
      <c r="C71" s="36" t="s">
        <v>1280</v>
      </c>
      <c r="D71" s="37">
        <f t="shared" si="6"/>
        <v>7</v>
      </c>
      <c r="E71" s="36" t="s">
        <v>1282</v>
      </c>
      <c r="F71" s="37">
        <f t="shared" si="7"/>
        <v>9</v>
      </c>
      <c r="G71" s="36" t="s">
        <v>1284</v>
      </c>
      <c r="H71" s="37">
        <f t="shared" si="8"/>
        <v>6</v>
      </c>
      <c r="I71" s="36" t="s">
        <v>1284</v>
      </c>
      <c r="J71" s="37">
        <f t="shared" si="9"/>
        <v>6</v>
      </c>
      <c r="K71" s="36" t="s">
        <v>1279</v>
      </c>
      <c r="L71" s="37">
        <f t="shared" si="10"/>
        <v>5</v>
      </c>
      <c r="M71" s="36" t="s">
        <v>1282</v>
      </c>
      <c r="N71" s="37">
        <f t="shared" si="11"/>
        <v>9</v>
      </c>
      <c r="O71" s="36" t="s">
        <v>1283</v>
      </c>
      <c r="P71" s="37">
        <f t="shared" ref="P71:P79" si="12">IF(O71="AA",10, IF(O71="AB",9, IF(O71="BB",8, IF(O71="BC",7,IF(O71="CC",6, IF(O71="CD",5, IF(O71="DD",4,IF(O71="F",0))))))))</f>
        <v>10</v>
      </c>
      <c r="Q71" s="38">
        <f t="shared" si="2"/>
        <v>278</v>
      </c>
      <c r="R71" s="39">
        <f t="shared" si="3"/>
        <v>6.95</v>
      </c>
      <c r="S71" s="36">
        <v>243</v>
      </c>
      <c r="T71" s="36">
        <v>316</v>
      </c>
      <c r="U71" s="36">
        <v>230</v>
      </c>
      <c r="V71" s="40">
        <f t="shared" si="4"/>
        <v>6.6687500000000002</v>
      </c>
      <c r="W71" s="28" t="s">
        <v>1188</v>
      </c>
    </row>
    <row r="72" spans="1:23" s="11" customFormat="1" ht="33" customHeight="1" x14ac:dyDescent="0.25">
      <c r="A72" s="36">
        <f t="shared" si="5"/>
        <v>66</v>
      </c>
      <c r="B72" s="53" t="s">
        <v>380</v>
      </c>
      <c r="C72" s="36" t="s">
        <v>1281</v>
      </c>
      <c r="D72" s="37">
        <f t="shared" si="6"/>
        <v>8</v>
      </c>
      <c r="E72" s="36" t="s">
        <v>1281</v>
      </c>
      <c r="F72" s="37">
        <f t="shared" si="7"/>
        <v>8</v>
      </c>
      <c r="G72" s="36" t="s">
        <v>1280</v>
      </c>
      <c r="H72" s="37">
        <f t="shared" si="8"/>
        <v>7</v>
      </c>
      <c r="I72" s="36" t="s">
        <v>1280</v>
      </c>
      <c r="J72" s="37">
        <f t="shared" si="9"/>
        <v>7</v>
      </c>
      <c r="K72" s="36" t="s">
        <v>1281</v>
      </c>
      <c r="L72" s="37">
        <f t="shared" si="10"/>
        <v>8</v>
      </c>
      <c r="M72" s="36" t="s">
        <v>1280</v>
      </c>
      <c r="N72" s="37">
        <f t="shared" si="11"/>
        <v>7</v>
      </c>
      <c r="O72" s="36" t="s">
        <v>1282</v>
      </c>
      <c r="P72" s="37">
        <f t="shared" si="12"/>
        <v>9</v>
      </c>
      <c r="Q72" s="38">
        <f t="shared" ref="Q72:Q104" si="13">(D72*8+F72*8+H72*6+J72*6+L72*8+N72*2+P72*2)</f>
        <v>308</v>
      </c>
      <c r="R72" s="39">
        <f t="shared" ref="R72:R104" si="14">(Q72/40)</f>
        <v>7.7</v>
      </c>
      <c r="S72" s="36">
        <v>262</v>
      </c>
      <c r="T72" s="36">
        <v>292</v>
      </c>
      <c r="U72" s="36">
        <v>236</v>
      </c>
      <c r="V72" s="40">
        <f t="shared" ref="V72:V104" si="15">(Q72+S72+T72+U72)/160</f>
        <v>6.8624999999999998</v>
      </c>
      <c r="W72" s="29" t="s">
        <v>1189</v>
      </c>
    </row>
    <row r="73" spans="1:23" s="11" customFormat="1" ht="33" customHeight="1" x14ac:dyDescent="0.25">
      <c r="A73" s="36">
        <f t="shared" ref="A73:A104" si="16">A72+1</f>
        <v>67</v>
      </c>
      <c r="B73" s="53" t="s">
        <v>381</v>
      </c>
      <c r="C73" s="36" t="s">
        <v>1280</v>
      </c>
      <c r="D73" s="37">
        <f t="shared" si="6"/>
        <v>7</v>
      </c>
      <c r="E73" s="36" t="s">
        <v>1281</v>
      </c>
      <c r="F73" s="37">
        <f t="shared" si="7"/>
        <v>8</v>
      </c>
      <c r="G73" s="36" t="s">
        <v>1281</v>
      </c>
      <c r="H73" s="37">
        <f t="shared" si="8"/>
        <v>8</v>
      </c>
      <c r="I73" s="36" t="s">
        <v>1280</v>
      </c>
      <c r="J73" s="37">
        <f t="shared" si="9"/>
        <v>7</v>
      </c>
      <c r="K73" s="36" t="s">
        <v>1284</v>
      </c>
      <c r="L73" s="37">
        <f t="shared" si="10"/>
        <v>6</v>
      </c>
      <c r="M73" s="36" t="s">
        <v>1281</v>
      </c>
      <c r="N73" s="37">
        <f t="shared" si="11"/>
        <v>8</v>
      </c>
      <c r="O73" s="36" t="s">
        <v>1282</v>
      </c>
      <c r="P73" s="37">
        <f t="shared" si="12"/>
        <v>9</v>
      </c>
      <c r="Q73" s="38">
        <f t="shared" si="13"/>
        <v>292</v>
      </c>
      <c r="R73" s="39">
        <f t="shared" si="14"/>
        <v>7.3</v>
      </c>
      <c r="S73" s="36">
        <v>240</v>
      </c>
      <c r="T73" s="36">
        <v>258</v>
      </c>
      <c r="U73" s="36">
        <v>260</v>
      </c>
      <c r="V73" s="40">
        <f t="shared" si="15"/>
        <v>6.5625</v>
      </c>
      <c r="W73" s="28" t="s">
        <v>1190</v>
      </c>
    </row>
    <row r="74" spans="1:23" s="11" customFormat="1" ht="33" customHeight="1" x14ac:dyDescent="0.25">
      <c r="A74" s="36">
        <f t="shared" si="16"/>
        <v>68</v>
      </c>
      <c r="B74" s="53" t="s">
        <v>382</v>
      </c>
      <c r="C74" s="36" t="s">
        <v>1279</v>
      </c>
      <c r="D74" s="37">
        <f t="shared" si="6"/>
        <v>5</v>
      </c>
      <c r="E74" s="36" t="s">
        <v>1280</v>
      </c>
      <c r="F74" s="37">
        <f t="shared" si="7"/>
        <v>7</v>
      </c>
      <c r="G74" s="36" t="s">
        <v>1279</v>
      </c>
      <c r="H74" s="37">
        <f t="shared" si="8"/>
        <v>5</v>
      </c>
      <c r="I74" s="36" t="s">
        <v>1284</v>
      </c>
      <c r="J74" s="37">
        <f t="shared" si="9"/>
        <v>6</v>
      </c>
      <c r="K74" s="36" t="s">
        <v>1275</v>
      </c>
      <c r="L74" s="37">
        <f t="shared" si="10"/>
        <v>4</v>
      </c>
      <c r="M74" s="36" t="s">
        <v>1281</v>
      </c>
      <c r="N74" s="37">
        <f t="shared" si="11"/>
        <v>8</v>
      </c>
      <c r="O74" s="36" t="s">
        <v>1282</v>
      </c>
      <c r="P74" s="37">
        <f t="shared" si="12"/>
        <v>9</v>
      </c>
      <c r="Q74" s="38">
        <f t="shared" si="13"/>
        <v>228</v>
      </c>
      <c r="R74" s="39">
        <f t="shared" si="14"/>
        <v>5.7</v>
      </c>
      <c r="S74" s="36">
        <v>234</v>
      </c>
      <c r="T74" s="36">
        <v>270</v>
      </c>
      <c r="U74" s="38">
        <v>242</v>
      </c>
      <c r="V74" s="40">
        <f t="shared" si="15"/>
        <v>6.0875000000000004</v>
      </c>
      <c r="W74" s="28" t="s">
        <v>1191</v>
      </c>
    </row>
    <row r="75" spans="1:23" s="11" customFormat="1" ht="33" customHeight="1" x14ac:dyDescent="0.25">
      <c r="A75" s="36">
        <f t="shared" si="16"/>
        <v>69</v>
      </c>
      <c r="B75" s="53" t="s">
        <v>383</v>
      </c>
      <c r="C75" s="36" t="s">
        <v>1280</v>
      </c>
      <c r="D75" s="37">
        <f t="shared" si="6"/>
        <v>7</v>
      </c>
      <c r="E75" s="36" t="s">
        <v>1280</v>
      </c>
      <c r="F75" s="37">
        <f t="shared" si="7"/>
        <v>7</v>
      </c>
      <c r="G75" s="36" t="s">
        <v>1284</v>
      </c>
      <c r="H75" s="37">
        <f t="shared" si="8"/>
        <v>6</v>
      </c>
      <c r="I75" s="36" t="s">
        <v>1284</v>
      </c>
      <c r="J75" s="37">
        <f t="shared" si="9"/>
        <v>6</v>
      </c>
      <c r="K75" s="36" t="s">
        <v>1284</v>
      </c>
      <c r="L75" s="37">
        <f t="shared" si="10"/>
        <v>6</v>
      </c>
      <c r="M75" s="36" t="s">
        <v>1282</v>
      </c>
      <c r="N75" s="37">
        <f t="shared" si="11"/>
        <v>9</v>
      </c>
      <c r="O75" s="36" t="s">
        <v>1281</v>
      </c>
      <c r="P75" s="37">
        <f t="shared" si="12"/>
        <v>8</v>
      </c>
      <c r="Q75" s="38">
        <f t="shared" si="13"/>
        <v>266</v>
      </c>
      <c r="R75" s="39">
        <f t="shared" si="14"/>
        <v>6.65</v>
      </c>
      <c r="S75" s="36">
        <v>223</v>
      </c>
      <c r="T75" s="36">
        <v>338</v>
      </c>
      <c r="U75" s="36">
        <v>264</v>
      </c>
      <c r="V75" s="40">
        <f t="shared" si="15"/>
        <v>6.8187499999999996</v>
      </c>
      <c r="W75" s="28" t="s">
        <v>1192</v>
      </c>
    </row>
    <row r="76" spans="1:23" s="11" customFormat="1" ht="33" customHeight="1" x14ac:dyDescent="0.25">
      <c r="A76" s="36">
        <f t="shared" si="16"/>
        <v>70</v>
      </c>
      <c r="B76" s="53" t="s">
        <v>384</v>
      </c>
      <c r="C76" s="36" t="s">
        <v>1280</v>
      </c>
      <c r="D76" s="37">
        <f t="shared" si="6"/>
        <v>7</v>
      </c>
      <c r="E76" s="36" t="s">
        <v>1281</v>
      </c>
      <c r="F76" s="37">
        <f t="shared" si="7"/>
        <v>8</v>
      </c>
      <c r="G76" s="36" t="s">
        <v>1280</v>
      </c>
      <c r="H76" s="37">
        <f t="shared" si="8"/>
        <v>7</v>
      </c>
      <c r="I76" s="36" t="s">
        <v>1284</v>
      </c>
      <c r="J76" s="37">
        <f t="shared" si="9"/>
        <v>6</v>
      </c>
      <c r="K76" s="36" t="s">
        <v>1284</v>
      </c>
      <c r="L76" s="37">
        <f t="shared" si="10"/>
        <v>6</v>
      </c>
      <c r="M76" s="36" t="s">
        <v>1283</v>
      </c>
      <c r="N76" s="37">
        <f t="shared" si="11"/>
        <v>10</v>
      </c>
      <c r="O76" s="36" t="s">
        <v>1281</v>
      </c>
      <c r="P76" s="37">
        <f t="shared" si="12"/>
        <v>8</v>
      </c>
      <c r="Q76" s="38">
        <f t="shared" si="13"/>
        <v>282</v>
      </c>
      <c r="R76" s="39">
        <f t="shared" si="14"/>
        <v>7.05</v>
      </c>
      <c r="S76" s="36">
        <v>248</v>
      </c>
      <c r="T76" s="36">
        <v>358</v>
      </c>
      <c r="U76" s="36">
        <v>304</v>
      </c>
      <c r="V76" s="40">
        <f>(Q76+S76+T76+U76)/160</f>
        <v>7.45</v>
      </c>
      <c r="W76" s="28" t="s">
        <v>1193</v>
      </c>
    </row>
    <row r="77" spans="1:23" s="11" customFormat="1" ht="33" customHeight="1" x14ac:dyDescent="0.25">
      <c r="A77" s="36">
        <f t="shared" si="16"/>
        <v>71</v>
      </c>
      <c r="B77" s="53" t="s">
        <v>385</v>
      </c>
      <c r="C77" s="36" t="s">
        <v>1282</v>
      </c>
      <c r="D77" s="37">
        <f t="shared" si="6"/>
        <v>9</v>
      </c>
      <c r="E77" s="36" t="s">
        <v>1283</v>
      </c>
      <c r="F77" s="37">
        <f t="shared" si="7"/>
        <v>10</v>
      </c>
      <c r="G77" s="36" t="s">
        <v>1280</v>
      </c>
      <c r="H77" s="37">
        <f t="shared" si="8"/>
        <v>7</v>
      </c>
      <c r="I77" s="36" t="s">
        <v>1282</v>
      </c>
      <c r="J77" s="37">
        <f t="shared" si="9"/>
        <v>9</v>
      </c>
      <c r="K77" s="36" t="s">
        <v>1282</v>
      </c>
      <c r="L77" s="37">
        <f t="shared" si="10"/>
        <v>9</v>
      </c>
      <c r="M77" s="36" t="s">
        <v>1281</v>
      </c>
      <c r="N77" s="37">
        <f t="shared" si="11"/>
        <v>8</v>
      </c>
      <c r="O77" s="36" t="s">
        <v>1283</v>
      </c>
      <c r="P77" s="37">
        <f t="shared" si="12"/>
        <v>10</v>
      </c>
      <c r="Q77" s="38">
        <f t="shared" si="13"/>
        <v>356</v>
      </c>
      <c r="R77" s="39">
        <f t="shared" si="14"/>
        <v>8.9</v>
      </c>
      <c r="S77" s="36">
        <v>318</v>
      </c>
      <c r="T77" s="36">
        <v>370</v>
      </c>
      <c r="U77" s="36">
        <v>330</v>
      </c>
      <c r="V77" s="40">
        <f t="shared" si="15"/>
        <v>8.5875000000000004</v>
      </c>
      <c r="W77" s="28" t="s">
        <v>1194</v>
      </c>
    </row>
    <row r="78" spans="1:23" s="11" customFormat="1" ht="33" customHeight="1" x14ac:dyDescent="0.25">
      <c r="A78" s="36">
        <f t="shared" si="16"/>
        <v>72</v>
      </c>
      <c r="B78" s="53" t="s">
        <v>386</v>
      </c>
      <c r="C78" s="36" t="s">
        <v>1282</v>
      </c>
      <c r="D78" s="37">
        <f t="shared" si="6"/>
        <v>9</v>
      </c>
      <c r="E78" s="36" t="s">
        <v>1283</v>
      </c>
      <c r="F78" s="37">
        <f t="shared" si="7"/>
        <v>10</v>
      </c>
      <c r="G78" s="36" t="s">
        <v>1281</v>
      </c>
      <c r="H78" s="37">
        <f t="shared" si="8"/>
        <v>8</v>
      </c>
      <c r="I78" s="36" t="s">
        <v>1282</v>
      </c>
      <c r="J78" s="37">
        <f t="shared" si="9"/>
        <v>9</v>
      </c>
      <c r="K78" s="36" t="s">
        <v>1282</v>
      </c>
      <c r="L78" s="37">
        <f t="shared" si="10"/>
        <v>9</v>
      </c>
      <c r="M78" s="36" t="s">
        <v>1283</v>
      </c>
      <c r="N78" s="37">
        <f t="shared" si="11"/>
        <v>10</v>
      </c>
      <c r="O78" s="36" t="s">
        <v>1283</v>
      </c>
      <c r="P78" s="37">
        <f t="shared" si="12"/>
        <v>10</v>
      </c>
      <c r="Q78" s="38">
        <f t="shared" si="13"/>
        <v>366</v>
      </c>
      <c r="R78" s="39">
        <f t="shared" si="14"/>
        <v>9.15</v>
      </c>
      <c r="S78" s="36">
        <v>338</v>
      </c>
      <c r="T78" s="36">
        <v>414</v>
      </c>
      <c r="U78" s="36">
        <v>348</v>
      </c>
      <c r="V78" s="40">
        <f t="shared" si="15"/>
        <v>9.1624999999999996</v>
      </c>
      <c r="W78" s="28" t="s">
        <v>1195</v>
      </c>
    </row>
    <row r="79" spans="1:23" s="11" customFormat="1" ht="33" customHeight="1" x14ac:dyDescent="0.25">
      <c r="A79" s="36">
        <f t="shared" si="16"/>
        <v>73</v>
      </c>
      <c r="B79" s="53" t="s">
        <v>387</v>
      </c>
      <c r="C79" s="36" t="s">
        <v>1280</v>
      </c>
      <c r="D79" s="37">
        <f>IF(C79="AA",10, IF(C79="AB",9, IF(C79="BB",8, IF(C79="BC",7,IF(C79="CC",6, IF(C79="CD",5, IF(C79="DD",4,IF(C79="F",0))))))))</f>
        <v>7</v>
      </c>
      <c r="E79" s="36" t="s">
        <v>1281</v>
      </c>
      <c r="F79" s="37">
        <f>IF(E79="AA",10, IF(E79="AB",9, IF(E79="BB",8, IF(E79="BC",7,IF(E79="CC",6, IF(E79="CD",5, IF(E79="DD",4,IF(E79="F",0))))))))</f>
        <v>8</v>
      </c>
      <c r="G79" s="36" t="s">
        <v>1284</v>
      </c>
      <c r="H79" s="37">
        <f>IF(G79="AA",10, IF(G79="AB",9, IF(G79="BB",8, IF(G79="BC",7,IF(G79="CC",6, IF(G79="CD",5, IF(G79="DD",4,IF(G79="F",0))))))))</f>
        <v>6</v>
      </c>
      <c r="I79" s="36" t="s">
        <v>1282</v>
      </c>
      <c r="J79" s="37">
        <f>IF(I79="AA",10, IF(I79="AB",9, IF(I79="BB",8, IF(I79="BC",7,IF(I79="CC",6, IF(I79="CD",5, IF(I79="DD",4,IF(I79="F",0))))))))</f>
        <v>9</v>
      </c>
      <c r="K79" s="36" t="s">
        <v>1284</v>
      </c>
      <c r="L79" s="37">
        <f>IF(K79="AA",10, IF(K79="AB",9, IF(K79="BB",8, IF(K79="BC",7,IF(K79="CC",6, IF(K79="CD",5, IF(K79="DD",4,IF(K79="F",0))))))))</f>
        <v>6</v>
      </c>
      <c r="M79" s="36" t="s">
        <v>1282</v>
      </c>
      <c r="N79" s="37">
        <f>IF(M79="AA",10, IF(M79="AB",9, IF(M79="BB",8, IF(M79="BC",7,IF(M79="CC",6, IF(M79="CD",5, IF(M79="DD",4,IF(M79="F",0))))))))</f>
        <v>9</v>
      </c>
      <c r="O79" s="36" t="s">
        <v>1283</v>
      </c>
      <c r="P79" s="37">
        <f t="shared" si="12"/>
        <v>10</v>
      </c>
      <c r="Q79" s="38">
        <f t="shared" si="13"/>
        <v>296</v>
      </c>
      <c r="R79" s="39">
        <f t="shared" si="14"/>
        <v>7.4</v>
      </c>
      <c r="S79" s="36">
        <v>291</v>
      </c>
      <c r="T79" s="36">
        <v>324</v>
      </c>
      <c r="U79" s="36">
        <v>300</v>
      </c>
      <c r="V79" s="40">
        <f t="shared" si="15"/>
        <v>7.5687499999999996</v>
      </c>
      <c r="W79" s="28" t="s">
        <v>1196</v>
      </c>
    </row>
    <row r="80" spans="1:23" s="11" customFormat="1" ht="33" customHeight="1" x14ac:dyDescent="0.25">
      <c r="A80" s="36">
        <f t="shared" si="16"/>
        <v>74</v>
      </c>
      <c r="B80" s="53" t="s">
        <v>388</v>
      </c>
      <c r="C80" s="36" t="s">
        <v>1279</v>
      </c>
      <c r="D80" s="37">
        <f t="shared" si="6"/>
        <v>5</v>
      </c>
      <c r="E80" s="36" t="s">
        <v>1280</v>
      </c>
      <c r="F80" s="37">
        <f t="shared" si="7"/>
        <v>7</v>
      </c>
      <c r="G80" s="36" t="s">
        <v>1284</v>
      </c>
      <c r="H80" s="37">
        <f t="shared" si="8"/>
        <v>6</v>
      </c>
      <c r="I80" s="36" t="s">
        <v>1280</v>
      </c>
      <c r="J80" s="37">
        <f t="shared" si="9"/>
        <v>7</v>
      </c>
      <c r="K80" s="36" t="s">
        <v>1275</v>
      </c>
      <c r="L80" s="37">
        <f t="shared" si="10"/>
        <v>4</v>
      </c>
      <c r="M80" s="36" t="s">
        <v>1281</v>
      </c>
      <c r="N80" s="37">
        <f t="shared" si="11"/>
        <v>8</v>
      </c>
      <c r="O80" s="36" t="s">
        <v>1281</v>
      </c>
      <c r="P80" s="37">
        <f t="shared" ref="P80:P104" si="17">IF(O80="AA",10, IF(O80="AB",9, IF(O80="BB",8, IF(O80="BC",7,IF(O80="CC",6, IF(O80="CD",5, IF(O80="DD",4,IF(O80="F",0))))))))</f>
        <v>8</v>
      </c>
      <c r="Q80" s="38">
        <f t="shared" si="13"/>
        <v>238</v>
      </c>
      <c r="R80" s="39">
        <f t="shared" si="14"/>
        <v>5.95</v>
      </c>
      <c r="S80" s="36">
        <v>215</v>
      </c>
      <c r="T80" s="36">
        <v>234</v>
      </c>
      <c r="U80" s="36">
        <v>224</v>
      </c>
      <c r="V80" s="40">
        <f t="shared" si="15"/>
        <v>5.6937499999999996</v>
      </c>
      <c r="W80" s="28" t="s">
        <v>1197</v>
      </c>
    </row>
    <row r="81" spans="1:23" s="11" customFormat="1" ht="33" customHeight="1" x14ac:dyDescent="0.25">
      <c r="A81" s="36">
        <f t="shared" si="16"/>
        <v>75</v>
      </c>
      <c r="B81" s="53" t="s">
        <v>389</v>
      </c>
      <c r="C81" s="36" t="s">
        <v>1281</v>
      </c>
      <c r="D81" s="37">
        <f t="shared" si="6"/>
        <v>8</v>
      </c>
      <c r="E81" s="36" t="s">
        <v>1282</v>
      </c>
      <c r="F81" s="37">
        <f t="shared" si="7"/>
        <v>9</v>
      </c>
      <c r="G81" s="36" t="s">
        <v>1281</v>
      </c>
      <c r="H81" s="37">
        <f t="shared" si="8"/>
        <v>8</v>
      </c>
      <c r="I81" s="36" t="s">
        <v>1281</v>
      </c>
      <c r="J81" s="37">
        <f t="shared" si="9"/>
        <v>8</v>
      </c>
      <c r="K81" s="36" t="s">
        <v>1281</v>
      </c>
      <c r="L81" s="37">
        <f t="shared" si="10"/>
        <v>8</v>
      </c>
      <c r="M81" s="36" t="s">
        <v>1282</v>
      </c>
      <c r="N81" s="37">
        <f t="shared" si="11"/>
        <v>9</v>
      </c>
      <c r="O81" s="36" t="s">
        <v>1282</v>
      </c>
      <c r="P81" s="37">
        <f t="shared" si="17"/>
        <v>9</v>
      </c>
      <c r="Q81" s="38">
        <f t="shared" si="13"/>
        <v>332</v>
      </c>
      <c r="R81" s="39">
        <f t="shared" si="14"/>
        <v>8.3000000000000007</v>
      </c>
      <c r="S81" s="36">
        <v>293</v>
      </c>
      <c r="T81" s="36">
        <v>354</v>
      </c>
      <c r="U81" s="36">
        <v>326</v>
      </c>
      <c r="V81" s="40">
        <f t="shared" si="15"/>
        <v>8.15625</v>
      </c>
      <c r="W81" s="28" t="s">
        <v>1198</v>
      </c>
    </row>
    <row r="82" spans="1:23" s="11" customFormat="1" ht="33" customHeight="1" x14ac:dyDescent="0.25">
      <c r="A82" s="36">
        <f t="shared" si="16"/>
        <v>76</v>
      </c>
      <c r="B82" s="53" t="s">
        <v>390</v>
      </c>
      <c r="C82" s="36" t="s">
        <v>1275</v>
      </c>
      <c r="D82" s="37">
        <f t="shared" si="6"/>
        <v>4</v>
      </c>
      <c r="E82" s="36" t="s">
        <v>1281</v>
      </c>
      <c r="F82" s="37">
        <f t="shared" si="7"/>
        <v>8</v>
      </c>
      <c r="G82" s="36" t="s">
        <v>1281</v>
      </c>
      <c r="H82" s="37">
        <f t="shared" si="8"/>
        <v>8</v>
      </c>
      <c r="I82" s="36" t="s">
        <v>1280</v>
      </c>
      <c r="J82" s="37">
        <f t="shared" si="9"/>
        <v>7</v>
      </c>
      <c r="K82" s="36" t="s">
        <v>1275</v>
      </c>
      <c r="L82" s="37">
        <f t="shared" si="10"/>
        <v>4</v>
      </c>
      <c r="M82" s="36" t="s">
        <v>1282</v>
      </c>
      <c r="N82" s="37">
        <f t="shared" si="11"/>
        <v>9</v>
      </c>
      <c r="O82" s="36" t="s">
        <v>1282</v>
      </c>
      <c r="P82" s="37">
        <f t="shared" si="17"/>
        <v>9</v>
      </c>
      <c r="Q82" s="38">
        <f t="shared" si="13"/>
        <v>254</v>
      </c>
      <c r="R82" s="39">
        <f t="shared" si="14"/>
        <v>6.35</v>
      </c>
      <c r="S82" s="36">
        <v>261</v>
      </c>
      <c r="T82" s="36">
        <v>324</v>
      </c>
      <c r="U82" s="36">
        <v>274</v>
      </c>
      <c r="V82" s="40">
        <f t="shared" si="15"/>
        <v>6.9562499999999998</v>
      </c>
      <c r="W82" s="28" t="s">
        <v>1199</v>
      </c>
    </row>
    <row r="83" spans="1:23" s="11" customFormat="1" ht="33" customHeight="1" x14ac:dyDescent="0.25">
      <c r="A83" s="36">
        <f t="shared" si="16"/>
        <v>77</v>
      </c>
      <c r="B83" s="53" t="s">
        <v>391</v>
      </c>
      <c r="C83" s="41" t="s">
        <v>1276</v>
      </c>
      <c r="D83" s="37">
        <f t="shared" si="6"/>
        <v>0</v>
      </c>
      <c r="E83" s="36" t="s">
        <v>1279</v>
      </c>
      <c r="F83" s="37">
        <f t="shared" si="7"/>
        <v>5</v>
      </c>
      <c r="G83" s="36" t="s">
        <v>1275</v>
      </c>
      <c r="H83" s="37">
        <f t="shared" si="8"/>
        <v>4</v>
      </c>
      <c r="I83" s="36" t="s">
        <v>1279</v>
      </c>
      <c r="J83" s="37">
        <f t="shared" si="9"/>
        <v>5</v>
      </c>
      <c r="K83" s="41" t="s">
        <v>1276</v>
      </c>
      <c r="L83" s="37">
        <f t="shared" si="10"/>
        <v>0</v>
      </c>
      <c r="M83" s="36" t="s">
        <v>1280</v>
      </c>
      <c r="N83" s="37">
        <f t="shared" si="11"/>
        <v>7</v>
      </c>
      <c r="O83" s="36" t="s">
        <v>1281</v>
      </c>
      <c r="P83" s="37">
        <f t="shared" si="17"/>
        <v>8</v>
      </c>
      <c r="Q83" s="38">
        <f t="shared" si="13"/>
        <v>124</v>
      </c>
      <c r="R83" s="39">
        <f t="shared" si="14"/>
        <v>3.1</v>
      </c>
      <c r="S83" s="36">
        <v>183</v>
      </c>
      <c r="T83" s="36">
        <v>212</v>
      </c>
      <c r="U83" s="36">
        <v>126</v>
      </c>
      <c r="V83" s="40">
        <f t="shared" si="15"/>
        <v>4.03125</v>
      </c>
      <c r="W83" s="28" t="s">
        <v>1200</v>
      </c>
    </row>
    <row r="84" spans="1:23" s="11" customFormat="1" ht="33" customHeight="1" x14ac:dyDescent="0.25">
      <c r="A84" s="36">
        <f t="shared" si="16"/>
        <v>78</v>
      </c>
      <c r="B84" s="53" t="s">
        <v>392</v>
      </c>
      <c r="C84" s="36" t="s">
        <v>1281</v>
      </c>
      <c r="D84" s="37">
        <f t="shared" si="6"/>
        <v>8</v>
      </c>
      <c r="E84" s="36" t="s">
        <v>1283</v>
      </c>
      <c r="F84" s="37">
        <f t="shared" si="7"/>
        <v>10</v>
      </c>
      <c r="G84" s="36" t="s">
        <v>1280</v>
      </c>
      <c r="H84" s="37">
        <f t="shared" si="8"/>
        <v>7</v>
      </c>
      <c r="I84" s="36" t="s">
        <v>1280</v>
      </c>
      <c r="J84" s="37">
        <f t="shared" si="9"/>
        <v>7</v>
      </c>
      <c r="K84" s="36" t="s">
        <v>1280</v>
      </c>
      <c r="L84" s="37">
        <f t="shared" si="10"/>
        <v>7</v>
      </c>
      <c r="M84" s="36" t="s">
        <v>1282</v>
      </c>
      <c r="N84" s="37">
        <f t="shared" si="11"/>
        <v>9</v>
      </c>
      <c r="O84" s="36" t="s">
        <v>1282</v>
      </c>
      <c r="P84" s="37">
        <f t="shared" si="17"/>
        <v>9</v>
      </c>
      <c r="Q84" s="38">
        <f t="shared" si="13"/>
        <v>320</v>
      </c>
      <c r="R84" s="39">
        <f t="shared" si="14"/>
        <v>8</v>
      </c>
      <c r="S84" s="36">
        <v>256</v>
      </c>
      <c r="T84" s="36">
        <v>374</v>
      </c>
      <c r="U84" s="36">
        <v>282</v>
      </c>
      <c r="V84" s="40">
        <f t="shared" si="15"/>
        <v>7.7</v>
      </c>
      <c r="W84" s="28" t="s">
        <v>1201</v>
      </c>
    </row>
    <row r="85" spans="1:23" s="11" customFormat="1" ht="33" customHeight="1" x14ac:dyDescent="0.25">
      <c r="A85" s="36">
        <f t="shared" si="16"/>
        <v>79</v>
      </c>
      <c r="B85" s="53" t="s">
        <v>393</v>
      </c>
      <c r="C85" s="41" t="s">
        <v>1276</v>
      </c>
      <c r="D85" s="37">
        <f t="shared" si="6"/>
        <v>0</v>
      </c>
      <c r="E85" s="36" t="s">
        <v>1284</v>
      </c>
      <c r="F85" s="37">
        <f t="shared" si="7"/>
        <v>6</v>
      </c>
      <c r="G85" s="36" t="s">
        <v>1279</v>
      </c>
      <c r="H85" s="37">
        <f t="shared" si="8"/>
        <v>5</v>
      </c>
      <c r="I85" s="41" t="s">
        <v>1276</v>
      </c>
      <c r="J85" s="37">
        <f t="shared" si="9"/>
        <v>0</v>
      </c>
      <c r="K85" s="41" t="s">
        <v>1276</v>
      </c>
      <c r="L85" s="37">
        <f t="shared" si="10"/>
        <v>0</v>
      </c>
      <c r="M85" s="36" t="s">
        <v>1281</v>
      </c>
      <c r="N85" s="37">
        <f t="shared" si="11"/>
        <v>8</v>
      </c>
      <c r="O85" s="36" t="s">
        <v>1282</v>
      </c>
      <c r="P85" s="37">
        <f t="shared" si="17"/>
        <v>9</v>
      </c>
      <c r="Q85" s="38">
        <f t="shared" si="13"/>
        <v>112</v>
      </c>
      <c r="R85" s="39">
        <f t="shared" si="14"/>
        <v>2.8</v>
      </c>
      <c r="S85" s="36">
        <v>190</v>
      </c>
      <c r="T85" s="36">
        <v>184</v>
      </c>
      <c r="U85" s="38">
        <v>94</v>
      </c>
      <c r="V85" s="40">
        <f t="shared" si="15"/>
        <v>3.625</v>
      </c>
      <c r="W85" s="28" t="s">
        <v>1202</v>
      </c>
    </row>
    <row r="86" spans="1:23" s="11" customFormat="1" ht="33" customHeight="1" x14ac:dyDescent="0.25">
      <c r="A86" s="36">
        <f t="shared" si="16"/>
        <v>80</v>
      </c>
      <c r="B86" s="53" t="s">
        <v>394</v>
      </c>
      <c r="C86" s="36" t="s">
        <v>1279</v>
      </c>
      <c r="D86" s="37">
        <f t="shared" si="6"/>
        <v>5</v>
      </c>
      <c r="E86" s="36" t="s">
        <v>1280</v>
      </c>
      <c r="F86" s="37">
        <f t="shared" si="7"/>
        <v>7</v>
      </c>
      <c r="G86" s="36" t="s">
        <v>1281</v>
      </c>
      <c r="H86" s="37">
        <f t="shared" si="8"/>
        <v>8</v>
      </c>
      <c r="I86" s="36" t="s">
        <v>1280</v>
      </c>
      <c r="J86" s="37">
        <f t="shared" si="9"/>
        <v>7</v>
      </c>
      <c r="K86" s="36" t="s">
        <v>1284</v>
      </c>
      <c r="L86" s="37">
        <f t="shared" si="10"/>
        <v>6</v>
      </c>
      <c r="M86" s="36" t="s">
        <v>1282</v>
      </c>
      <c r="N86" s="37">
        <f t="shared" si="11"/>
        <v>9</v>
      </c>
      <c r="O86" s="36" t="s">
        <v>1282</v>
      </c>
      <c r="P86" s="37">
        <f t="shared" si="17"/>
        <v>9</v>
      </c>
      <c r="Q86" s="38">
        <f t="shared" si="13"/>
        <v>270</v>
      </c>
      <c r="R86" s="39">
        <f t="shared" si="14"/>
        <v>6.75</v>
      </c>
      <c r="S86" s="36">
        <v>259</v>
      </c>
      <c r="T86" s="36">
        <v>300</v>
      </c>
      <c r="U86" s="36">
        <v>218</v>
      </c>
      <c r="V86" s="40">
        <f t="shared" si="15"/>
        <v>6.5437500000000002</v>
      </c>
      <c r="W86" s="28" t="s">
        <v>1203</v>
      </c>
    </row>
    <row r="87" spans="1:23" s="11" customFormat="1" ht="33" customHeight="1" x14ac:dyDescent="0.25">
      <c r="A87" s="36">
        <f t="shared" si="16"/>
        <v>81</v>
      </c>
      <c r="B87" s="53" t="s">
        <v>395</v>
      </c>
      <c r="C87" s="36" t="s">
        <v>1275</v>
      </c>
      <c r="D87" s="37">
        <f t="shared" si="6"/>
        <v>4</v>
      </c>
      <c r="E87" s="36" t="s">
        <v>1284</v>
      </c>
      <c r="F87" s="37">
        <f t="shared" si="7"/>
        <v>6</v>
      </c>
      <c r="G87" s="36" t="s">
        <v>1284</v>
      </c>
      <c r="H87" s="37">
        <f t="shared" si="8"/>
        <v>6</v>
      </c>
      <c r="I87" s="36" t="s">
        <v>1279</v>
      </c>
      <c r="J87" s="37">
        <f t="shared" si="9"/>
        <v>5</v>
      </c>
      <c r="K87" s="36" t="s">
        <v>1275</v>
      </c>
      <c r="L87" s="37">
        <f t="shared" si="10"/>
        <v>4</v>
      </c>
      <c r="M87" s="36" t="s">
        <v>1281</v>
      </c>
      <c r="N87" s="37">
        <f t="shared" si="11"/>
        <v>8</v>
      </c>
      <c r="O87" s="36" t="s">
        <v>1281</v>
      </c>
      <c r="P87" s="37">
        <f t="shared" si="17"/>
        <v>8</v>
      </c>
      <c r="Q87" s="38">
        <f t="shared" si="13"/>
        <v>210</v>
      </c>
      <c r="R87" s="39">
        <f t="shared" si="14"/>
        <v>5.25</v>
      </c>
      <c r="S87" s="36">
        <v>220</v>
      </c>
      <c r="T87" s="36">
        <v>240</v>
      </c>
      <c r="U87" s="38">
        <v>192</v>
      </c>
      <c r="V87" s="40">
        <f t="shared" si="15"/>
        <v>5.3875000000000002</v>
      </c>
      <c r="W87" s="28" t="s">
        <v>1204</v>
      </c>
    </row>
    <row r="88" spans="1:23" s="11" customFormat="1" ht="33" customHeight="1" x14ac:dyDescent="0.25">
      <c r="A88" s="36">
        <f t="shared" si="16"/>
        <v>82</v>
      </c>
      <c r="B88" s="53" t="s">
        <v>396</v>
      </c>
      <c r="C88" s="36" t="s">
        <v>1275</v>
      </c>
      <c r="D88" s="37">
        <f t="shared" si="6"/>
        <v>4</v>
      </c>
      <c r="E88" s="36" t="s">
        <v>1284</v>
      </c>
      <c r="F88" s="37">
        <f t="shared" si="7"/>
        <v>6</v>
      </c>
      <c r="G88" s="36" t="s">
        <v>1284</v>
      </c>
      <c r="H88" s="37">
        <f t="shared" si="8"/>
        <v>6</v>
      </c>
      <c r="I88" s="36" t="s">
        <v>1279</v>
      </c>
      <c r="J88" s="37">
        <f t="shared" si="9"/>
        <v>5</v>
      </c>
      <c r="K88" s="41" t="s">
        <v>1276</v>
      </c>
      <c r="L88" s="37">
        <f t="shared" si="10"/>
        <v>0</v>
      </c>
      <c r="M88" s="36" t="s">
        <v>1281</v>
      </c>
      <c r="N88" s="37">
        <f t="shared" si="11"/>
        <v>8</v>
      </c>
      <c r="O88" s="36" t="s">
        <v>1281</v>
      </c>
      <c r="P88" s="37">
        <f t="shared" si="17"/>
        <v>8</v>
      </c>
      <c r="Q88" s="38">
        <f t="shared" si="13"/>
        <v>178</v>
      </c>
      <c r="R88" s="39">
        <f t="shared" si="14"/>
        <v>4.45</v>
      </c>
      <c r="S88" s="36">
        <v>209</v>
      </c>
      <c r="T88" s="36">
        <v>228</v>
      </c>
      <c r="U88" s="36">
        <v>204</v>
      </c>
      <c r="V88" s="40">
        <f t="shared" si="15"/>
        <v>5.1187500000000004</v>
      </c>
      <c r="W88" s="28" t="s">
        <v>1205</v>
      </c>
    </row>
    <row r="89" spans="1:23" s="11" customFormat="1" ht="33" customHeight="1" x14ac:dyDescent="0.25">
      <c r="A89" s="36">
        <f t="shared" si="16"/>
        <v>83</v>
      </c>
      <c r="B89" s="92" t="s">
        <v>397</v>
      </c>
      <c r="C89" s="36" t="s">
        <v>1281</v>
      </c>
      <c r="D89" s="37">
        <f t="shared" ref="D89:D104" si="18">IF(C89="AA",10, IF(C89="AB",9, IF(C89="BB",8, IF(C89="BC",7,IF(C89="CC",6, IF(C89="CD",5, IF(C89="DD",4,IF(C89="F",0))))))))</f>
        <v>8</v>
      </c>
      <c r="E89" s="36" t="s">
        <v>1280</v>
      </c>
      <c r="F89" s="37">
        <f t="shared" ref="F89:F104" si="19">IF(E89="AA",10, IF(E89="AB",9, IF(E89="BB",8, IF(E89="BC",7,IF(E89="CC",6, IF(E89="CD",5, IF(E89="DD",4,IF(E89="F",0))))))))</f>
        <v>7</v>
      </c>
      <c r="G89" s="36" t="s">
        <v>1280</v>
      </c>
      <c r="H89" s="37">
        <f t="shared" ref="H89:H104" si="20">IF(G89="AA",10, IF(G89="AB",9, IF(G89="BB",8, IF(G89="BC",7,IF(G89="CC",6, IF(G89="CD",5, IF(G89="DD",4,IF(G89="F",0))))))))</f>
        <v>7</v>
      </c>
      <c r="I89" s="36" t="s">
        <v>1282</v>
      </c>
      <c r="J89" s="37">
        <f t="shared" ref="J89:J104" si="21">IF(I89="AA",10, IF(I89="AB",9, IF(I89="BB",8, IF(I89="BC",7,IF(I89="CC",6, IF(I89="CD",5, IF(I89="DD",4,IF(I89="F",0))))))))</f>
        <v>9</v>
      </c>
      <c r="K89" s="36" t="s">
        <v>1280</v>
      </c>
      <c r="L89" s="37">
        <f t="shared" ref="L89:L104" si="22">IF(K89="AA",10, IF(K89="AB",9, IF(K89="BB",8, IF(K89="BC",7,IF(K89="CC",6, IF(K89="CD",5, IF(K89="DD",4,IF(K89="F",0))))))))</f>
        <v>7</v>
      </c>
      <c r="M89" s="36" t="s">
        <v>1281</v>
      </c>
      <c r="N89" s="37">
        <f t="shared" ref="N89:N104" si="23">IF(M89="AA",10, IF(M89="AB",9, IF(M89="BB",8, IF(M89="BC",7,IF(M89="CC",6, IF(M89="CD",5, IF(M89="DD",4,IF(M89="F",0))))))))</f>
        <v>8</v>
      </c>
      <c r="O89" s="36" t="s">
        <v>1281</v>
      </c>
      <c r="P89" s="37">
        <f t="shared" si="17"/>
        <v>8</v>
      </c>
      <c r="Q89" s="38">
        <f t="shared" si="13"/>
        <v>304</v>
      </c>
      <c r="R89" s="39">
        <f t="shared" si="14"/>
        <v>7.6</v>
      </c>
      <c r="S89" s="36">
        <v>268</v>
      </c>
      <c r="T89" s="36">
        <v>316</v>
      </c>
      <c r="U89" s="36">
        <v>244</v>
      </c>
      <c r="V89" s="40">
        <f t="shared" si="15"/>
        <v>7.0750000000000002</v>
      </c>
      <c r="W89" s="28" t="s">
        <v>1206</v>
      </c>
    </row>
    <row r="90" spans="1:23" s="11" customFormat="1" ht="33" customHeight="1" x14ac:dyDescent="0.25">
      <c r="A90" s="36">
        <f t="shared" si="16"/>
        <v>84</v>
      </c>
      <c r="B90" s="92" t="s">
        <v>398</v>
      </c>
      <c r="C90" s="36" t="s">
        <v>1281</v>
      </c>
      <c r="D90" s="37">
        <f t="shared" si="18"/>
        <v>8</v>
      </c>
      <c r="E90" s="36" t="s">
        <v>1281</v>
      </c>
      <c r="F90" s="37">
        <f t="shared" si="19"/>
        <v>8</v>
      </c>
      <c r="G90" s="36" t="s">
        <v>1280</v>
      </c>
      <c r="H90" s="37">
        <f t="shared" si="20"/>
        <v>7</v>
      </c>
      <c r="I90" s="36" t="s">
        <v>1280</v>
      </c>
      <c r="J90" s="37">
        <f t="shared" si="21"/>
        <v>7</v>
      </c>
      <c r="K90" s="36" t="s">
        <v>1280</v>
      </c>
      <c r="L90" s="37">
        <f t="shared" si="22"/>
        <v>7</v>
      </c>
      <c r="M90" s="36" t="s">
        <v>1282</v>
      </c>
      <c r="N90" s="37">
        <f t="shared" si="23"/>
        <v>9</v>
      </c>
      <c r="O90" s="36" t="s">
        <v>1281</v>
      </c>
      <c r="P90" s="37">
        <f t="shared" si="17"/>
        <v>8</v>
      </c>
      <c r="Q90" s="38">
        <f t="shared" si="13"/>
        <v>302</v>
      </c>
      <c r="R90" s="39">
        <f t="shared" si="14"/>
        <v>7.55</v>
      </c>
      <c r="S90" s="36">
        <v>225</v>
      </c>
      <c r="T90" s="36">
        <v>268</v>
      </c>
      <c r="U90" s="36">
        <v>248</v>
      </c>
      <c r="V90" s="40">
        <f t="shared" si="15"/>
        <v>6.5187499999999998</v>
      </c>
      <c r="W90" s="28" t="s">
        <v>1207</v>
      </c>
    </row>
    <row r="91" spans="1:23" s="11" customFormat="1" ht="33" customHeight="1" x14ac:dyDescent="0.25">
      <c r="A91" s="36">
        <f t="shared" si="16"/>
        <v>85</v>
      </c>
      <c r="B91" s="92" t="s">
        <v>399</v>
      </c>
      <c r="C91" s="36" t="s">
        <v>1275</v>
      </c>
      <c r="D91" s="37">
        <f t="shared" si="18"/>
        <v>4</v>
      </c>
      <c r="E91" s="36" t="s">
        <v>1284</v>
      </c>
      <c r="F91" s="37">
        <f t="shared" si="19"/>
        <v>6</v>
      </c>
      <c r="G91" s="36" t="s">
        <v>1284</v>
      </c>
      <c r="H91" s="37">
        <f t="shared" si="20"/>
        <v>6</v>
      </c>
      <c r="I91" s="36" t="s">
        <v>1280</v>
      </c>
      <c r="J91" s="37">
        <f t="shared" si="21"/>
        <v>7</v>
      </c>
      <c r="K91" s="36" t="s">
        <v>1275</v>
      </c>
      <c r="L91" s="37">
        <f t="shared" si="22"/>
        <v>4</v>
      </c>
      <c r="M91" s="36" t="s">
        <v>1281</v>
      </c>
      <c r="N91" s="37">
        <f t="shared" si="23"/>
        <v>8</v>
      </c>
      <c r="O91" s="36" t="s">
        <v>1281</v>
      </c>
      <c r="P91" s="37">
        <f t="shared" si="17"/>
        <v>8</v>
      </c>
      <c r="Q91" s="38">
        <f t="shared" si="13"/>
        <v>222</v>
      </c>
      <c r="R91" s="39">
        <f t="shared" si="14"/>
        <v>5.55</v>
      </c>
      <c r="S91" s="36">
        <v>249</v>
      </c>
      <c r="T91" s="36">
        <v>284</v>
      </c>
      <c r="U91" s="36">
        <v>218</v>
      </c>
      <c r="V91" s="40">
        <f t="shared" si="15"/>
        <v>6.0812499999999998</v>
      </c>
      <c r="W91" s="28" t="s">
        <v>1208</v>
      </c>
    </row>
    <row r="92" spans="1:23" s="11" customFormat="1" ht="33" customHeight="1" x14ac:dyDescent="0.25">
      <c r="A92" s="36">
        <f t="shared" si="16"/>
        <v>86</v>
      </c>
      <c r="B92" s="92" t="s">
        <v>400</v>
      </c>
      <c r="C92" s="36" t="s">
        <v>1281</v>
      </c>
      <c r="D92" s="37">
        <f t="shared" si="18"/>
        <v>8</v>
      </c>
      <c r="E92" s="36" t="s">
        <v>1282</v>
      </c>
      <c r="F92" s="37">
        <f t="shared" si="19"/>
        <v>9</v>
      </c>
      <c r="G92" s="36" t="s">
        <v>1281</v>
      </c>
      <c r="H92" s="37">
        <f t="shared" si="20"/>
        <v>8</v>
      </c>
      <c r="I92" s="36" t="s">
        <v>1284</v>
      </c>
      <c r="J92" s="37">
        <f t="shared" si="21"/>
        <v>6</v>
      </c>
      <c r="K92" s="36" t="s">
        <v>1284</v>
      </c>
      <c r="L92" s="37">
        <f t="shared" si="22"/>
        <v>6</v>
      </c>
      <c r="M92" s="36" t="s">
        <v>1282</v>
      </c>
      <c r="N92" s="37">
        <f t="shared" si="23"/>
        <v>9</v>
      </c>
      <c r="O92" s="36" t="s">
        <v>1282</v>
      </c>
      <c r="P92" s="37">
        <f t="shared" si="17"/>
        <v>9</v>
      </c>
      <c r="Q92" s="38">
        <f t="shared" si="13"/>
        <v>304</v>
      </c>
      <c r="R92" s="39">
        <f t="shared" si="14"/>
        <v>7.6</v>
      </c>
      <c r="S92" s="36">
        <v>286</v>
      </c>
      <c r="T92" s="36">
        <v>370</v>
      </c>
      <c r="U92" s="36">
        <v>306</v>
      </c>
      <c r="V92" s="40">
        <f t="shared" si="15"/>
        <v>7.9124999999999996</v>
      </c>
      <c r="W92" s="28" t="s">
        <v>1209</v>
      </c>
    </row>
    <row r="93" spans="1:23" s="11" customFormat="1" ht="33" customHeight="1" x14ac:dyDescent="0.25">
      <c r="A93" s="36">
        <f t="shared" si="16"/>
        <v>87</v>
      </c>
      <c r="B93" s="92" t="s">
        <v>401</v>
      </c>
      <c r="C93" s="36" t="s">
        <v>1275</v>
      </c>
      <c r="D93" s="37">
        <f t="shared" si="18"/>
        <v>4</v>
      </c>
      <c r="E93" s="36" t="s">
        <v>1281</v>
      </c>
      <c r="F93" s="37">
        <f t="shared" si="19"/>
        <v>8</v>
      </c>
      <c r="G93" s="36" t="s">
        <v>1284</v>
      </c>
      <c r="H93" s="37">
        <f t="shared" si="20"/>
        <v>6</v>
      </c>
      <c r="I93" s="36" t="s">
        <v>1281</v>
      </c>
      <c r="J93" s="37">
        <f t="shared" si="21"/>
        <v>8</v>
      </c>
      <c r="K93" s="36" t="s">
        <v>1279</v>
      </c>
      <c r="L93" s="37">
        <f t="shared" si="22"/>
        <v>5</v>
      </c>
      <c r="M93" s="36" t="s">
        <v>1282</v>
      </c>
      <c r="N93" s="37">
        <f t="shared" si="23"/>
        <v>9</v>
      </c>
      <c r="O93" s="36" t="s">
        <v>1281</v>
      </c>
      <c r="P93" s="37">
        <f t="shared" si="17"/>
        <v>8</v>
      </c>
      <c r="Q93" s="38">
        <f t="shared" si="13"/>
        <v>254</v>
      </c>
      <c r="R93" s="39">
        <f t="shared" si="14"/>
        <v>6.35</v>
      </c>
      <c r="S93" s="36">
        <v>244</v>
      </c>
      <c r="T93" s="36">
        <v>234</v>
      </c>
      <c r="U93" s="36">
        <v>222</v>
      </c>
      <c r="V93" s="40">
        <f t="shared" si="15"/>
        <v>5.9625000000000004</v>
      </c>
      <c r="W93" s="28" t="s">
        <v>1210</v>
      </c>
    </row>
    <row r="94" spans="1:23" s="11" customFormat="1" ht="33" customHeight="1" x14ac:dyDescent="0.25">
      <c r="A94" s="36">
        <f t="shared" si="16"/>
        <v>88</v>
      </c>
      <c r="B94" s="92" t="s">
        <v>402</v>
      </c>
      <c r="C94" s="36" t="s">
        <v>1280</v>
      </c>
      <c r="D94" s="37">
        <f t="shared" si="18"/>
        <v>7</v>
      </c>
      <c r="E94" s="36" t="s">
        <v>1282</v>
      </c>
      <c r="F94" s="37">
        <f t="shared" si="19"/>
        <v>9</v>
      </c>
      <c r="G94" s="36" t="s">
        <v>1281</v>
      </c>
      <c r="H94" s="37">
        <f t="shared" si="20"/>
        <v>8</v>
      </c>
      <c r="I94" s="36" t="s">
        <v>1280</v>
      </c>
      <c r="J94" s="37">
        <f t="shared" si="21"/>
        <v>7</v>
      </c>
      <c r="K94" s="36" t="s">
        <v>1280</v>
      </c>
      <c r="L94" s="37">
        <f t="shared" si="22"/>
        <v>7</v>
      </c>
      <c r="M94" s="36" t="s">
        <v>1282</v>
      </c>
      <c r="N94" s="37">
        <f t="shared" si="23"/>
        <v>9</v>
      </c>
      <c r="O94" s="36" t="s">
        <v>1282</v>
      </c>
      <c r="P94" s="37">
        <f t="shared" si="17"/>
        <v>9</v>
      </c>
      <c r="Q94" s="38">
        <f t="shared" si="13"/>
        <v>310</v>
      </c>
      <c r="R94" s="39">
        <f t="shared" si="14"/>
        <v>7.75</v>
      </c>
      <c r="S94" s="36">
        <v>324</v>
      </c>
      <c r="T94" s="36">
        <v>412</v>
      </c>
      <c r="U94" s="36">
        <v>366</v>
      </c>
      <c r="V94" s="40">
        <f t="shared" si="15"/>
        <v>8.8249999999999993</v>
      </c>
      <c r="W94" s="28" t="s">
        <v>1211</v>
      </c>
    </row>
    <row r="95" spans="1:23" s="11" customFormat="1" ht="33" customHeight="1" x14ac:dyDescent="0.25">
      <c r="A95" s="36">
        <f t="shared" si="16"/>
        <v>89</v>
      </c>
      <c r="B95" s="92" t="s">
        <v>403</v>
      </c>
      <c r="C95" s="36" t="s">
        <v>1281</v>
      </c>
      <c r="D95" s="37">
        <f t="shared" si="18"/>
        <v>8</v>
      </c>
      <c r="E95" s="36" t="s">
        <v>1280</v>
      </c>
      <c r="F95" s="37">
        <f t="shared" si="19"/>
        <v>7</v>
      </c>
      <c r="G95" s="36" t="s">
        <v>1284</v>
      </c>
      <c r="H95" s="37">
        <f t="shared" si="20"/>
        <v>6</v>
      </c>
      <c r="I95" s="36" t="s">
        <v>1281</v>
      </c>
      <c r="J95" s="37">
        <f t="shared" si="21"/>
        <v>8</v>
      </c>
      <c r="K95" s="36" t="s">
        <v>1281</v>
      </c>
      <c r="L95" s="37">
        <f t="shared" si="22"/>
        <v>8</v>
      </c>
      <c r="M95" s="36" t="s">
        <v>1282</v>
      </c>
      <c r="N95" s="37">
        <f t="shared" si="23"/>
        <v>9</v>
      </c>
      <c r="O95" s="36" t="s">
        <v>1282</v>
      </c>
      <c r="P95" s="37">
        <f t="shared" si="17"/>
        <v>9</v>
      </c>
      <c r="Q95" s="38">
        <f t="shared" si="13"/>
        <v>304</v>
      </c>
      <c r="R95" s="39">
        <f t="shared" si="14"/>
        <v>7.6</v>
      </c>
      <c r="S95" s="36">
        <v>324</v>
      </c>
      <c r="T95" s="36">
        <v>356</v>
      </c>
      <c r="U95" s="36">
        <v>318</v>
      </c>
      <c r="V95" s="40">
        <f t="shared" si="15"/>
        <v>8.1374999999999993</v>
      </c>
      <c r="W95" s="28" t="s">
        <v>1212</v>
      </c>
    </row>
    <row r="96" spans="1:23" s="11" customFormat="1" ht="33" customHeight="1" x14ac:dyDescent="0.25">
      <c r="A96" s="36">
        <f t="shared" si="16"/>
        <v>90</v>
      </c>
      <c r="B96" s="92" t="s">
        <v>404</v>
      </c>
      <c r="C96" s="41" t="s">
        <v>1276</v>
      </c>
      <c r="D96" s="37">
        <f t="shared" si="18"/>
        <v>0</v>
      </c>
      <c r="E96" s="36" t="s">
        <v>1275</v>
      </c>
      <c r="F96" s="37">
        <f t="shared" si="19"/>
        <v>4</v>
      </c>
      <c r="G96" s="36" t="s">
        <v>1275</v>
      </c>
      <c r="H96" s="37">
        <f t="shared" si="20"/>
        <v>4</v>
      </c>
      <c r="I96" s="36" t="s">
        <v>1275</v>
      </c>
      <c r="J96" s="37">
        <f t="shared" si="21"/>
        <v>4</v>
      </c>
      <c r="K96" s="41" t="s">
        <v>1276</v>
      </c>
      <c r="L96" s="37">
        <f t="shared" si="22"/>
        <v>0</v>
      </c>
      <c r="M96" s="36" t="s">
        <v>1282</v>
      </c>
      <c r="N96" s="37">
        <f t="shared" si="23"/>
        <v>9</v>
      </c>
      <c r="O96" s="36" t="s">
        <v>1281</v>
      </c>
      <c r="P96" s="37">
        <f t="shared" si="17"/>
        <v>8</v>
      </c>
      <c r="Q96" s="38">
        <f t="shared" si="13"/>
        <v>114</v>
      </c>
      <c r="R96" s="39">
        <f t="shared" si="14"/>
        <v>2.85</v>
      </c>
      <c r="S96" s="36">
        <v>188</v>
      </c>
      <c r="T96" s="38">
        <v>132</v>
      </c>
      <c r="U96" s="38">
        <v>62</v>
      </c>
      <c r="V96" s="40">
        <f t="shared" si="15"/>
        <v>3.1</v>
      </c>
      <c r="W96" s="28" t="s">
        <v>1213</v>
      </c>
    </row>
    <row r="97" spans="1:23" s="11" customFormat="1" ht="33" customHeight="1" x14ac:dyDescent="0.25">
      <c r="A97" s="36">
        <f t="shared" si="16"/>
        <v>91</v>
      </c>
      <c r="B97" s="92" t="s">
        <v>405</v>
      </c>
      <c r="C97" s="36" t="s">
        <v>1281</v>
      </c>
      <c r="D97" s="37">
        <f t="shared" si="18"/>
        <v>8</v>
      </c>
      <c r="E97" s="36" t="s">
        <v>1282</v>
      </c>
      <c r="F97" s="37">
        <f t="shared" si="19"/>
        <v>9</v>
      </c>
      <c r="G97" s="36" t="s">
        <v>1281</v>
      </c>
      <c r="H97" s="37">
        <f t="shared" si="20"/>
        <v>8</v>
      </c>
      <c r="I97" s="36" t="s">
        <v>1282</v>
      </c>
      <c r="J97" s="37">
        <f t="shared" si="21"/>
        <v>9</v>
      </c>
      <c r="K97" s="36" t="s">
        <v>1281</v>
      </c>
      <c r="L97" s="37">
        <f t="shared" si="22"/>
        <v>8</v>
      </c>
      <c r="M97" s="36" t="s">
        <v>1281</v>
      </c>
      <c r="N97" s="37">
        <f t="shared" si="23"/>
        <v>8</v>
      </c>
      <c r="O97" s="36" t="s">
        <v>1282</v>
      </c>
      <c r="P97" s="37">
        <f t="shared" si="17"/>
        <v>9</v>
      </c>
      <c r="Q97" s="38">
        <f t="shared" si="13"/>
        <v>336</v>
      </c>
      <c r="R97" s="39">
        <f t="shared" si="14"/>
        <v>8.4</v>
      </c>
      <c r="S97" s="36">
        <v>320</v>
      </c>
      <c r="T97" s="36">
        <v>416</v>
      </c>
      <c r="U97" s="36">
        <v>332</v>
      </c>
      <c r="V97" s="40">
        <f t="shared" si="15"/>
        <v>8.7750000000000004</v>
      </c>
      <c r="W97" s="28" t="s">
        <v>1214</v>
      </c>
    </row>
    <row r="98" spans="1:23" s="11" customFormat="1" ht="33" customHeight="1" x14ac:dyDescent="0.25">
      <c r="A98" s="36">
        <f t="shared" si="16"/>
        <v>92</v>
      </c>
      <c r="B98" s="92" t="s">
        <v>406</v>
      </c>
      <c r="C98" s="36" t="s">
        <v>1282</v>
      </c>
      <c r="D98" s="37">
        <f t="shared" si="18"/>
        <v>9</v>
      </c>
      <c r="E98" s="36" t="s">
        <v>1283</v>
      </c>
      <c r="F98" s="37">
        <f t="shared" si="19"/>
        <v>10</v>
      </c>
      <c r="G98" s="36" t="s">
        <v>1280</v>
      </c>
      <c r="H98" s="37">
        <f t="shared" si="20"/>
        <v>7</v>
      </c>
      <c r="I98" s="36" t="s">
        <v>1283</v>
      </c>
      <c r="J98" s="37">
        <f t="shared" si="21"/>
        <v>10</v>
      </c>
      <c r="K98" s="36" t="s">
        <v>1283</v>
      </c>
      <c r="L98" s="37">
        <f t="shared" si="22"/>
        <v>10</v>
      </c>
      <c r="M98" s="36" t="s">
        <v>1282</v>
      </c>
      <c r="N98" s="37">
        <f t="shared" si="23"/>
        <v>9</v>
      </c>
      <c r="O98" s="36" t="s">
        <v>1282</v>
      </c>
      <c r="P98" s="37">
        <f t="shared" si="17"/>
        <v>9</v>
      </c>
      <c r="Q98" s="38">
        <f t="shared" si="13"/>
        <v>370</v>
      </c>
      <c r="R98" s="39">
        <f t="shared" si="14"/>
        <v>9.25</v>
      </c>
      <c r="S98" s="36">
        <v>319</v>
      </c>
      <c r="T98" s="36">
        <v>386</v>
      </c>
      <c r="U98" s="36">
        <v>340</v>
      </c>
      <c r="V98" s="40">
        <f t="shared" si="15"/>
        <v>8.84375</v>
      </c>
      <c r="W98" s="28" t="s">
        <v>1215</v>
      </c>
    </row>
    <row r="99" spans="1:23" s="11" customFormat="1" ht="33" customHeight="1" x14ac:dyDescent="0.25">
      <c r="A99" s="36">
        <f t="shared" si="16"/>
        <v>93</v>
      </c>
      <c r="B99" s="92" t="s">
        <v>407</v>
      </c>
      <c r="C99" s="36" t="s">
        <v>1281</v>
      </c>
      <c r="D99" s="37">
        <f t="shared" si="18"/>
        <v>8</v>
      </c>
      <c r="E99" s="36" t="s">
        <v>1282</v>
      </c>
      <c r="F99" s="37">
        <f t="shared" si="19"/>
        <v>9</v>
      </c>
      <c r="G99" s="36" t="s">
        <v>1280</v>
      </c>
      <c r="H99" s="37">
        <f t="shared" si="20"/>
        <v>7</v>
      </c>
      <c r="I99" s="36" t="s">
        <v>1281</v>
      </c>
      <c r="J99" s="37">
        <f t="shared" si="21"/>
        <v>8</v>
      </c>
      <c r="K99" s="36" t="s">
        <v>1281</v>
      </c>
      <c r="L99" s="37">
        <f t="shared" si="22"/>
        <v>8</v>
      </c>
      <c r="M99" s="36" t="s">
        <v>1282</v>
      </c>
      <c r="N99" s="37">
        <f t="shared" si="23"/>
        <v>9</v>
      </c>
      <c r="O99" s="36" t="s">
        <v>1281</v>
      </c>
      <c r="P99" s="37">
        <f t="shared" si="17"/>
        <v>8</v>
      </c>
      <c r="Q99" s="38">
        <f t="shared" si="13"/>
        <v>324</v>
      </c>
      <c r="R99" s="39">
        <f t="shared" si="14"/>
        <v>8.1</v>
      </c>
      <c r="S99" s="36">
        <v>319</v>
      </c>
      <c r="T99" s="36">
        <v>384</v>
      </c>
      <c r="U99" s="36">
        <v>310</v>
      </c>
      <c r="V99" s="40">
        <f t="shared" si="15"/>
        <v>8.3562499999999993</v>
      </c>
      <c r="W99" s="28" t="s">
        <v>1216</v>
      </c>
    </row>
    <row r="100" spans="1:23" s="11" customFormat="1" ht="33" customHeight="1" x14ac:dyDescent="0.25">
      <c r="A100" s="36">
        <f t="shared" si="16"/>
        <v>94</v>
      </c>
      <c r="B100" s="92" t="s">
        <v>408</v>
      </c>
      <c r="C100" s="36" t="s">
        <v>1281</v>
      </c>
      <c r="D100" s="37">
        <f t="shared" si="18"/>
        <v>8</v>
      </c>
      <c r="E100" s="36" t="s">
        <v>1283</v>
      </c>
      <c r="F100" s="37">
        <f t="shared" si="19"/>
        <v>10</v>
      </c>
      <c r="G100" s="36" t="s">
        <v>1282</v>
      </c>
      <c r="H100" s="37">
        <f t="shared" si="20"/>
        <v>9</v>
      </c>
      <c r="I100" s="36" t="s">
        <v>1282</v>
      </c>
      <c r="J100" s="37">
        <f t="shared" si="21"/>
        <v>9</v>
      </c>
      <c r="K100" s="36" t="s">
        <v>1282</v>
      </c>
      <c r="L100" s="37">
        <f t="shared" si="22"/>
        <v>9</v>
      </c>
      <c r="M100" s="36" t="s">
        <v>1283</v>
      </c>
      <c r="N100" s="37">
        <f t="shared" si="23"/>
        <v>10</v>
      </c>
      <c r="O100" s="36" t="s">
        <v>1283</v>
      </c>
      <c r="P100" s="37">
        <f t="shared" si="17"/>
        <v>10</v>
      </c>
      <c r="Q100" s="38">
        <f t="shared" si="13"/>
        <v>364</v>
      </c>
      <c r="R100" s="39">
        <f t="shared" si="14"/>
        <v>9.1</v>
      </c>
      <c r="S100" s="36">
        <v>305</v>
      </c>
      <c r="T100" s="36">
        <v>380</v>
      </c>
      <c r="U100" s="36">
        <v>324</v>
      </c>
      <c r="V100" s="40">
        <f t="shared" si="15"/>
        <v>8.5812500000000007</v>
      </c>
      <c r="W100" s="28" t="s">
        <v>1217</v>
      </c>
    </row>
    <row r="101" spans="1:23" s="11" customFormat="1" ht="33" customHeight="1" x14ac:dyDescent="0.25">
      <c r="A101" s="36">
        <f t="shared" si="16"/>
        <v>95</v>
      </c>
      <c r="B101" s="92" t="s">
        <v>409</v>
      </c>
      <c r="C101" s="36" t="s">
        <v>1284</v>
      </c>
      <c r="D101" s="37">
        <f t="shared" si="18"/>
        <v>6</v>
      </c>
      <c r="E101" s="36" t="s">
        <v>1281</v>
      </c>
      <c r="F101" s="37">
        <f t="shared" si="19"/>
        <v>8</v>
      </c>
      <c r="G101" s="36" t="s">
        <v>1284</v>
      </c>
      <c r="H101" s="37">
        <f t="shared" si="20"/>
        <v>6</v>
      </c>
      <c r="I101" s="36" t="s">
        <v>1282</v>
      </c>
      <c r="J101" s="37">
        <f t="shared" si="21"/>
        <v>9</v>
      </c>
      <c r="K101" s="36" t="s">
        <v>1280</v>
      </c>
      <c r="L101" s="37">
        <f t="shared" si="22"/>
        <v>7</v>
      </c>
      <c r="M101" s="36" t="s">
        <v>1282</v>
      </c>
      <c r="N101" s="37">
        <f t="shared" si="23"/>
        <v>9</v>
      </c>
      <c r="O101" s="36" t="s">
        <v>1282</v>
      </c>
      <c r="P101" s="37">
        <f t="shared" si="17"/>
        <v>9</v>
      </c>
      <c r="Q101" s="38">
        <f t="shared" si="13"/>
        <v>294</v>
      </c>
      <c r="R101" s="39">
        <f t="shared" si="14"/>
        <v>7.35</v>
      </c>
      <c r="S101" s="36">
        <v>306</v>
      </c>
      <c r="T101" s="36">
        <v>364</v>
      </c>
      <c r="U101" s="36">
        <v>288</v>
      </c>
      <c r="V101" s="40">
        <f t="shared" si="15"/>
        <v>7.8250000000000002</v>
      </c>
      <c r="W101" s="24" t="s">
        <v>1218</v>
      </c>
    </row>
    <row r="102" spans="1:23" s="11" customFormat="1" ht="33" customHeight="1" x14ac:dyDescent="0.25">
      <c r="A102" s="36">
        <f t="shared" si="16"/>
        <v>96</v>
      </c>
      <c r="B102" s="92" t="s">
        <v>538</v>
      </c>
      <c r="C102" s="36" t="s">
        <v>1281</v>
      </c>
      <c r="D102" s="37">
        <f t="shared" si="18"/>
        <v>8</v>
      </c>
      <c r="E102" s="36" t="s">
        <v>1282</v>
      </c>
      <c r="F102" s="37">
        <f t="shared" si="19"/>
        <v>9</v>
      </c>
      <c r="G102" s="36" t="s">
        <v>1280</v>
      </c>
      <c r="H102" s="37">
        <f t="shared" si="20"/>
        <v>7</v>
      </c>
      <c r="I102" s="36" t="s">
        <v>1283</v>
      </c>
      <c r="J102" s="37">
        <f t="shared" si="21"/>
        <v>10</v>
      </c>
      <c r="K102" s="36" t="s">
        <v>1281</v>
      </c>
      <c r="L102" s="37">
        <f t="shared" si="22"/>
        <v>8</v>
      </c>
      <c r="M102" s="36" t="s">
        <v>1282</v>
      </c>
      <c r="N102" s="37">
        <f t="shared" si="23"/>
        <v>9</v>
      </c>
      <c r="O102" s="36" t="s">
        <v>1283</v>
      </c>
      <c r="P102" s="37">
        <f t="shared" si="17"/>
        <v>10</v>
      </c>
      <c r="Q102" s="38">
        <f t="shared" si="13"/>
        <v>340</v>
      </c>
      <c r="R102" s="39">
        <f t="shared" si="14"/>
        <v>8.5</v>
      </c>
      <c r="S102" s="36">
        <v>321</v>
      </c>
      <c r="T102" s="36">
        <v>336</v>
      </c>
      <c r="U102" s="36">
        <v>320</v>
      </c>
      <c r="V102" s="40">
        <f t="shared" si="15"/>
        <v>8.2312499999999993</v>
      </c>
      <c r="W102" s="24" t="s">
        <v>1219</v>
      </c>
    </row>
    <row r="103" spans="1:23" s="11" customFormat="1" ht="33" customHeight="1" x14ac:dyDescent="0.25">
      <c r="A103" s="36">
        <f t="shared" si="16"/>
        <v>97</v>
      </c>
      <c r="B103" s="92" t="s">
        <v>539</v>
      </c>
      <c r="C103" s="36" t="s">
        <v>1279</v>
      </c>
      <c r="D103" s="37">
        <f t="shared" si="18"/>
        <v>5</v>
      </c>
      <c r="E103" s="36" t="s">
        <v>1280</v>
      </c>
      <c r="F103" s="37">
        <f t="shared" si="19"/>
        <v>7</v>
      </c>
      <c r="G103" s="36" t="s">
        <v>1280</v>
      </c>
      <c r="H103" s="37">
        <f t="shared" si="20"/>
        <v>7</v>
      </c>
      <c r="I103" s="36" t="s">
        <v>1282</v>
      </c>
      <c r="J103" s="37">
        <f t="shared" si="21"/>
        <v>9</v>
      </c>
      <c r="K103" s="36" t="s">
        <v>1284</v>
      </c>
      <c r="L103" s="37">
        <f t="shared" si="22"/>
        <v>6</v>
      </c>
      <c r="M103" s="36" t="s">
        <v>1282</v>
      </c>
      <c r="N103" s="37">
        <f t="shared" si="23"/>
        <v>9</v>
      </c>
      <c r="O103" s="36" t="s">
        <v>1282</v>
      </c>
      <c r="P103" s="37">
        <f t="shared" si="17"/>
        <v>9</v>
      </c>
      <c r="Q103" s="38">
        <f t="shared" si="13"/>
        <v>276</v>
      </c>
      <c r="R103" s="39">
        <f t="shared" si="14"/>
        <v>6.9</v>
      </c>
      <c r="S103" s="36">
        <v>302</v>
      </c>
      <c r="T103" s="36">
        <v>350</v>
      </c>
      <c r="U103" s="36">
        <v>296</v>
      </c>
      <c r="V103" s="40">
        <f t="shared" si="15"/>
        <v>7.65</v>
      </c>
      <c r="W103" s="24" t="s">
        <v>1220</v>
      </c>
    </row>
    <row r="104" spans="1:23" s="11" customFormat="1" ht="33" customHeight="1" x14ac:dyDescent="0.25">
      <c r="A104" s="36">
        <f t="shared" si="16"/>
        <v>98</v>
      </c>
      <c r="B104" s="92" t="s">
        <v>540</v>
      </c>
      <c r="C104" s="36" t="s">
        <v>1282</v>
      </c>
      <c r="D104" s="37">
        <f t="shared" si="18"/>
        <v>9</v>
      </c>
      <c r="E104" s="36" t="s">
        <v>1282</v>
      </c>
      <c r="F104" s="37">
        <f t="shared" si="19"/>
        <v>9</v>
      </c>
      <c r="G104" s="36" t="s">
        <v>1280</v>
      </c>
      <c r="H104" s="37">
        <f t="shared" si="20"/>
        <v>7</v>
      </c>
      <c r="I104" s="36" t="s">
        <v>1280</v>
      </c>
      <c r="J104" s="37">
        <f t="shared" si="21"/>
        <v>7</v>
      </c>
      <c r="K104" s="36" t="s">
        <v>1283</v>
      </c>
      <c r="L104" s="37">
        <f t="shared" si="22"/>
        <v>10</v>
      </c>
      <c r="M104" s="36" t="s">
        <v>1282</v>
      </c>
      <c r="N104" s="37">
        <f t="shared" si="23"/>
        <v>9</v>
      </c>
      <c r="O104" s="36" t="s">
        <v>1281</v>
      </c>
      <c r="P104" s="37">
        <f t="shared" si="17"/>
        <v>8</v>
      </c>
      <c r="Q104" s="38">
        <f t="shared" si="13"/>
        <v>342</v>
      </c>
      <c r="R104" s="39">
        <f t="shared" si="14"/>
        <v>8.5500000000000007</v>
      </c>
      <c r="S104" s="36">
        <v>279</v>
      </c>
      <c r="T104" s="36">
        <v>372</v>
      </c>
      <c r="U104" s="36">
        <v>308</v>
      </c>
      <c r="V104" s="40">
        <f t="shared" si="15"/>
        <v>8.1312499999999996</v>
      </c>
      <c r="W104" s="24" t="s">
        <v>1221</v>
      </c>
    </row>
    <row r="105" spans="1:23" ht="15.75" x14ac:dyDescent="0.25">
      <c r="A105" s="93"/>
      <c r="B105" s="93"/>
      <c r="C105" s="94"/>
      <c r="D105" s="94"/>
      <c r="E105" s="93"/>
      <c r="F105" s="93"/>
      <c r="G105" s="93"/>
      <c r="H105" s="93"/>
      <c r="I105" s="95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</row>
    <row r="106" spans="1:23" x14ac:dyDescent="0.2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6"/>
      <c r="R106" s="136"/>
      <c r="S106" s="136"/>
      <c r="T106" s="93"/>
      <c r="U106" s="93"/>
      <c r="V106" s="93"/>
    </row>
    <row r="107" spans="1:23" x14ac:dyDescent="0.25">
      <c r="R107" s="8"/>
    </row>
  </sheetData>
  <mergeCells count="20">
    <mergeCell ref="A2:V2"/>
    <mergeCell ref="A3:V3"/>
    <mergeCell ref="R106:S106"/>
    <mergeCell ref="O6:P6"/>
    <mergeCell ref="Q5:R5"/>
    <mergeCell ref="C6:D6"/>
    <mergeCell ref="E6:F6"/>
    <mergeCell ref="G6:H6"/>
    <mergeCell ref="I6:J6"/>
    <mergeCell ref="K6:L6"/>
    <mergeCell ref="M6:N6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dataValidations disablePrompts="1" count="1">
    <dataValidation type="textLength" operator="greaterThan" showInputMessage="1" showErrorMessage="1" errorTitle="Grade Point" error="Dont Change." promptTitle="Grade Point" prompt="This is Grade Point obtained" sqref="J7:J104 P7:P104 N7:N104 F7:F104 H7:H104 D7:D104 L7:L104">
      <formula1>10</formula1>
    </dataValidation>
  </dataValidations>
  <printOptions horizontalCentered="1"/>
  <pageMargins left="0.55118110236220497" right="0.27559055118110198" top="0.39370078740157499" bottom="0.74803149606299202" header="0.31496062992126" footer="0.31496062992126"/>
  <pageSetup paperSize="5" scale="55" orientation="landscape" r:id="rId1"/>
  <headerFooter>
    <oddFooter>&amp;L&amp;20 1st Tabulator                                                                               2nd Tabulator&amp;C&amp;20Asstt. Registrar(Acad)&amp;R&amp;20  Registrar                                                                                    Dean(Acad)</oddFooter>
  </headerFooter>
  <rowBreaks count="4" manualBreakCount="4">
    <brk id="26" max="21" man="1"/>
    <brk id="46" max="21" man="1"/>
    <brk id="66" max="21" man="1"/>
    <brk id="86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D96"/>
  <sheetViews>
    <sheetView view="pageBreakPreview" zoomScale="47" zoomScaleNormal="50" zoomScaleSheetLayoutView="47" zoomScalePageLayoutView="38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:X2"/>
    </sheetView>
  </sheetViews>
  <sheetFormatPr defaultRowHeight="15" x14ac:dyDescent="0.25"/>
  <cols>
    <col min="1" max="1" width="8.42578125" customWidth="1"/>
    <col min="2" max="2" width="25.140625" customWidth="1"/>
    <col min="3" max="3" width="10.42578125" customWidth="1"/>
    <col min="4" max="4" width="11.5703125" customWidth="1"/>
    <col min="5" max="5" width="10.42578125" customWidth="1"/>
    <col min="6" max="6" width="13.140625" customWidth="1"/>
    <col min="7" max="7" width="10.42578125" customWidth="1"/>
    <col min="8" max="8" width="14.5703125" customWidth="1"/>
    <col min="9" max="9" width="11" customWidth="1"/>
    <col min="10" max="12" width="12.28515625" customWidth="1"/>
    <col min="13" max="13" width="10.42578125" customWidth="1"/>
    <col min="14" max="14" width="11.85546875" customWidth="1"/>
    <col min="15" max="15" width="10.42578125" customWidth="1"/>
    <col min="16" max="17" width="12.5703125" customWidth="1"/>
    <col min="18" max="18" width="11" customWidth="1"/>
    <col min="19" max="19" width="13.7109375" customWidth="1"/>
    <col min="20" max="20" width="12" customWidth="1"/>
    <col min="21" max="22" width="11.7109375" style="8" customWidth="1"/>
    <col min="23" max="23" width="13.5703125" style="8" customWidth="1"/>
    <col min="24" max="24" width="15.28515625" customWidth="1"/>
    <col min="25" max="25" width="46.28515625" customWidth="1"/>
  </cols>
  <sheetData>
    <row r="2" spans="1:30" s="19" customFormat="1" ht="27.75" x14ac:dyDescent="0.2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30" s="19" customFormat="1" ht="27.75" x14ac:dyDescent="0.25">
      <c r="A3" s="119" t="s">
        <v>1292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5" spans="1:30" ht="38.25" customHeight="1" x14ac:dyDescent="0.35">
      <c r="A5" s="121" t="s">
        <v>0</v>
      </c>
      <c r="B5" s="121" t="s">
        <v>1</v>
      </c>
      <c r="C5" s="121" t="s">
        <v>642</v>
      </c>
      <c r="D5" s="121"/>
      <c r="E5" s="121" t="s">
        <v>643</v>
      </c>
      <c r="F5" s="121"/>
      <c r="G5" s="121" t="s">
        <v>644</v>
      </c>
      <c r="H5" s="121"/>
      <c r="I5" s="121" t="s">
        <v>645</v>
      </c>
      <c r="J5" s="121"/>
      <c r="K5" s="137" t="s">
        <v>637</v>
      </c>
      <c r="L5" s="138"/>
      <c r="M5" s="121" t="s">
        <v>646</v>
      </c>
      <c r="N5" s="121"/>
      <c r="O5" s="121" t="s">
        <v>647</v>
      </c>
      <c r="P5" s="121"/>
      <c r="Q5" s="137" t="s">
        <v>790</v>
      </c>
      <c r="R5" s="138"/>
      <c r="S5" s="121" t="s">
        <v>641</v>
      </c>
      <c r="T5" s="121"/>
      <c r="U5" s="97" t="s">
        <v>4</v>
      </c>
      <c r="V5" s="97" t="s">
        <v>2</v>
      </c>
      <c r="W5" s="98" t="s">
        <v>10</v>
      </c>
      <c r="X5" s="116" t="s">
        <v>5</v>
      </c>
      <c r="Y5" s="3"/>
      <c r="Z5" s="3"/>
      <c r="AA5" s="3"/>
      <c r="AB5" s="3"/>
      <c r="AC5" s="3"/>
      <c r="AD5" s="3"/>
    </row>
    <row r="6" spans="1:30" ht="38.25" customHeight="1" x14ac:dyDescent="0.35">
      <c r="A6" s="121"/>
      <c r="B6" s="121"/>
      <c r="C6" s="123" t="s">
        <v>791</v>
      </c>
      <c r="D6" s="124"/>
      <c r="E6" s="123" t="s">
        <v>792</v>
      </c>
      <c r="F6" s="124"/>
      <c r="G6" s="123" t="s">
        <v>793</v>
      </c>
      <c r="H6" s="124"/>
      <c r="I6" s="123" t="s">
        <v>774</v>
      </c>
      <c r="J6" s="124"/>
      <c r="K6" s="123" t="s">
        <v>775</v>
      </c>
      <c r="L6" s="124"/>
      <c r="M6" s="123" t="s">
        <v>794</v>
      </c>
      <c r="N6" s="124"/>
      <c r="O6" s="123" t="s">
        <v>795</v>
      </c>
      <c r="P6" s="124"/>
      <c r="Q6" s="123" t="s">
        <v>796</v>
      </c>
      <c r="R6" s="124"/>
      <c r="S6" s="34" t="s">
        <v>8</v>
      </c>
      <c r="T6" s="35" t="s">
        <v>3</v>
      </c>
      <c r="U6" s="99" t="s">
        <v>7</v>
      </c>
      <c r="V6" s="99" t="s">
        <v>6</v>
      </c>
      <c r="W6" s="34" t="s">
        <v>8</v>
      </c>
      <c r="X6" s="118" t="s">
        <v>1294</v>
      </c>
      <c r="Y6" s="3"/>
      <c r="Z6" s="3"/>
      <c r="AA6" s="3"/>
      <c r="AB6" s="3"/>
      <c r="AC6" s="3"/>
      <c r="AD6" s="3"/>
    </row>
    <row r="7" spans="1:30" s="12" customFormat="1" ht="33.75" customHeight="1" x14ac:dyDescent="0.25">
      <c r="A7" s="36">
        <v>1</v>
      </c>
      <c r="B7" s="43" t="s">
        <v>410</v>
      </c>
      <c r="C7" s="36" t="s">
        <v>1279</v>
      </c>
      <c r="D7" s="37">
        <f t="shared" ref="D7:D58" si="0">IF(C7="AA",10, IF(C7="AB",9, IF(C7="BB",8, IF(C7="BC",7,IF(C7="CC",6, IF(C7="CD",5, IF(C7="DD",4,IF(C7="F",0))))))))</f>
        <v>5</v>
      </c>
      <c r="E7" s="41" t="s">
        <v>1276</v>
      </c>
      <c r="F7" s="37">
        <f t="shared" ref="F7:R23" si="1">IF(E7="AA",10, IF(E7="AB",9, IF(E7="BB",8, IF(E7="BC",7,IF(E7="CC",6, IF(E7="CD",5, IF(E7="DD",4,IF(E7="F",0))))))))</f>
        <v>0</v>
      </c>
      <c r="G7" s="41" t="s">
        <v>1276</v>
      </c>
      <c r="H7" s="37">
        <f t="shared" si="1"/>
        <v>0</v>
      </c>
      <c r="I7" s="41" t="s">
        <v>1276</v>
      </c>
      <c r="J7" s="37">
        <f t="shared" si="1"/>
        <v>0</v>
      </c>
      <c r="K7" s="41" t="s">
        <v>1276</v>
      </c>
      <c r="L7" s="37">
        <f t="shared" si="1"/>
        <v>0</v>
      </c>
      <c r="M7" s="36" t="s">
        <v>1280</v>
      </c>
      <c r="N7" s="37">
        <f t="shared" si="1"/>
        <v>7</v>
      </c>
      <c r="O7" s="36" t="s">
        <v>1275</v>
      </c>
      <c r="P7" s="37">
        <f t="shared" si="1"/>
        <v>4</v>
      </c>
      <c r="Q7" s="36" t="s">
        <v>1281</v>
      </c>
      <c r="R7" s="37">
        <f t="shared" si="1"/>
        <v>8</v>
      </c>
      <c r="S7" s="38">
        <f>(D7*8+F7*6+H7*8+J7*6+L7*6+N7*2+P7*2+R7*2)</f>
        <v>78</v>
      </c>
      <c r="T7" s="39">
        <f>(S7/40)</f>
        <v>1.95</v>
      </c>
      <c r="U7" s="57">
        <v>169</v>
      </c>
      <c r="V7" s="63">
        <v>208</v>
      </c>
      <c r="W7" s="63">
        <v>76</v>
      </c>
      <c r="X7" s="40">
        <f>(S7+U7+V7+W7)/(160)</f>
        <v>3.3187500000000001</v>
      </c>
      <c r="Y7" s="28" t="s">
        <v>1222</v>
      </c>
      <c r="Z7" s="52"/>
      <c r="AA7" s="52"/>
      <c r="AB7" s="52"/>
      <c r="AC7" s="52"/>
      <c r="AD7" s="52"/>
    </row>
    <row r="8" spans="1:30" s="12" customFormat="1" ht="33.75" customHeight="1" x14ac:dyDescent="0.25">
      <c r="A8" s="36">
        <f>A7+1</f>
        <v>2</v>
      </c>
      <c r="B8" s="43" t="s">
        <v>411</v>
      </c>
      <c r="C8" s="36" t="s">
        <v>1280</v>
      </c>
      <c r="D8" s="37">
        <f t="shared" si="0"/>
        <v>7</v>
      </c>
      <c r="E8" s="36" t="s">
        <v>1280</v>
      </c>
      <c r="F8" s="37">
        <f t="shared" si="1"/>
        <v>7</v>
      </c>
      <c r="G8" s="36" t="s">
        <v>1284</v>
      </c>
      <c r="H8" s="37">
        <f t="shared" si="1"/>
        <v>6</v>
      </c>
      <c r="I8" s="36" t="s">
        <v>1282</v>
      </c>
      <c r="J8" s="37">
        <f t="shared" si="1"/>
        <v>9</v>
      </c>
      <c r="K8" s="36" t="s">
        <v>1284</v>
      </c>
      <c r="L8" s="37">
        <f t="shared" si="1"/>
        <v>6</v>
      </c>
      <c r="M8" s="36" t="s">
        <v>1282</v>
      </c>
      <c r="N8" s="37">
        <f t="shared" si="1"/>
        <v>9</v>
      </c>
      <c r="O8" s="36" t="s">
        <v>1280</v>
      </c>
      <c r="P8" s="37">
        <f t="shared" si="1"/>
        <v>7</v>
      </c>
      <c r="Q8" s="36" t="s">
        <v>1281</v>
      </c>
      <c r="R8" s="37">
        <f t="shared" si="1"/>
        <v>8</v>
      </c>
      <c r="S8" s="38">
        <f t="shared" ref="S8:S58" si="2">(D8*8+F8*6+H8*8+J8*6+L8*6+N8*2+P8*2+R8*2)</f>
        <v>284</v>
      </c>
      <c r="T8" s="39">
        <f t="shared" ref="T8:T58" si="3">(S8/40)</f>
        <v>7.1</v>
      </c>
      <c r="U8" s="57">
        <v>250</v>
      </c>
      <c r="V8" s="57">
        <v>288</v>
      </c>
      <c r="W8" s="57">
        <v>240</v>
      </c>
      <c r="X8" s="40">
        <f t="shared" ref="X8:X58" si="4">(S8+U8+V8+W8)/(160)</f>
        <v>6.6375000000000002</v>
      </c>
      <c r="Y8" s="28" t="s">
        <v>1223</v>
      </c>
      <c r="Z8" s="52"/>
      <c r="AA8" s="52"/>
      <c r="AB8" s="52"/>
      <c r="AC8" s="52"/>
      <c r="AD8" s="52"/>
    </row>
    <row r="9" spans="1:30" s="12" customFormat="1" ht="33.75" customHeight="1" x14ac:dyDescent="0.25">
      <c r="A9" s="36">
        <f t="shared" ref="A9:A58" si="5">A8+1</f>
        <v>3</v>
      </c>
      <c r="B9" s="43" t="s">
        <v>412</v>
      </c>
      <c r="C9" s="36" t="s">
        <v>1281</v>
      </c>
      <c r="D9" s="37">
        <f t="shared" si="0"/>
        <v>8</v>
      </c>
      <c r="E9" s="36" t="s">
        <v>1281</v>
      </c>
      <c r="F9" s="37">
        <f t="shared" si="1"/>
        <v>8</v>
      </c>
      <c r="G9" s="36" t="s">
        <v>1281</v>
      </c>
      <c r="H9" s="37">
        <f t="shared" si="1"/>
        <v>8</v>
      </c>
      <c r="I9" s="36" t="s">
        <v>1282</v>
      </c>
      <c r="J9" s="37">
        <f t="shared" si="1"/>
        <v>9</v>
      </c>
      <c r="K9" s="36" t="s">
        <v>1282</v>
      </c>
      <c r="L9" s="37">
        <f t="shared" si="1"/>
        <v>9</v>
      </c>
      <c r="M9" s="36" t="s">
        <v>1282</v>
      </c>
      <c r="N9" s="37">
        <f t="shared" si="1"/>
        <v>9</v>
      </c>
      <c r="O9" s="36" t="s">
        <v>1282</v>
      </c>
      <c r="P9" s="37">
        <f t="shared" si="1"/>
        <v>9</v>
      </c>
      <c r="Q9" s="36" t="s">
        <v>1283</v>
      </c>
      <c r="R9" s="37">
        <f t="shared" si="1"/>
        <v>10</v>
      </c>
      <c r="S9" s="38">
        <f t="shared" si="2"/>
        <v>340</v>
      </c>
      <c r="T9" s="39">
        <f t="shared" si="3"/>
        <v>8.5</v>
      </c>
      <c r="U9" s="57">
        <v>268</v>
      </c>
      <c r="V9" s="57">
        <v>324</v>
      </c>
      <c r="W9" s="57">
        <v>296</v>
      </c>
      <c r="X9" s="40">
        <f t="shared" si="4"/>
        <v>7.6749999999999998</v>
      </c>
      <c r="Y9" s="28" t="s">
        <v>1224</v>
      </c>
      <c r="Z9" s="52"/>
      <c r="AA9" s="52"/>
      <c r="AB9" s="52"/>
      <c r="AC9" s="52"/>
      <c r="AD9" s="52"/>
    </row>
    <row r="10" spans="1:30" s="12" customFormat="1" ht="33.75" customHeight="1" x14ac:dyDescent="0.25">
      <c r="A10" s="36">
        <f t="shared" si="5"/>
        <v>4</v>
      </c>
      <c r="B10" s="43" t="s">
        <v>413</v>
      </c>
      <c r="C10" s="36" t="s">
        <v>1284</v>
      </c>
      <c r="D10" s="37">
        <f t="shared" si="0"/>
        <v>6</v>
      </c>
      <c r="E10" s="36" t="s">
        <v>1279</v>
      </c>
      <c r="F10" s="37">
        <f t="shared" si="1"/>
        <v>5</v>
      </c>
      <c r="G10" s="36" t="s">
        <v>1284</v>
      </c>
      <c r="H10" s="37">
        <f t="shared" si="1"/>
        <v>6</v>
      </c>
      <c r="I10" s="36" t="s">
        <v>1279</v>
      </c>
      <c r="J10" s="37">
        <f t="shared" si="1"/>
        <v>5</v>
      </c>
      <c r="K10" s="36" t="s">
        <v>1280</v>
      </c>
      <c r="L10" s="37">
        <f t="shared" si="1"/>
        <v>7</v>
      </c>
      <c r="M10" s="36" t="s">
        <v>1280</v>
      </c>
      <c r="N10" s="37">
        <f t="shared" si="1"/>
        <v>7</v>
      </c>
      <c r="O10" s="36" t="s">
        <v>1282</v>
      </c>
      <c r="P10" s="37">
        <f t="shared" si="1"/>
        <v>9</v>
      </c>
      <c r="Q10" s="36" t="s">
        <v>1282</v>
      </c>
      <c r="R10" s="37">
        <f t="shared" si="1"/>
        <v>9</v>
      </c>
      <c r="S10" s="38">
        <f t="shared" si="2"/>
        <v>248</v>
      </c>
      <c r="T10" s="39">
        <f t="shared" si="3"/>
        <v>6.2</v>
      </c>
      <c r="U10" s="57">
        <v>247</v>
      </c>
      <c r="V10" s="57">
        <v>278</v>
      </c>
      <c r="W10" s="57">
        <v>230</v>
      </c>
      <c r="X10" s="40">
        <f t="shared" si="4"/>
        <v>6.2687499999999998</v>
      </c>
      <c r="Y10" s="28" t="s">
        <v>1225</v>
      </c>
      <c r="Z10" s="52"/>
      <c r="AA10" s="52"/>
      <c r="AB10" s="52"/>
      <c r="AC10" s="52"/>
      <c r="AD10" s="52"/>
    </row>
    <row r="11" spans="1:30" s="12" customFormat="1" ht="33.75" customHeight="1" x14ac:dyDescent="0.25">
      <c r="A11" s="36">
        <f t="shared" si="5"/>
        <v>5</v>
      </c>
      <c r="B11" s="43" t="s">
        <v>414</v>
      </c>
      <c r="C11" s="36" t="s">
        <v>1281</v>
      </c>
      <c r="D11" s="37">
        <f t="shared" si="0"/>
        <v>8</v>
      </c>
      <c r="E11" s="36" t="s">
        <v>1282</v>
      </c>
      <c r="F11" s="37">
        <f t="shared" si="1"/>
        <v>9</v>
      </c>
      <c r="G11" s="36" t="s">
        <v>1280</v>
      </c>
      <c r="H11" s="37">
        <f t="shared" si="1"/>
        <v>7</v>
      </c>
      <c r="I11" s="36" t="s">
        <v>1281</v>
      </c>
      <c r="J11" s="37">
        <f t="shared" si="1"/>
        <v>8</v>
      </c>
      <c r="K11" s="36" t="s">
        <v>1281</v>
      </c>
      <c r="L11" s="37">
        <f t="shared" si="1"/>
        <v>8</v>
      </c>
      <c r="M11" s="36" t="s">
        <v>1283</v>
      </c>
      <c r="N11" s="37">
        <f t="shared" si="1"/>
        <v>10</v>
      </c>
      <c r="O11" s="36" t="s">
        <v>1282</v>
      </c>
      <c r="P11" s="37">
        <f t="shared" si="1"/>
        <v>9</v>
      </c>
      <c r="Q11" s="36" t="s">
        <v>1282</v>
      </c>
      <c r="R11" s="37">
        <f t="shared" si="1"/>
        <v>9</v>
      </c>
      <c r="S11" s="38">
        <f t="shared" si="2"/>
        <v>326</v>
      </c>
      <c r="T11" s="39">
        <f t="shared" si="3"/>
        <v>8.15</v>
      </c>
      <c r="U11" s="57">
        <v>317</v>
      </c>
      <c r="V11" s="57">
        <v>330</v>
      </c>
      <c r="W11" s="57">
        <v>324</v>
      </c>
      <c r="X11" s="40">
        <f t="shared" si="4"/>
        <v>8.1062499999999993</v>
      </c>
      <c r="Y11" s="28" t="s">
        <v>1226</v>
      </c>
      <c r="Z11" s="52"/>
      <c r="AA11" s="52"/>
      <c r="AB11" s="52"/>
      <c r="AC11" s="52"/>
      <c r="AD11" s="52"/>
    </row>
    <row r="12" spans="1:30" s="12" customFormat="1" ht="33.75" customHeight="1" x14ac:dyDescent="0.25">
      <c r="A12" s="36">
        <f t="shared" si="5"/>
        <v>6</v>
      </c>
      <c r="B12" s="43" t="s">
        <v>415</v>
      </c>
      <c r="C12" s="36" t="s">
        <v>1275</v>
      </c>
      <c r="D12" s="37">
        <f t="shared" si="0"/>
        <v>4</v>
      </c>
      <c r="E12" s="36" t="s">
        <v>1279</v>
      </c>
      <c r="F12" s="37">
        <f t="shared" si="1"/>
        <v>5</v>
      </c>
      <c r="G12" s="36" t="s">
        <v>1275</v>
      </c>
      <c r="H12" s="37">
        <f t="shared" si="1"/>
        <v>4</v>
      </c>
      <c r="I12" s="36" t="s">
        <v>1284</v>
      </c>
      <c r="J12" s="37">
        <f t="shared" si="1"/>
        <v>6</v>
      </c>
      <c r="K12" s="36" t="s">
        <v>1279</v>
      </c>
      <c r="L12" s="37">
        <f t="shared" si="1"/>
        <v>5</v>
      </c>
      <c r="M12" s="36" t="s">
        <v>1281</v>
      </c>
      <c r="N12" s="37">
        <f t="shared" si="1"/>
        <v>8</v>
      </c>
      <c r="O12" s="36" t="s">
        <v>1281</v>
      </c>
      <c r="P12" s="37">
        <f t="shared" si="1"/>
        <v>8</v>
      </c>
      <c r="Q12" s="36" t="s">
        <v>1281</v>
      </c>
      <c r="R12" s="37">
        <f t="shared" si="1"/>
        <v>8</v>
      </c>
      <c r="S12" s="38">
        <f t="shared" si="2"/>
        <v>208</v>
      </c>
      <c r="T12" s="39">
        <f t="shared" si="3"/>
        <v>5.2</v>
      </c>
      <c r="U12" s="57">
        <v>303</v>
      </c>
      <c r="V12" s="57">
        <v>256</v>
      </c>
      <c r="W12" s="63">
        <v>276</v>
      </c>
      <c r="X12" s="40">
        <f t="shared" si="4"/>
        <v>6.5187499999999998</v>
      </c>
      <c r="Y12" s="28" t="s">
        <v>1227</v>
      </c>
      <c r="Z12" s="52"/>
      <c r="AA12" s="52"/>
      <c r="AB12" s="52"/>
      <c r="AC12" s="52"/>
      <c r="AD12" s="52"/>
    </row>
    <row r="13" spans="1:30" s="12" customFormat="1" ht="33.75" customHeight="1" x14ac:dyDescent="0.25">
      <c r="A13" s="36">
        <f t="shared" si="5"/>
        <v>7</v>
      </c>
      <c r="B13" s="43" t="s">
        <v>416</v>
      </c>
      <c r="C13" s="36" t="s">
        <v>1275</v>
      </c>
      <c r="D13" s="37">
        <f t="shared" si="0"/>
        <v>4</v>
      </c>
      <c r="E13" s="41" t="s">
        <v>1276</v>
      </c>
      <c r="F13" s="37">
        <f t="shared" si="1"/>
        <v>0</v>
      </c>
      <c r="G13" s="41" t="s">
        <v>1276</v>
      </c>
      <c r="H13" s="37">
        <f t="shared" si="1"/>
        <v>0</v>
      </c>
      <c r="I13" s="36" t="s">
        <v>1275</v>
      </c>
      <c r="J13" s="37">
        <f t="shared" si="1"/>
        <v>4</v>
      </c>
      <c r="K13" s="41" t="s">
        <v>1276</v>
      </c>
      <c r="L13" s="37">
        <f t="shared" si="1"/>
        <v>0</v>
      </c>
      <c r="M13" s="41" t="s">
        <v>1276</v>
      </c>
      <c r="N13" s="37">
        <f t="shared" si="1"/>
        <v>0</v>
      </c>
      <c r="O13" s="36" t="s">
        <v>1284</v>
      </c>
      <c r="P13" s="37">
        <f t="shared" si="1"/>
        <v>6</v>
      </c>
      <c r="Q13" s="36" t="s">
        <v>1281</v>
      </c>
      <c r="R13" s="37">
        <f t="shared" si="1"/>
        <v>8</v>
      </c>
      <c r="S13" s="38">
        <f t="shared" si="2"/>
        <v>84</v>
      </c>
      <c r="T13" s="39">
        <f t="shared" si="3"/>
        <v>2.1</v>
      </c>
      <c r="U13" s="57">
        <v>42</v>
      </c>
      <c r="V13" s="63">
        <v>166</v>
      </c>
      <c r="W13" s="63">
        <v>94</v>
      </c>
      <c r="X13" s="40">
        <f t="shared" si="4"/>
        <v>2.4125000000000001</v>
      </c>
      <c r="Y13" s="28" t="s">
        <v>1228</v>
      </c>
      <c r="Z13" s="52"/>
      <c r="AA13" s="52"/>
      <c r="AB13" s="52"/>
      <c r="AC13" s="52"/>
      <c r="AD13" s="52"/>
    </row>
    <row r="14" spans="1:30" s="12" customFormat="1" ht="33.75" customHeight="1" x14ac:dyDescent="0.25">
      <c r="A14" s="36">
        <f t="shared" si="5"/>
        <v>8</v>
      </c>
      <c r="B14" s="43" t="s">
        <v>417</v>
      </c>
      <c r="C14" s="36" t="s">
        <v>1280</v>
      </c>
      <c r="D14" s="37">
        <f t="shared" si="0"/>
        <v>7</v>
      </c>
      <c r="E14" s="36" t="s">
        <v>1280</v>
      </c>
      <c r="F14" s="37">
        <f t="shared" si="1"/>
        <v>7</v>
      </c>
      <c r="G14" s="36" t="s">
        <v>1280</v>
      </c>
      <c r="H14" s="37">
        <f t="shared" si="1"/>
        <v>7</v>
      </c>
      <c r="I14" s="36" t="s">
        <v>1284</v>
      </c>
      <c r="J14" s="37">
        <f t="shared" si="1"/>
        <v>6</v>
      </c>
      <c r="K14" s="36" t="s">
        <v>1281</v>
      </c>
      <c r="L14" s="37">
        <f t="shared" si="1"/>
        <v>8</v>
      </c>
      <c r="M14" s="36" t="s">
        <v>1282</v>
      </c>
      <c r="N14" s="37">
        <f t="shared" si="1"/>
        <v>9</v>
      </c>
      <c r="O14" s="36" t="s">
        <v>1281</v>
      </c>
      <c r="P14" s="37">
        <f t="shared" si="1"/>
        <v>8</v>
      </c>
      <c r="Q14" s="36" t="s">
        <v>1281</v>
      </c>
      <c r="R14" s="37">
        <f t="shared" si="1"/>
        <v>8</v>
      </c>
      <c r="S14" s="38">
        <f t="shared" si="2"/>
        <v>288</v>
      </c>
      <c r="T14" s="39">
        <f t="shared" si="3"/>
        <v>7.2</v>
      </c>
      <c r="U14" s="57">
        <v>254</v>
      </c>
      <c r="V14" s="57">
        <v>286</v>
      </c>
      <c r="W14" s="57">
        <v>314</v>
      </c>
      <c r="X14" s="40">
        <f t="shared" si="4"/>
        <v>7.1375000000000002</v>
      </c>
      <c r="Y14" s="28" t="s">
        <v>1229</v>
      </c>
      <c r="Z14" s="52"/>
      <c r="AA14" s="52"/>
      <c r="AB14" s="52"/>
      <c r="AC14" s="52"/>
      <c r="AD14" s="52"/>
    </row>
    <row r="15" spans="1:30" s="12" customFormat="1" ht="33.75" customHeight="1" x14ac:dyDescent="0.25">
      <c r="A15" s="36">
        <f t="shared" si="5"/>
        <v>9</v>
      </c>
      <c r="B15" s="43" t="s">
        <v>418</v>
      </c>
      <c r="C15" s="36" t="s">
        <v>1280</v>
      </c>
      <c r="D15" s="37">
        <f t="shared" si="0"/>
        <v>7</v>
      </c>
      <c r="E15" s="36" t="s">
        <v>1281</v>
      </c>
      <c r="F15" s="37">
        <f t="shared" si="1"/>
        <v>8</v>
      </c>
      <c r="G15" s="36" t="s">
        <v>1284</v>
      </c>
      <c r="H15" s="37">
        <f t="shared" si="1"/>
        <v>6</v>
      </c>
      <c r="I15" s="36" t="s">
        <v>1280</v>
      </c>
      <c r="J15" s="37">
        <f t="shared" si="1"/>
        <v>7</v>
      </c>
      <c r="K15" s="36" t="s">
        <v>1281</v>
      </c>
      <c r="L15" s="37">
        <f t="shared" si="1"/>
        <v>8</v>
      </c>
      <c r="M15" s="36" t="s">
        <v>1282</v>
      </c>
      <c r="N15" s="37">
        <f t="shared" si="1"/>
        <v>9</v>
      </c>
      <c r="O15" s="36" t="s">
        <v>1281</v>
      </c>
      <c r="P15" s="37">
        <f t="shared" si="1"/>
        <v>8</v>
      </c>
      <c r="Q15" s="36" t="s">
        <v>1280</v>
      </c>
      <c r="R15" s="37">
        <f t="shared" si="1"/>
        <v>7</v>
      </c>
      <c r="S15" s="38">
        <f t="shared" si="2"/>
        <v>290</v>
      </c>
      <c r="T15" s="39">
        <f t="shared" si="3"/>
        <v>7.25</v>
      </c>
      <c r="U15" s="57">
        <v>264</v>
      </c>
      <c r="V15" s="57">
        <v>274</v>
      </c>
      <c r="W15" s="63">
        <v>210</v>
      </c>
      <c r="X15" s="40">
        <f t="shared" si="4"/>
        <v>6.4874999999999998</v>
      </c>
      <c r="Y15" s="28" t="s">
        <v>1230</v>
      </c>
      <c r="Z15" s="52"/>
      <c r="AA15" s="52"/>
      <c r="AB15" s="52"/>
      <c r="AC15" s="52"/>
      <c r="AD15" s="52"/>
    </row>
    <row r="16" spans="1:30" s="12" customFormat="1" ht="33.75" customHeight="1" x14ac:dyDescent="0.25">
      <c r="A16" s="36">
        <f t="shared" si="5"/>
        <v>10</v>
      </c>
      <c r="B16" s="43" t="s">
        <v>419</v>
      </c>
      <c r="C16" s="36" t="s">
        <v>1281</v>
      </c>
      <c r="D16" s="37">
        <f t="shared" si="0"/>
        <v>8</v>
      </c>
      <c r="E16" s="36" t="s">
        <v>1280</v>
      </c>
      <c r="F16" s="37">
        <f t="shared" si="1"/>
        <v>7</v>
      </c>
      <c r="G16" s="36" t="s">
        <v>1280</v>
      </c>
      <c r="H16" s="37">
        <f t="shared" si="1"/>
        <v>7</v>
      </c>
      <c r="I16" s="36" t="s">
        <v>1281</v>
      </c>
      <c r="J16" s="37">
        <f t="shared" si="1"/>
        <v>8</v>
      </c>
      <c r="K16" s="36" t="s">
        <v>1282</v>
      </c>
      <c r="L16" s="37">
        <f t="shared" si="1"/>
        <v>9</v>
      </c>
      <c r="M16" s="36" t="s">
        <v>1282</v>
      </c>
      <c r="N16" s="37">
        <f t="shared" si="1"/>
        <v>9</v>
      </c>
      <c r="O16" s="36" t="s">
        <v>1282</v>
      </c>
      <c r="P16" s="37">
        <f t="shared" si="1"/>
        <v>9</v>
      </c>
      <c r="Q16" s="36" t="s">
        <v>1281</v>
      </c>
      <c r="R16" s="37">
        <f t="shared" si="1"/>
        <v>8</v>
      </c>
      <c r="S16" s="38">
        <f t="shared" si="2"/>
        <v>316</v>
      </c>
      <c r="T16" s="39">
        <f t="shared" si="3"/>
        <v>7.9</v>
      </c>
      <c r="U16" s="57">
        <v>298</v>
      </c>
      <c r="V16" s="57">
        <v>320</v>
      </c>
      <c r="W16" s="57">
        <v>302</v>
      </c>
      <c r="X16" s="40">
        <f t="shared" si="4"/>
        <v>7.7249999999999996</v>
      </c>
      <c r="Y16" s="28" t="s">
        <v>1231</v>
      </c>
      <c r="Z16" s="52"/>
      <c r="AA16" s="52"/>
      <c r="AB16" s="52"/>
      <c r="AC16" s="52"/>
      <c r="AD16" s="52"/>
    </row>
    <row r="17" spans="1:30" s="12" customFormat="1" ht="33.75" customHeight="1" x14ac:dyDescent="0.25">
      <c r="A17" s="36">
        <f t="shared" si="5"/>
        <v>11</v>
      </c>
      <c r="B17" s="43" t="s">
        <v>420</v>
      </c>
      <c r="C17" s="36" t="s">
        <v>1280</v>
      </c>
      <c r="D17" s="37">
        <f t="shared" si="0"/>
        <v>7</v>
      </c>
      <c r="E17" s="36" t="s">
        <v>1281</v>
      </c>
      <c r="F17" s="37">
        <f t="shared" si="1"/>
        <v>8</v>
      </c>
      <c r="G17" s="36" t="s">
        <v>1280</v>
      </c>
      <c r="H17" s="37">
        <f t="shared" si="1"/>
        <v>7</v>
      </c>
      <c r="I17" s="36" t="s">
        <v>1280</v>
      </c>
      <c r="J17" s="37">
        <f t="shared" si="1"/>
        <v>7</v>
      </c>
      <c r="K17" s="36" t="s">
        <v>1281</v>
      </c>
      <c r="L17" s="37">
        <f t="shared" si="1"/>
        <v>8</v>
      </c>
      <c r="M17" s="36" t="s">
        <v>1282</v>
      </c>
      <c r="N17" s="37">
        <f t="shared" si="1"/>
        <v>9</v>
      </c>
      <c r="O17" s="36" t="s">
        <v>1280</v>
      </c>
      <c r="P17" s="37">
        <f t="shared" si="1"/>
        <v>7</v>
      </c>
      <c r="Q17" s="36" t="s">
        <v>1282</v>
      </c>
      <c r="R17" s="37">
        <f t="shared" si="1"/>
        <v>9</v>
      </c>
      <c r="S17" s="38">
        <f t="shared" si="2"/>
        <v>300</v>
      </c>
      <c r="T17" s="39">
        <f t="shared" si="3"/>
        <v>7.5</v>
      </c>
      <c r="U17" s="57">
        <v>248</v>
      </c>
      <c r="V17" s="57">
        <v>274</v>
      </c>
      <c r="W17" s="57">
        <v>302</v>
      </c>
      <c r="X17" s="40">
        <f t="shared" si="4"/>
        <v>7.0250000000000004</v>
      </c>
      <c r="Y17" s="28" t="s">
        <v>1232</v>
      </c>
      <c r="Z17" s="52"/>
      <c r="AA17" s="52"/>
      <c r="AB17" s="52"/>
      <c r="AC17" s="52"/>
      <c r="AD17" s="52"/>
    </row>
    <row r="18" spans="1:30" s="12" customFormat="1" ht="33.75" customHeight="1" x14ac:dyDescent="0.25">
      <c r="A18" s="36">
        <f t="shared" si="5"/>
        <v>12</v>
      </c>
      <c r="B18" s="43" t="s">
        <v>421</v>
      </c>
      <c r="C18" s="36" t="s">
        <v>1280</v>
      </c>
      <c r="D18" s="37">
        <f t="shared" si="0"/>
        <v>7</v>
      </c>
      <c r="E18" s="36" t="s">
        <v>1281</v>
      </c>
      <c r="F18" s="37">
        <f t="shared" si="1"/>
        <v>8</v>
      </c>
      <c r="G18" s="36" t="s">
        <v>1280</v>
      </c>
      <c r="H18" s="37">
        <f t="shared" si="1"/>
        <v>7</v>
      </c>
      <c r="I18" s="36" t="s">
        <v>1282</v>
      </c>
      <c r="J18" s="37">
        <f t="shared" si="1"/>
        <v>9</v>
      </c>
      <c r="K18" s="36" t="s">
        <v>1281</v>
      </c>
      <c r="L18" s="37">
        <f t="shared" si="1"/>
        <v>8</v>
      </c>
      <c r="M18" s="36" t="s">
        <v>1282</v>
      </c>
      <c r="N18" s="37">
        <f t="shared" si="1"/>
        <v>9</v>
      </c>
      <c r="O18" s="36" t="s">
        <v>1282</v>
      </c>
      <c r="P18" s="37">
        <f t="shared" si="1"/>
        <v>9</v>
      </c>
      <c r="Q18" s="36" t="s">
        <v>1281</v>
      </c>
      <c r="R18" s="37">
        <f t="shared" si="1"/>
        <v>8</v>
      </c>
      <c r="S18" s="38">
        <f t="shared" si="2"/>
        <v>314</v>
      </c>
      <c r="T18" s="39">
        <f t="shared" si="3"/>
        <v>7.85</v>
      </c>
      <c r="U18" s="57">
        <v>242</v>
      </c>
      <c r="V18" s="57">
        <v>284</v>
      </c>
      <c r="W18" s="63">
        <v>270</v>
      </c>
      <c r="X18" s="40">
        <f t="shared" si="4"/>
        <v>6.9375</v>
      </c>
      <c r="Y18" s="28" t="s">
        <v>1233</v>
      </c>
      <c r="Z18" s="52"/>
      <c r="AA18" s="52"/>
      <c r="AB18" s="52"/>
      <c r="AC18" s="52"/>
      <c r="AD18" s="52"/>
    </row>
    <row r="19" spans="1:30" s="12" customFormat="1" ht="33.75" customHeight="1" x14ac:dyDescent="0.25">
      <c r="A19" s="36">
        <f t="shared" si="5"/>
        <v>13</v>
      </c>
      <c r="B19" s="43" t="s">
        <v>422</v>
      </c>
      <c r="C19" s="36" t="s">
        <v>1281</v>
      </c>
      <c r="D19" s="37">
        <f t="shared" si="0"/>
        <v>8</v>
      </c>
      <c r="E19" s="36" t="s">
        <v>1281</v>
      </c>
      <c r="F19" s="37">
        <f t="shared" si="1"/>
        <v>8</v>
      </c>
      <c r="G19" s="36" t="s">
        <v>1282</v>
      </c>
      <c r="H19" s="37">
        <f t="shared" si="1"/>
        <v>9</v>
      </c>
      <c r="I19" s="36" t="s">
        <v>1283</v>
      </c>
      <c r="J19" s="37">
        <f t="shared" si="1"/>
        <v>10</v>
      </c>
      <c r="K19" s="36" t="s">
        <v>1283</v>
      </c>
      <c r="L19" s="37">
        <f t="shared" si="1"/>
        <v>10</v>
      </c>
      <c r="M19" s="36" t="s">
        <v>1283</v>
      </c>
      <c r="N19" s="37">
        <f t="shared" si="1"/>
        <v>10</v>
      </c>
      <c r="O19" s="36" t="s">
        <v>1281</v>
      </c>
      <c r="P19" s="37">
        <f t="shared" si="1"/>
        <v>8</v>
      </c>
      <c r="Q19" s="36" t="s">
        <v>1282</v>
      </c>
      <c r="R19" s="37">
        <f t="shared" si="1"/>
        <v>9</v>
      </c>
      <c r="S19" s="38">
        <f t="shared" si="2"/>
        <v>358</v>
      </c>
      <c r="T19" s="39">
        <f t="shared" si="3"/>
        <v>8.9499999999999993</v>
      </c>
      <c r="U19" s="57">
        <v>301</v>
      </c>
      <c r="V19" s="57">
        <v>328</v>
      </c>
      <c r="W19" s="57">
        <v>304</v>
      </c>
      <c r="X19" s="40">
        <f t="shared" si="4"/>
        <v>8.0687499999999996</v>
      </c>
      <c r="Y19" s="28" t="s">
        <v>1234</v>
      </c>
      <c r="Z19" s="52"/>
      <c r="AA19" s="52"/>
      <c r="AB19" s="52"/>
      <c r="AC19" s="52"/>
      <c r="AD19" s="52"/>
    </row>
    <row r="20" spans="1:30" s="12" customFormat="1" ht="33.75" customHeight="1" x14ac:dyDescent="0.25">
      <c r="A20" s="36">
        <f t="shared" si="5"/>
        <v>14</v>
      </c>
      <c r="B20" s="43" t="s">
        <v>423</v>
      </c>
      <c r="C20" s="36" t="s">
        <v>1281</v>
      </c>
      <c r="D20" s="37">
        <f t="shared" si="0"/>
        <v>8</v>
      </c>
      <c r="E20" s="36" t="s">
        <v>1281</v>
      </c>
      <c r="F20" s="37">
        <f t="shared" si="1"/>
        <v>8</v>
      </c>
      <c r="G20" s="36" t="s">
        <v>1281</v>
      </c>
      <c r="H20" s="37">
        <f t="shared" si="1"/>
        <v>8</v>
      </c>
      <c r="I20" s="36" t="s">
        <v>1280</v>
      </c>
      <c r="J20" s="37">
        <f t="shared" si="1"/>
        <v>7</v>
      </c>
      <c r="K20" s="36" t="s">
        <v>1281</v>
      </c>
      <c r="L20" s="37">
        <f t="shared" si="1"/>
        <v>8</v>
      </c>
      <c r="M20" s="36" t="s">
        <v>1281</v>
      </c>
      <c r="N20" s="37">
        <f t="shared" si="1"/>
        <v>8</v>
      </c>
      <c r="O20" s="36" t="s">
        <v>1281</v>
      </c>
      <c r="P20" s="37">
        <f t="shared" si="1"/>
        <v>8</v>
      </c>
      <c r="Q20" s="36" t="s">
        <v>1282</v>
      </c>
      <c r="R20" s="37">
        <f t="shared" si="1"/>
        <v>9</v>
      </c>
      <c r="S20" s="38">
        <f t="shared" si="2"/>
        <v>316</v>
      </c>
      <c r="T20" s="39">
        <f t="shared" si="3"/>
        <v>7.9</v>
      </c>
      <c r="U20" s="57">
        <v>276</v>
      </c>
      <c r="V20" s="57">
        <v>282</v>
      </c>
      <c r="W20" s="57">
        <v>294</v>
      </c>
      <c r="X20" s="40">
        <f t="shared" si="4"/>
        <v>7.3</v>
      </c>
      <c r="Y20" s="28" t="s">
        <v>1235</v>
      </c>
      <c r="Z20" s="52"/>
      <c r="AA20" s="52"/>
      <c r="AB20" s="52"/>
      <c r="AC20" s="52"/>
      <c r="AD20" s="52"/>
    </row>
    <row r="21" spans="1:30" s="12" customFormat="1" ht="33.75" customHeight="1" x14ac:dyDescent="0.25">
      <c r="A21" s="36">
        <f t="shared" si="5"/>
        <v>15</v>
      </c>
      <c r="B21" s="43" t="s">
        <v>424</v>
      </c>
      <c r="C21" s="36" t="s">
        <v>1281</v>
      </c>
      <c r="D21" s="37">
        <f t="shared" si="0"/>
        <v>8</v>
      </c>
      <c r="E21" s="36" t="s">
        <v>1283</v>
      </c>
      <c r="F21" s="37">
        <f t="shared" si="1"/>
        <v>10</v>
      </c>
      <c r="G21" s="36" t="s">
        <v>1283</v>
      </c>
      <c r="H21" s="37">
        <f t="shared" si="1"/>
        <v>10</v>
      </c>
      <c r="I21" s="36" t="s">
        <v>1281</v>
      </c>
      <c r="J21" s="37">
        <f t="shared" si="1"/>
        <v>8</v>
      </c>
      <c r="K21" s="36" t="s">
        <v>1283</v>
      </c>
      <c r="L21" s="37">
        <f t="shared" si="1"/>
        <v>10</v>
      </c>
      <c r="M21" s="36" t="s">
        <v>1282</v>
      </c>
      <c r="N21" s="37">
        <f t="shared" si="1"/>
        <v>9</v>
      </c>
      <c r="O21" s="36" t="s">
        <v>1282</v>
      </c>
      <c r="P21" s="37">
        <f t="shared" si="1"/>
        <v>9</v>
      </c>
      <c r="Q21" s="36" t="s">
        <v>1282</v>
      </c>
      <c r="R21" s="37">
        <f t="shared" si="1"/>
        <v>9</v>
      </c>
      <c r="S21" s="38">
        <f t="shared" si="2"/>
        <v>366</v>
      </c>
      <c r="T21" s="39">
        <f t="shared" si="3"/>
        <v>9.15</v>
      </c>
      <c r="U21" s="57">
        <v>362</v>
      </c>
      <c r="V21" s="57">
        <v>350</v>
      </c>
      <c r="W21" s="57">
        <v>360</v>
      </c>
      <c r="X21" s="40">
        <f t="shared" si="4"/>
        <v>8.9875000000000007</v>
      </c>
      <c r="Y21" s="29" t="s">
        <v>1236</v>
      </c>
      <c r="Z21" s="52"/>
      <c r="AA21" s="52"/>
      <c r="AB21" s="52"/>
      <c r="AC21" s="52"/>
      <c r="AD21" s="52"/>
    </row>
    <row r="22" spans="1:30" s="12" customFormat="1" ht="33.75" customHeight="1" x14ac:dyDescent="0.25">
      <c r="A22" s="36">
        <f t="shared" si="5"/>
        <v>16</v>
      </c>
      <c r="B22" s="43" t="s">
        <v>425</v>
      </c>
      <c r="C22" s="36" t="s">
        <v>1280</v>
      </c>
      <c r="D22" s="37">
        <f t="shared" si="0"/>
        <v>7</v>
      </c>
      <c r="E22" s="36" t="s">
        <v>1284</v>
      </c>
      <c r="F22" s="37">
        <f t="shared" si="1"/>
        <v>6</v>
      </c>
      <c r="G22" s="36" t="s">
        <v>1281</v>
      </c>
      <c r="H22" s="37">
        <f t="shared" si="1"/>
        <v>8</v>
      </c>
      <c r="I22" s="36" t="s">
        <v>1282</v>
      </c>
      <c r="J22" s="37">
        <f t="shared" si="1"/>
        <v>9</v>
      </c>
      <c r="K22" s="36" t="s">
        <v>1283</v>
      </c>
      <c r="L22" s="37">
        <f t="shared" si="1"/>
        <v>10</v>
      </c>
      <c r="M22" s="36" t="s">
        <v>1283</v>
      </c>
      <c r="N22" s="37">
        <f t="shared" si="1"/>
        <v>10</v>
      </c>
      <c r="O22" s="36" t="s">
        <v>1282</v>
      </c>
      <c r="P22" s="37">
        <f t="shared" si="1"/>
        <v>9</v>
      </c>
      <c r="Q22" s="36" t="s">
        <v>1281</v>
      </c>
      <c r="R22" s="37">
        <f t="shared" si="1"/>
        <v>8</v>
      </c>
      <c r="S22" s="38">
        <f t="shared" si="2"/>
        <v>324</v>
      </c>
      <c r="T22" s="39">
        <f t="shared" si="3"/>
        <v>8.1</v>
      </c>
      <c r="U22" s="57">
        <v>286</v>
      </c>
      <c r="V22" s="57">
        <v>292</v>
      </c>
      <c r="W22" s="57">
        <v>284</v>
      </c>
      <c r="X22" s="40">
        <f t="shared" si="4"/>
        <v>7.4124999999999996</v>
      </c>
      <c r="Y22" s="28" t="s">
        <v>1237</v>
      </c>
      <c r="Z22" s="52"/>
      <c r="AA22" s="52"/>
      <c r="AB22" s="52"/>
      <c r="AC22" s="52"/>
      <c r="AD22" s="52"/>
    </row>
    <row r="23" spans="1:30" s="12" customFormat="1" ht="33.75" customHeight="1" x14ac:dyDescent="0.25">
      <c r="A23" s="36">
        <f t="shared" si="5"/>
        <v>17</v>
      </c>
      <c r="B23" s="43" t="s">
        <v>426</v>
      </c>
      <c r="C23" s="36" t="s">
        <v>1280</v>
      </c>
      <c r="D23" s="37">
        <f t="shared" si="0"/>
        <v>7</v>
      </c>
      <c r="E23" s="36" t="s">
        <v>1281</v>
      </c>
      <c r="F23" s="37">
        <f t="shared" si="1"/>
        <v>8</v>
      </c>
      <c r="G23" s="36" t="s">
        <v>1282</v>
      </c>
      <c r="H23" s="37">
        <f t="shared" si="1"/>
        <v>9</v>
      </c>
      <c r="I23" s="36" t="s">
        <v>1281</v>
      </c>
      <c r="J23" s="37">
        <f t="shared" si="1"/>
        <v>8</v>
      </c>
      <c r="K23" s="36" t="s">
        <v>1282</v>
      </c>
      <c r="L23" s="37">
        <f t="shared" si="1"/>
        <v>9</v>
      </c>
      <c r="M23" s="36" t="s">
        <v>1282</v>
      </c>
      <c r="N23" s="37">
        <f t="shared" si="1"/>
        <v>9</v>
      </c>
      <c r="O23" s="36" t="s">
        <v>1282</v>
      </c>
      <c r="P23" s="37">
        <f t="shared" si="1"/>
        <v>9</v>
      </c>
      <c r="Q23" s="36" t="s">
        <v>1283</v>
      </c>
      <c r="R23" s="37">
        <f t="shared" si="1"/>
        <v>10</v>
      </c>
      <c r="S23" s="38">
        <f t="shared" si="2"/>
        <v>334</v>
      </c>
      <c r="T23" s="39">
        <f t="shared" si="3"/>
        <v>8.35</v>
      </c>
      <c r="U23" s="57">
        <v>311</v>
      </c>
      <c r="V23" s="57">
        <v>282</v>
      </c>
      <c r="W23" s="57">
        <v>314</v>
      </c>
      <c r="X23" s="40">
        <f t="shared" si="4"/>
        <v>7.7562499999999996</v>
      </c>
      <c r="Y23" s="28" t="s">
        <v>1238</v>
      </c>
      <c r="Z23" s="52"/>
      <c r="AA23" s="52"/>
      <c r="AB23" s="52"/>
      <c r="AC23" s="52"/>
      <c r="AD23" s="52"/>
    </row>
    <row r="24" spans="1:30" s="12" customFormat="1" ht="33.75" customHeight="1" x14ac:dyDescent="0.25">
      <c r="A24" s="36">
        <f t="shared" si="5"/>
        <v>18</v>
      </c>
      <c r="B24" s="43" t="s">
        <v>427</v>
      </c>
      <c r="C24" s="36" t="s">
        <v>1280</v>
      </c>
      <c r="D24" s="37">
        <f t="shared" si="0"/>
        <v>7</v>
      </c>
      <c r="E24" s="36" t="s">
        <v>1284</v>
      </c>
      <c r="F24" s="37">
        <f t="shared" ref="F24:F58" si="6">IF(E24="AA",10, IF(E24="AB",9, IF(E24="BB",8, IF(E24="BC",7,IF(E24="CC",6, IF(E24="CD",5, IF(E24="DD",4,IF(E24="F",0))))))))</f>
        <v>6</v>
      </c>
      <c r="G24" s="36" t="s">
        <v>1280</v>
      </c>
      <c r="H24" s="37">
        <f t="shared" ref="H24:H58" si="7">IF(G24="AA",10, IF(G24="AB",9, IF(G24="BB",8, IF(G24="BC",7,IF(G24="CC",6, IF(G24="CD",5, IF(G24="DD",4,IF(G24="F",0))))))))</f>
        <v>7</v>
      </c>
      <c r="I24" s="36" t="s">
        <v>1280</v>
      </c>
      <c r="J24" s="37">
        <f t="shared" ref="J24:L58" si="8">IF(I24="AA",10, IF(I24="AB",9, IF(I24="BB",8, IF(I24="BC",7,IF(I24="CC",6, IF(I24="CD",5, IF(I24="DD",4,IF(I24="F",0))))))))</f>
        <v>7</v>
      </c>
      <c r="K24" s="36" t="s">
        <v>1281</v>
      </c>
      <c r="L24" s="37">
        <f t="shared" si="8"/>
        <v>8</v>
      </c>
      <c r="M24" s="36" t="s">
        <v>1283</v>
      </c>
      <c r="N24" s="37">
        <f t="shared" ref="N24:N58" si="9">IF(M24="AA",10, IF(M24="AB",9, IF(M24="BB",8, IF(M24="BC",7,IF(M24="CC",6, IF(M24="CD",5, IF(M24="DD",4,IF(M24="F",0))))))))</f>
        <v>10</v>
      </c>
      <c r="O24" s="36" t="s">
        <v>1282</v>
      </c>
      <c r="P24" s="37">
        <f t="shared" ref="P24:P58" si="10">IF(O24="AA",10, IF(O24="AB",9, IF(O24="BB",8, IF(O24="BC",7,IF(O24="CC",6, IF(O24="CD",5, IF(O24="DD",4,IF(O24="F",0))))))))</f>
        <v>9</v>
      </c>
      <c r="Q24" s="36" t="s">
        <v>1281</v>
      </c>
      <c r="R24" s="37">
        <f t="shared" ref="R24:R58" si="11">IF(Q24="AA",10, IF(Q24="AB",9, IF(Q24="BB",8, IF(Q24="BC",7,IF(Q24="CC",6, IF(Q24="CD",5, IF(Q24="DD",4,IF(Q24="F",0))))))))</f>
        <v>8</v>
      </c>
      <c r="S24" s="38">
        <f t="shared" si="2"/>
        <v>292</v>
      </c>
      <c r="T24" s="39">
        <f t="shared" si="3"/>
        <v>7.3</v>
      </c>
      <c r="U24" s="57">
        <v>248</v>
      </c>
      <c r="V24" s="57">
        <v>264</v>
      </c>
      <c r="W24" s="57">
        <v>250</v>
      </c>
      <c r="X24" s="40">
        <f t="shared" si="4"/>
        <v>6.5875000000000004</v>
      </c>
      <c r="Y24" s="28" t="s">
        <v>1239</v>
      </c>
      <c r="Z24" s="52"/>
      <c r="AA24" s="52"/>
      <c r="AB24" s="52"/>
      <c r="AC24" s="52"/>
      <c r="AD24" s="52"/>
    </row>
    <row r="25" spans="1:30" s="12" customFormat="1" ht="33.75" customHeight="1" x14ac:dyDescent="0.25">
      <c r="A25" s="36">
        <f t="shared" si="5"/>
        <v>19</v>
      </c>
      <c r="B25" s="43" t="s">
        <v>428</v>
      </c>
      <c r="C25" s="36" t="s">
        <v>1281</v>
      </c>
      <c r="D25" s="37">
        <f t="shared" si="0"/>
        <v>8</v>
      </c>
      <c r="E25" s="36" t="s">
        <v>1281</v>
      </c>
      <c r="F25" s="37">
        <f t="shared" si="6"/>
        <v>8</v>
      </c>
      <c r="G25" s="36" t="s">
        <v>1282</v>
      </c>
      <c r="H25" s="37">
        <f t="shared" si="7"/>
        <v>9</v>
      </c>
      <c r="I25" s="36" t="s">
        <v>1281</v>
      </c>
      <c r="J25" s="37">
        <f t="shared" si="8"/>
        <v>8</v>
      </c>
      <c r="K25" s="36" t="s">
        <v>1282</v>
      </c>
      <c r="L25" s="37">
        <f t="shared" si="8"/>
        <v>9</v>
      </c>
      <c r="M25" s="36" t="s">
        <v>1282</v>
      </c>
      <c r="N25" s="37">
        <f t="shared" si="9"/>
        <v>9</v>
      </c>
      <c r="O25" s="36" t="s">
        <v>1282</v>
      </c>
      <c r="P25" s="37">
        <f t="shared" si="10"/>
        <v>9</v>
      </c>
      <c r="Q25" s="36" t="s">
        <v>1281</v>
      </c>
      <c r="R25" s="37">
        <f t="shared" si="11"/>
        <v>8</v>
      </c>
      <c r="S25" s="38">
        <f t="shared" si="2"/>
        <v>338</v>
      </c>
      <c r="T25" s="39">
        <f t="shared" si="3"/>
        <v>8.4499999999999993</v>
      </c>
      <c r="U25" s="57">
        <v>249</v>
      </c>
      <c r="V25" s="57">
        <v>272</v>
      </c>
      <c r="W25" s="57">
        <v>266</v>
      </c>
      <c r="X25" s="40">
        <f t="shared" si="4"/>
        <v>7.03125</v>
      </c>
      <c r="Y25" s="28" t="s">
        <v>1240</v>
      </c>
      <c r="Z25" s="52"/>
      <c r="AA25" s="52"/>
      <c r="AB25" s="52"/>
      <c r="AC25" s="52"/>
      <c r="AD25" s="52"/>
    </row>
    <row r="26" spans="1:30" s="12" customFormat="1" ht="33.75" customHeight="1" x14ac:dyDescent="0.25">
      <c r="A26" s="36">
        <f t="shared" si="5"/>
        <v>20</v>
      </c>
      <c r="B26" s="43" t="s">
        <v>541</v>
      </c>
      <c r="C26" s="36" t="s">
        <v>1281</v>
      </c>
      <c r="D26" s="37">
        <f t="shared" si="0"/>
        <v>8</v>
      </c>
      <c r="E26" s="36" t="s">
        <v>1280</v>
      </c>
      <c r="F26" s="37">
        <f t="shared" si="6"/>
        <v>7</v>
      </c>
      <c r="G26" s="36" t="s">
        <v>1281</v>
      </c>
      <c r="H26" s="37">
        <f t="shared" si="7"/>
        <v>8</v>
      </c>
      <c r="I26" s="36" t="s">
        <v>1280</v>
      </c>
      <c r="J26" s="37">
        <f t="shared" si="8"/>
        <v>7</v>
      </c>
      <c r="K26" s="36" t="s">
        <v>1280</v>
      </c>
      <c r="L26" s="37">
        <f t="shared" si="8"/>
        <v>7</v>
      </c>
      <c r="M26" s="36" t="s">
        <v>1280</v>
      </c>
      <c r="N26" s="37">
        <f t="shared" si="9"/>
        <v>7</v>
      </c>
      <c r="O26" s="36" t="s">
        <v>1284</v>
      </c>
      <c r="P26" s="37">
        <f t="shared" si="10"/>
        <v>6</v>
      </c>
      <c r="Q26" s="36" t="s">
        <v>1281</v>
      </c>
      <c r="R26" s="37">
        <f t="shared" si="11"/>
        <v>8</v>
      </c>
      <c r="S26" s="38">
        <f t="shared" si="2"/>
        <v>296</v>
      </c>
      <c r="T26" s="39">
        <f t="shared" si="3"/>
        <v>7.4</v>
      </c>
      <c r="U26" s="57">
        <v>290</v>
      </c>
      <c r="V26" s="57">
        <v>310</v>
      </c>
      <c r="W26" s="57">
        <v>296</v>
      </c>
      <c r="X26" s="40">
        <f t="shared" si="4"/>
        <v>7.45</v>
      </c>
      <c r="Y26" s="28" t="s">
        <v>1241</v>
      </c>
      <c r="Z26" s="52"/>
      <c r="AA26" s="52"/>
      <c r="AB26" s="52"/>
      <c r="AC26" s="52"/>
      <c r="AD26" s="52"/>
    </row>
    <row r="27" spans="1:30" s="12" customFormat="1" ht="33.75" customHeight="1" x14ac:dyDescent="0.25">
      <c r="A27" s="36">
        <f t="shared" si="5"/>
        <v>21</v>
      </c>
      <c r="B27" s="43" t="s">
        <v>542</v>
      </c>
      <c r="C27" s="36" t="s">
        <v>1283</v>
      </c>
      <c r="D27" s="37">
        <f t="shared" si="0"/>
        <v>10</v>
      </c>
      <c r="E27" s="36" t="s">
        <v>1283</v>
      </c>
      <c r="F27" s="37">
        <f t="shared" si="6"/>
        <v>10</v>
      </c>
      <c r="G27" s="36" t="s">
        <v>1283</v>
      </c>
      <c r="H27" s="37">
        <f t="shared" si="7"/>
        <v>10</v>
      </c>
      <c r="I27" s="36" t="s">
        <v>1283</v>
      </c>
      <c r="J27" s="37">
        <f t="shared" si="8"/>
        <v>10</v>
      </c>
      <c r="K27" s="36" t="s">
        <v>1283</v>
      </c>
      <c r="L27" s="37">
        <f t="shared" si="8"/>
        <v>10</v>
      </c>
      <c r="M27" s="36" t="s">
        <v>1282</v>
      </c>
      <c r="N27" s="37">
        <f t="shared" si="9"/>
        <v>9</v>
      </c>
      <c r="O27" s="36" t="s">
        <v>1282</v>
      </c>
      <c r="P27" s="37">
        <f t="shared" si="10"/>
        <v>9</v>
      </c>
      <c r="Q27" s="36" t="s">
        <v>1283</v>
      </c>
      <c r="R27" s="37">
        <f t="shared" si="11"/>
        <v>10</v>
      </c>
      <c r="S27" s="38">
        <f t="shared" si="2"/>
        <v>396</v>
      </c>
      <c r="T27" s="39">
        <f t="shared" si="3"/>
        <v>9.9</v>
      </c>
      <c r="U27" s="57">
        <v>326</v>
      </c>
      <c r="V27" s="57">
        <v>330</v>
      </c>
      <c r="W27" s="57">
        <v>378</v>
      </c>
      <c r="X27" s="40">
        <f t="shared" si="4"/>
        <v>8.9375</v>
      </c>
      <c r="Y27" s="28" t="s">
        <v>1242</v>
      </c>
      <c r="Z27" s="52"/>
      <c r="AA27" s="52"/>
      <c r="AB27" s="52"/>
      <c r="AC27" s="52"/>
      <c r="AD27" s="52"/>
    </row>
    <row r="28" spans="1:30" s="12" customFormat="1" ht="33.75" customHeight="1" x14ac:dyDescent="0.25">
      <c r="A28" s="36">
        <f t="shared" si="5"/>
        <v>22</v>
      </c>
      <c r="B28" s="43" t="s">
        <v>543</v>
      </c>
      <c r="C28" s="36" t="s">
        <v>1281</v>
      </c>
      <c r="D28" s="37">
        <f t="shared" si="0"/>
        <v>8</v>
      </c>
      <c r="E28" s="36" t="s">
        <v>1282</v>
      </c>
      <c r="F28" s="37">
        <f t="shared" si="6"/>
        <v>9</v>
      </c>
      <c r="G28" s="36" t="s">
        <v>1282</v>
      </c>
      <c r="H28" s="37">
        <f t="shared" si="7"/>
        <v>9</v>
      </c>
      <c r="I28" s="36" t="s">
        <v>1281</v>
      </c>
      <c r="J28" s="37">
        <f t="shared" si="8"/>
        <v>8</v>
      </c>
      <c r="K28" s="36" t="s">
        <v>1281</v>
      </c>
      <c r="L28" s="37">
        <f t="shared" si="8"/>
        <v>8</v>
      </c>
      <c r="M28" s="36" t="s">
        <v>1282</v>
      </c>
      <c r="N28" s="37">
        <f t="shared" si="9"/>
        <v>9</v>
      </c>
      <c r="O28" s="36" t="s">
        <v>1283</v>
      </c>
      <c r="P28" s="37">
        <f t="shared" si="10"/>
        <v>10</v>
      </c>
      <c r="Q28" s="36" t="s">
        <v>1282</v>
      </c>
      <c r="R28" s="37">
        <f t="shared" si="11"/>
        <v>9</v>
      </c>
      <c r="S28" s="38">
        <f t="shared" si="2"/>
        <v>342</v>
      </c>
      <c r="T28" s="39">
        <f t="shared" si="3"/>
        <v>8.5500000000000007</v>
      </c>
      <c r="U28" s="57">
        <v>293</v>
      </c>
      <c r="V28" s="57">
        <v>314</v>
      </c>
      <c r="W28" s="57">
        <v>300</v>
      </c>
      <c r="X28" s="40">
        <f t="shared" si="4"/>
        <v>7.8062500000000004</v>
      </c>
      <c r="Y28" s="28" t="s">
        <v>1243</v>
      </c>
      <c r="Z28" s="52"/>
      <c r="AA28" s="52"/>
      <c r="AB28" s="52"/>
      <c r="AC28" s="52"/>
      <c r="AD28" s="52"/>
    </row>
    <row r="29" spans="1:30" s="12" customFormat="1" ht="33.75" customHeight="1" x14ac:dyDescent="0.25">
      <c r="A29" s="36">
        <f t="shared" si="5"/>
        <v>23</v>
      </c>
      <c r="B29" s="43" t="s">
        <v>544</v>
      </c>
      <c r="C29" s="36" t="s">
        <v>1281</v>
      </c>
      <c r="D29" s="37">
        <f t="shared" si="0"/>
        <v>8</v>
      </c>
      <c r="E29" s="36" t="s">
        <v>1282</v>
      </c>
      <c r="F29" s="37">
        <f t="shared" si="6"/>
        <v>9</v>
      </c>
      <c r="G29" s="36" t="s">
        <v>1282</v>
      </c>
      <c r="H29" s="37">
        <f t="shared" si="7"/>
        <v>9</v>
      </c>
      <c r="I29" s="36" t="s">
        <v>1282</v>
      </c>
      <c r="J29" s="37">
        <f t="shared" si="8"/>
        <v>9</v>
      </c>
      <c r="K29" s="36" t="s">
        <v>1283</v>
      </c>
      <c r="L29" s="37">
        <f t="shared" si="8"/>
        <v>10</v>
      </c>
      <c r="M29" s="36" t="s">
        <v>1282</v>
      </c>
      <c r="N29" s="37">
        <f t="shared" si="9"/>
        <v>9</v>
      </c>
      <c r="O29" s="36" t="s">
        <v>1281</v>
      </c>
      <c r="P29" s="37">
        <f t="shared" si="10"/>
        <v>8</v>
      </c>
      <c r="Q29" s="36" t="s">
        <v>1282</v>
      </c>
      <c r="R29" s="37">
        <f t="shared" si="11"/>
        <v>9</v>
      </c>
      <c r="S29" s="38">
        <f t="shared" si="2"/>
        <v>356</v>
      </c>
      <c r="T29" s="39">
        <f t="shared" si="3"/>
        <v>8.9</v>
      </c>
      <c r="U29" s="57">
        <v>290</v>
      </c>
      <c r="V29" s="57">
        <v>332</v>
      </c>
      <c r="W29" s="57">
        <v>350</v>
      </c>
      <c r="X29" s="40">
        <f t="shared" si="4"/>
        <v>8.3000000000000007</v>
      </c>
      <c r="Y29" s="28" t="s">
        <v>1244</v>
      </c>
      <c r="Z29" s="52"/>
      <c r="AA29" s="52"/>
      <c r="AB29" s="52"/>
      <c r="AC29" s="52"/>
      <c r="AD29" s="52"/>
    </row>
    <row r="30" spans="1:30" s="12" customFormat="1" ht="33.75" customHeight="1" x14ac:dyDescent="0.25">
      <c r="A30" s="36">
        <f t="shared" si="5"/>
        <v>24</v>
      </c>
      <c r="B30" s="43" t="s">
        <v>545</v>
      </c>
      <c r="C30" s="36" t="s">
        <v>1280</v>
      </c>
      <c r="D30" s="37">
        <f t="shared" si="0"/>
        <v>7</v>
      </c>
      <c r="E30" s="36" t="s">
        <v>1284</v>
      </c>
      <c r="F30" s="37">
        <f t="shared" si="6"/>
        <v>6</v>
      </c>
      <c r="G30" s="36" t="s">
        <v>1284</v>
      </c>
      <c r="H30" s="37">
        <f t="shared" si="7"/>
        <v>6</v>
      </c>
      <c r="I30" s="36" t="s">
        <v>1284</v>
      </c>
      <c r="J30" s="37">
        <f t="shared" si="8"/>
        <v>6</v>
      </c>
      <c r="K30" s="36" t="s">
        <v>1281</v>
      </c>
      <c r="L30" s="37">
        <f t="shared" si="8"/>
        <v>8</v>
      </c>
      <c r="M30" s="36" t="s">
        <v>1280</v>
      </c>
      <c r="N30" s="37">
        <f t="shared" si="9"/>
        <v>7</v>
      </c>
      <c r="O30" s="36" t="s">
        <v>1280</v>
      </c>
      <c r="P30" s="37">
        <f t="shared" si="10"/>
        <v>7</v>
      </c>
      <c r="Q30" s="36" t="s">
        <v>1282</v>
      </c>
      <c r="R30" s="37">
        <f t="shared" si="11"/>
        <v>9</v>
      </c>
      <c r="S30" s="38">
        <f t="shared" si="2"/>
        <v>270</v>
      </c>
      <c r="T30" s="39">
        <f t="shared" si="3"/>
        <v>6.75</v>
      </c>
      <c r="U30" s="57">
        <v>226</v>
      </c>
      <c r="V30" s="57">
        <v>240</v>
      </c>
      <c r="W30" s="57">
        <v>224</v>
      </c>
      <c r="X30" s="40">
        <f t="shared" si="4"/>
        <v>6</v>
      </c>
      <c r="Y30" s="28" t="s">
        <v>1245</v>
      </c>
      <c r="Z30" s="52"/>
      <c r="AA30" s="52"/>
      <c r="AB30" s="52"/>
      <c r="AC30" s="52"/>
      <c r="AD30" s="52"/>
    </row>
    <row r="31" spans="1:30" s="12" customFormat="1" ht="33.75" customHeight="1" x14ac:dyDescent="0.25">
      <c r="A31" s="36">
        <f t="shared" si="5"/>
        <v>25</v>
      </c>
      <c r="B31" s="43" t="s">
        <v>546</v>
      </c>
      <c r="C31" s="36" t="s">
        <v>1284</v>
      </c>
      <c r="D31" s="37">
        <f t="shared" si="0"/>
        <v>6</v>
      </c>
      <c r="E31" s="36" t="s">
        <v>1280</v>
      </c>
      <c r="F31" s="37">
        <f t="shared" si="6"/>
        <v>7</v>
      </c>
      <c r="G31" s="36" t="s">
        <v>1284</v>
      </c>
      <c r="H31" s="37">
        <f t="shared" si="7"/>
        <v>6</v>
      </c>
      <c r="I31" s="36" t="s">
        <v>1284</v>
      </c>
      <c r="J31" s="37">
        <f t="shared" si="8"/>
        <v>6</v>
      </c>
      <c r="K31" s="36" t="s">
        <v>1281</v>
      </c>
      <c r="L31" s="37">
        <f t="shared" si="8"/>
        <v>8</v>
      </c>
      <c r="M31" s="36" t="s">
        <v>1282</v>
      </c>
      <c r="N31" s="37">
        <f t="shared" si="9"/>
        <v>9</v>
      </c>
      <c r="O31" s="36" t="s">
        <v>1281</v>
      </c>
      <c r="P31" s="37">
        <f t="shared" si="10"/>
        <v>8</v>
      </c>
      <c r="Q31" s="36" t="s">
        <v>1282</v>
      </c>
      <c r="R31" s="37">
        <f t="shared" si="11"/>
        <v>9</v>
      </c>
      <c r="S31" s="38">
        <f t="shared" si="2"/>
        <v>274</v>
      </c>
      <c r="T31" s="39">
        <f t="shared" si="3"/>
        <v>6.85</v>
      </c>
      <c r="U31" s="58">
        <v>198</v>
      </c>
      <c r="V31" s="57">
        <v>218</v>
      </c>
      <c r="W31" s="57">
        <v>254</v>
      </c>
      <c r="X31" s="40">
        <f t="shared" si="4"/>
        <v>5.9</v>
      </c>
      <c r="Y31" s="28" t="s">
        <v>1246</v>
      </c>
      <c r="Z31" s="52"/>
      <c r="AA31" s="52"/>
      <c r="AB31" s="52"/>
      <c r="AC31" s="52"/>
      <c r="AD31" s="52"/>
    </row>
    <row r="32" spans="1:30" s="12" customFormat="1" ht="33.75" customHeight="1" x14ac:dyDescent="0.25">
      <c r="A32" s="36">
        <f t="shared" si="5"/>
        <v>26</v>
      </c>
      <c r="B32" s="43" t="s">
        <v>547</v>
      </c>
      <c r="C32" s="36" t="s">
        <v>1281</v>
      </c>
      <c r="D32" s="37">
        <f t="shared" si="0"/>
        <v>8</v>
      </c>
      <c r="E32" s="36" t="s">
        <v>1283</v>
      </c>
      <c r="F32" s="37">
        <f t="shared" si="6"/>
        <v>10</v>
      </c>
      <c r="G32" s="36" t="s">
        <v>1281</v>
      </c>
      <c r="H32" s="37">
        <f t="shared" si="7"/>
        <v>8</v>
      </c>
      <c r="I32" s="36" t="s">
        <v>1280</v>
      </c>
      <c r="J32" s="37">
        <f t="shared" si="8"/>
        <v>7</v>
      </c>
      <c r="K32" s="36" t="s">
        <v>1281</v>
      </c>
      <c r="L32" s="37">
        <f t="shared" si="8"/>
        <v>8</v>
      </c>
      <c r="M32" s="36" t="s">
        <v>1282</v>
      </c>
      <c r="N32" s="37">
        <f t="shared" si="9"/>
        <v>9</v>
      </c>
      <c r="O32" s="36" t="s">
        <v>1280</v>
      </c>
      <c r="P32" s="37">
        <f t="shared" si="10"/>
        <v>7</v>
      </c>
      <c r="Q32" s="36" t="s">
        <v>1282</v>
      </c>
      <c r="R32" s="37">
        <f t="shared" si="11"/>
        <v>9</v>
      </c>
      <c r="S32" s="38">
        <f t="shared" si="2"/>
        <v>328</v>
      </c>
      <c r="T32" s="39">
        <f t="shared" si="3"/>
        <v>8.1999999999999993</v>
      </c>
      <c r="U32" s="57">
        <v>251</v>
      </c>
      <c r="V32" s="57">
        <v>252</v>
      </c>
      <c r="W32" s="57">
        <v>306</v>
      </c>
      <c r="X32" s="40">
        <f t="shared" si="4"/>
        <v>7.1062500000000002</v>
      </c>
      <c r="Y32" s="28" t="s">
        <v>1247</v>
      </c>
      <c r="Z32" s="52"/>
      <c r="AA32" s="52"/>
      <c r="AB32" s="52"/>
      <c r="AC32" s="52"/>
      <c r="AD32" s="52"/>
    </row>
    <row r="33" spans="1:30" s="12" customFormat="1" ht="33.75" customHeight="1" x14ac:dyDescent="0.25">
      <c r="A33" s="36">
        <f t="shared" si="5"/>
        <v>27</v>
      </c>
      <c r="B33" s="43" t="s">
        <v>548</v>
      </c>
      <c r="C33" s="36" t="s">
        <v>1281</v>
      </c>
      <c r="D33" s="37">
        <f t="shared" si="0"/>
        <v>8</v>
      </c>
      <c r="E33" s="36" t="s">
        <v>1282</v>
      </c>
      <c r="F33" s="37">
        <f t="shared" si="6"/>
        <v>9</v>
      </c>
      <c r="G33" s="36" t="s">
        <v>1280</v>
      </c>
      <c r="H33" s="37">
        <f t="shared" si="7"/>
        <v>7</v>
      </c>
      <c r="I33" s="36" t="s">
        <v>1280</v>
      </c>
      <c r="J33" s="37">
        <f t="shared" si="8"/>
        <v>7</v>
      </c>
      <c r="K33" s="36" t="s">
        <v>1283</v>
      </c>
      <c r="L33" s="37">
        <f t="shared" si="8"/>
        <v>10</v>
      </c>
      <c r="M33" s="36" t="s">
        <v>1281</v>
      </c>
      <c r="N33" s="37">
        <f t="shared" si="9"/>
        <v>8</v>
      </c>
      <c r="O33" s="36" t="s">
        <v>1281</v>
      </c>
      <c r="P33" s="37">
        <f t="shared" si="10"/>
        <v>8</v>
      </c>
      <c r="Q33" s="36" t="s">
        <v>1282</v>
      </c>
      <c r="R33" s="37">
        <f t="shared" si="11"/>
        <v>9</v>
      </c>
      <c r="S33" s="38">
        <f t="shared" si="2"/>
        <v>326</v>
      </c>
      <c r="T33" s="39">
        <f t="shared" si="3"/>
        <v>8.15</v>
      </c>
      <c r="U33" s="57">
        <v>281</v>
      </c>
      <c r="V33" s="57">
        <v>330</v>
      </c>
      <c r="W33" s="57">
        <v>316</v>
      </c>
      <c r="X33" s="40">
        <f t="shared" si="4"/>
        <v>7.8312499999999998</v>
      </c>
      <c r="Y33" s="28" t="s">
        <v>1248</v>
      </c>
      <c r="Z33" s="52"/>
      <c r="AA33" s="52"/>
      <c r="AB33" s="52"/>
      <c r="AC33" s="52"/>
      <c r="AD33" s="52"/>
    </row>
    <row r="34" spans="1:30" s="12" customFormat="1" ht="33.75" customHeight="1" x14ac:dyDescent="0.25">
      <c r="A34" s="36">
        <f t="shared" si="5"/>
        <v>28</v>
      </c>
      <c r="B34" s="43" t="s">
        <v>549</v>
      </c>
      <c r="C34" s="53" t="s">
        <v>1282</v>
      </c>
      <c r="D34" s="37">
        <f t="shared" si="0"/>
        <v>9</v>
      </c>
      <c r="E34" s="36" t="s">
        <v>1283</v>
      </c>
      <c r="F34" s="37">
        <f t="shared" si="6"/>
        <v>10</v>
      </c>
      <c r="G34" s="36" t="s">
        <v>1282</v>
      </c>
      <c r="H34" s="37">
        <f t="shared" si="7"/>
        <v>9</v>
      </c>
      <c r="I34" s="36" t="s">
        <v>1282</v>
      </c>
      <c r="J34" s="37">
        <f t="shared" si="8"/>
        <v>9</v>
      </c>
      <c r="K34" s="36" t="s">
        <v>1282</v>
      </c>
      <c r="L34" s="37">
        <f t="shared" si="8"/>
        <v>9</v>
      </c>
      <c r="M34" s="36" t="s">
        <v>1283</v>
      </c>
      <c r="N34" s="37">
        <f t="shared" si="9"/>
        <v>10</v>
      </c>
      <c r="O34" s="36" t="s">
        <v>1283</v>
      </c>
      <c r="P34" s="37">
        <f t="shared" si="10"/>
        <v>10</v>
      </c>
      <c r="Q34" s="36" t="s">
        <v>1283</v>
      </c>
      <c r="R34" s="37">
        <f t="shared" si="11"/>
        <v>10</v>
      </c>
      <c r="S34" s="38">
        <f t="shared" si="2"/>
        <v>372</v>
      </c>
      <c r="T34" s="39">
        <f t="shared" si="3"/>
        <v>9.3000000000000007</v>
      </c>
      <c r="U34" s="57">
        <v>345</v>
      </c>
      <c r="V34" s="57">
        <v>382</v>
      </c>
      <c r="W34" s="57">
        <v>372</v>
      </c>
      <c r="X34" s="40">
        <f t="shared" si="4"/>
        <v>9.1937499999999996</v>
      </c>
      <c r="Y34" s="28" t="s">
        <v>1249</v>
      </c>
      <c r="Z34" s="52"/>
      <c r="AA34" s="52"/>
      <c r="AB34" s="52"/>
      <c r="AC34" s="52"/>
      <c r="AD34" s="52"/>
    </row>
    <row r="35" spans="1:30" s="12" customFormat="1" ht="33.75" customHeight="1" x14ac:dyDescent="0.25">
      <c r="A35" s="36">
        <f t="shared" si="5"/>
        <v>29</v>
      </c>
      <c r="B35" s="43" t="s">
        <v>550</v>
      </c>
      <c r="C35" s="53" t="s">
        <v>1283</v>
      </c>
      <c r="D35" s="37">
        <f t="shared" si="0"/>
        <v>10</v>
      </c>
      <c r="E35" s="36" t="s">
        <v>1282</v>
      </c>
      <c r="F35" s="37">
        <f t="shared" si="6"/>
        <v>9</v>
      </c>
      <c r="G35" s="36" t="s">
        <v>1282</v>
      </c>
      <c r="H35" s="37">
        <f t="shared" si="7"/>
        <v>9</v>
      </c>
      <c r="I35" s="36" t="s">
        <v>1282</v>
      </c>
      <c r="J35" s="37">
        <f t="shared" si="8"/>
        <v>9</v>
      </c>
      <c r="K35" s="36" t="s">
        <v>1283</v>
      </c>
      <c r="L35" s="37">
        <f t="shared" si="8"/>
        <v>10</v>
      </c>
      <c r="M35" s="36" t="s">
        <v>1281</v>
      </c>
      <c r="N35" s="37">
        <f t="shared" si="9"/>
        <v>8</v>
      </c>
      <c r="O35" s="36" t="s">
        <v>1282</v>
      </c>
      <c r="P35" s="37">
        <f t="shared" si="10"/>
        <v>9</v>
      </c>
      <c r="Q35" s="36" t="s">
        <v>1282</v>
      </c>
      <c r="R35" s="37">
        <f t="shared" si="11"/>
        <v>9</v>
      </c>
      <c r="S35" s="38">
        <f t="shared" si="2"/>
        <v>372</v>
      </c>
      <c r="T35" s="39">
        <f t="shared" si="3"/>
        <v>9.3000000000000007</v>
      </c>
      <c r="U35" s="57">
        <v>274</v>
      </c>
      <c r="V35" s="57">
        <v>316</v>
      </c>
      <c r="W35" s="57">
        <v>330</v>
      </c>
      <c r="X35" s="40">
        <f t="shared" si="4"/>
        <v>8.0749999999999993</v>
      </c>
      <c r="Y35" s="28" t="s">
        <v>1250</v>
      </c>
      <c r="Z35" s="52"/>
      <c r="AA35" s="52"/>
      <c r="AB35" s="52"/>
      <c r="AC35" s="52"/>
      <c r="AD35" s="52"/>
    </row>
    <row r="36" spans="1:30" ht="33.75" customHeight="1" x14ac:dyDescent="0.35">
      <c r="A36" s="36">
        <f t="shared" si="5"/>
        <v>30</v>
      </c>
      <c r="B36" s="43" t="s">
        <v>551</v>
      </c>
      <c r="C36" s="53" t="s">
        <v>1281</v>
      </c>
      <c r="D36" s="37">
        <f t="shared" si="0"/>
        <v>8</v>
      </c>
      <c r="E36" s="36" t="s">
        <v>1282</v>
      </c>
      <c r="F36" s="37">
        <f t="shared" si="6"/>
        <v>9</v>
      </c>
      <c r="G36" s="36" t="s">
        <v>1280</v>
      </c>
      <c r="H36" s="37">
        <f t="shared" si="7"/>
        <v>7</v>
      </c>
      <c r="I36" s="36" t="s">
        <v>1284</v>
      </c>
      <c r="J36" s="37">
        <f t="shared" si="8"/>
        <v>6</v>
      </c>
      <c r="K36" s="36" t="s">
        <v>1280</v>
      </c>
      <c r="L36" s="37">
        <f t="shared" si="8"/>
        <v>7</v>
      </c>
      <c r="M36" s="36" t="s">
        <v>1281</v>
      </c>
      <c r="N36" s="37">
        <f t="shared" si="9"/>
        <v>8</v>
      </c>
      <c r="O36" s="36" t="s">
        <v>1280</v>
      </c>
      <c r="P36" s="37">
        <f t="shared" si="10"/>
        <v>7</v>
      </c>
      <c r="Q36" s="36" t="s">
        <v>1280</v>
      </c>
      <c r="R36" s="37">
        <f t="shared" si="11"/>
        <v>7</v>
      </c>
      <c r="S36" s="38">
        <f t="shared" si="2"/>
        <v>296</v>
      </c>
      <c r="T36" s="39">
        <f t="shared" si="3"/>
        <v>7.4</v>
      </c>
      <c r="U36" s="57">
        <v>259</v>
      </c>
      <c r="V36" s="57">
        <v>294</v>
      </c>
      <c r="W36" s="57">
        <v>334</v>
      </c>
      <c r="X36" s="40">
        <f t="shared" si="4"/>
        <v>7.3937499999999998</v>
      </c>
      <c r="Y36" s="28" t="s">
        <v>1251</v>
      </c>
      <c r="Z36" s="3"/>
      <c r="AA36" s="3"/>
      <c r="AB36" s="3"/>
      <c r="AC36" s="3"/>
      <c r="AD36" s="3"/>
    </row>
    <row r="37" spans="1:30" ht="33.75" customHeight="1" x14ac:dyDescent="0.35">
      <c r="A37" s="36">
        <f t="shared" si="5"/>
        <v>31</v>
      </c>
      <c r="B37" s="43" t="s">
        <v>552</v>
      </c>
      <c r="C37" s="53" t="s">
        <v>1281</v>
      </c>
      <c r="D37" s="37">
        <f t="shared" si="0"/>
        <v>8</v>
      </c>
      <c r="E37" s="36" t="s">
        <v>1282</v>
      </c>
      <c r="F37" s="37">
        <f t="shared" si="6"/>
        <v>9</v>
      </c>
      <c r="G37" s="36" t="s">
        <v>1282</v>
      </c>
      <c r="H37" s="37">
        <f t="shared" si="7"/>
        <v>9</v>
      </c>
      <c r="I37" s="36" t="s">
        <v>1281</v>
      </c>
      <c r="J37" s="37">
        <f t="shared" si="8"/>
        <v>8</v>
      </c>
      <c r="K37" s="36" t="s">
        <v>1283</v>
      </c>
      <c r="L37" s="37">
        <f t="shared" si="8"/>
        <v>10</v>
      </c>
      <c r="M37" s="36" t="s">
        <v>1282</v>
      </c>
      <c r="N37" s="37">
        <f t="shared" si="9"/>
        <v>9</v>
      </c>
      <c r="O37" s="36" t="s">
        <v>1281</v>
      </c>
      <c r="P37" s="37">
        <f t="shared" si="10"/>
        <v>8</v>
      </c>
      <c r="Q37" s="36" t="s">
        <v>1281</v>
      </c>
      <c r="R37" s="37">
        <f t="shared" si="11"/>
        <v>8</v>
      </c>
      <c r="S37" s="38">
        <f t="shared" si="2"/>
        <v>348</v>
      </c>
      <c r="T37" s="39">
        <f t="shared" si="3"/>
        <v>8.6999999999999993</v>
      </c>
      <c r="U37" s="57">
        <v>294</v>
      </c>
      <c r="V37" s="57">
        <v>348</v>
      </c>
      <c r="W37" s="57">
        <v>354</v>
      </c>
      <c r="X37" s="40">
        <f t="shared" si="4"/>
        <v>8.4</v>
      </c>
      <c r="Y37" s="28" t="s">
        <v>1252</v>
      </c>
      <c r="Z37" s="3"/>
      <c r="AA37" s="3"/>
      <c r="AB37" s="3"/>
      <c r="AC37" s="3"/>
      <c r="AD37" s="3"/>
    </row>
    <row r="38" spans="1:30" ht="33.75" customHeight="1" x14ac:dyDescent="0.35">
      <c r="A38" s="36">
        <f t="shared" si="5"/>
        <v>32</v>
      </c>
      <c r="B38" s="43" t="s">
        <v>553</v>
      </c>
      <c r="C38" s="53" t="s">
        <v>1281</v>
      </c>
      <c r="D38" s="37">
        <f t="shared" si="0"/>
        <v>8</v>
      </c>
      <c r="E38" s="36" t="s">
        <v>1284</v>
      </c>
      <c r="F38" s="37">
        <f t="shared" si="6"/>
        <v>6</v>
      </c>
      <c r="G38" s="36" t="s">
        <v>1284</v>
      </c>
      <c r="H38" s="37">
        <f t="shared" si="7"/>
        <v>6</v>
      </c>
      <c r="I38" s="36" t="s">
        <v>1284</v>
      </c>
      <c r="J38" s="37">
        <f t="shared" si="8"/>
        <v>6</v>
      </c>
      <c r="K38" s="36" t="s">
        <v>1282</v>
      </c>
      <c r="L38" s="37">
        <f t="shared" si="8"/>
        <v>9</v>
      </c>
      <c r="M38" s="36" t="s">
        <v>1281</v>
      </c>
      <c r="N38" s="37">
        <f t="shared" si="9"/>
        <v>8</v>
      </c>
      <c r="O38" s="36" t="s">
        <v>1281</v>
      </c>
      <c r="P38" s="37">
        <f t="shared" si="10"/>
        <v>8</v>
      </c>
      <c r="Q38" s="36" t="s">
        <v>1281</v>
      </c>
      <c r="R38" s="37">
        <f t="shared" si="11"/>
        <v>8</v>
      </c>
      <c r="S38" s="38">
        <f t="shared" si="2"/>
        <v>286</v>
      </c>
      <c r="T38" s="39">
        <f t="shared" si="3"/>
        <v>7.15</v>
      </c>
      <c r="U38" s="63">
        <v>232</v>
      </c>
      <c r="V38" s="57">
        <v>308</v>
      </c>
      <c r="W38" s="57">
        <v>270</v>
      </c>
      <c r="X38" s="40">
        <f t="shared" si="4"/>
        <v>6.85</v>
      </c>
      <c r="Y38" s="28" t="s">
        <v>1253</v>
      </c>
      <c r="Z38" s="3"/>
      <c r="AA38" s="3"/>
      <c r="AB38" s="3"/>
      <c r="AC38" s="3"/>
      <c r="AD38" s="3"/>
    </row>
    <row r="39" spans="1:30" ht="33.75" customHeight="1" x14ac:dyDescent="0.35">
      <c r="A39" s="36">
        <f t="shared" si="5"/>
        <v>33</v>
      </c>
      <c r="B39" s="43" t="s">
        <v>554</v>
      </c>
      <c r="C39" s="53" t="s">
        <v>1282</v>
      </c>
      <c r="D39" s="37">
        <f t="shared" si="0"/>
        <v>9</v>
      </c>
      <c r="E39" s="36" t="s">
        <v>1282</v>
      </c>
      <c r="F39" s="37">
        <f t="shared" si="6"/>
        <v>9</v>
      </c>
      <c r="G39" s="36" t="s">
        <v>1280</v>
      </c>
      <c r="H39" s="37">
        <f t="shared" si="7"/>
        <v>7</v>
      </c>
      <c r="I39" s="36" t="s">
        <v>1281</v>
      </c>
      <c r="J39" s="37">
        <f t="shared" si="8"/>
        <v>8</v>
      </c>
      <c r="K39" s="36" t="s">
        <v>1282</v>
      </c>
      <c r="L39" s="37">
        <f t="shared" si="8"/>
        <v>9</v>
      </c>
      <c r="M39" s="36" t="s">
        <v>1281</v>
      </c>
      <c r="N39" s="37">
        <f t="shared" si="9"/>
        <v>8</v>
      </c>
      <c r="O39" s="36" t="s">
        <v>1282</v>
      </c>
      <c r="P39" s="37">
        <f t="shared" si="10"/>
        <v>9</v>
      </c>
      <c r="Q39" s="36" t="s">
        <v>1281</v>
      </c>
      <c r="R39" s="37">
        <f t="shared" si="11"/>
        <v>8</v>
      </c>
      <c r="S39" s="38">
        <f t="shared" si="2"/>
        <v>334</v>
      </c>
      <c r="T39" s="39">
        <f t="shared" si="3"/>
        <v>8.35</v>
      </c>
      <c r="U39" s="57">
        <v>243</v>
      </c>
      <c r="V39" s="57">
        <v>260</v>
      </c>
      <c r="W39" s="57">
        <v>298</v>
      </c>
      <c r="X39" s="40">
        <f t="shared" si="4"/>
        <v>7.09375</v>
      </c>
      <c r="Y39" s="28" t="s">
        <v>1254</v>
      </c>
      <c r="Z39" s="3"/>
      <c r="AA39" s="3"/>
      <c r="AB39" s="3"/>
      <c r="AC39" s="3"/>
      <c r="AD39" s="3"/>
    </row>
    <row r="40" spans="1:30" ht="33.75" customHeight="1" x14ac:dyDescent="0.35">
      <c r="A40" s="36">
        <f t="shared" si="5"/>
        <v>34</v>
      </c>
      <c r="B40" s="43" t="s">
        <v>555</v>
      </c>
      <c r="C40" s="53" t="s">
        <v>1284</v>
      </c>
      <c r="D40" s="37">
        <f t="shared" si="0"/>
        <v>6</v>
      </c>
      <c r="E40" s="36" t="s">
        <v>1280</v>
      </c>
      <c r="F40" s="37">
        <f t="shared" si="6"/>
        <v>7</v>
      </c>
      <c r="G40" s="36" t="s">
        <v>1284</v>
      </c>
      <c r="H40" s="37">
        <f t="shared" si="7"/>
        <v>6</v>
      </c>
      <c r="I40" s="36" t="s">
        <v>1284</v>
      </c>
      <c r="J40" s="37">
        <f t="shared" si="8"/>
        <v>6</v>
      </c>
      <c r="K40" s="36" t="s">
        <v>1281</v>
      </c>
      <c r="L40" s="37">
        <f t="shared" si="8"/>
        <v>8</v>
      </c>
      <c r="M40" s="36" t="s">
        <v>1280</v>
      </c>
      <c r="N40" s="37">
        <f t="shared" si="9"/>
        <v>7</v>
      </c>
      <c r="O40" s="36" t="s">
        <v>1280</v>
      </c>
      <c r="P40" s="37">
        <f t="shared" si="10"/>
        <v>7</v>
      </c>
      <c r="Q40" s="36" t="s">
        <v>1281</v>
      </c>
      <c r="R40" s="37">
        <f t="shared" si="11"/>
        <v>8</v>
      </c>
      <c r="S40" s="38">
        <f t="shared" si="2"/>
        <v>266</v>
      </c>
      <c r="T40" s="39">
        <f t="shared" si="3"/>
        <v>6.65</v>
      </c>
      <c r="U40" s="57">
        <v>272</v>
      </c>
      <c r="V40" s="57">
        <v>302</v>
      </c>
      <c r="W40" s="57">
        <v>266</v>
      </c>
      <c r="X40" s="40">
        <f t="shared" si="4"/>
        <v>6.9124999999999996</v>
      </c>
      <c r="Y40" s="28" t="s">
        <v>1255</v>
      </c>
      <c r="Z40" s="3"/>
      <c r="AA40" s="3"/>
      <c r="AB40" s="3"/>
      <c r="AC40" s="3"/>
      <c r="AD40" s="3"/>
    </row>
    <row r="41" spans="1:30" ht="33.75" customHeight="1" x14ac:dyDescent="0.35">
      <c r="A41" s="36">
        <f t="shared" si="5"/>
        <v>35</v>
      </c>
      <c r="B41" s="43" t="s">
        <v>556</v>
      </c>
      <c r="C41" s="53" t="s">
        <v>1282</v>
      </c>
      <c r="D41" s="37">
        <f t="shared" si="0"/>
        <v>9</v>
      </c>
      <c r="E41" s="36" t="s">
        <v>1281</v>
      </c>
      <c r="F41" s="37">
        <f t="shared" si="6"/>
        <v>8</v>
      </c>
      <c r="G41" s="36" t="s">
        <v>1281</v>
      </c>
      <c r="H41" s="37">
        <f t="shared" si="7"/>
        <v>8</v>
      </c>
      <c r="I41" s="36" t="s">
        <v>1280</v>
      </c>
      <c r="J41" s="37">
        <f t="shared" si="8"/>
        <v>7</v>
      </c>
      <c r="K41" s="36" t="s">
        <v>1283</v>
      </c>
      <c r="L41" s="37">
        <f t="shared" si="8"/>
        <v>10</v>
      </c>
      <c r="M41" s="36" t="s">
        <v>1283</v>
      </c>
      <c r="N41" s="37">
        <f t="shared" si="9"/>
        <v>10</v>
      </c>
      <c r="O41" s="36" t="s">
        <v>1282</v>
      </c>
      <c r="P41" s="37">
        <f t="shared" si="10"/>
        <v>9</v>
      </c>
      <c r="Q41" s="36" t="s">
        <v>1283</v>
      </c>
      <c r="R41" s="37">
        <f t="shared" si="11"/>
        <v>10</v>
      </c>
      <c r="S41" s="38">
        <f t="shared" si="2"/>
        <v>344</v>
      </c>
      <c r="T41" s="39">
        <f t="shared" si="3"/>
        <v>8.6</v>
      </c>
      <c r="U41" s="57">
        <v>357</v>
      </c>
      <c r="V41" s="57">
        <v>368</v>
      </c>
      <c r="W41" s="57">
        <v>356</v>
      </c>
      <c r="X41" s="40">
        <f t="shared" si="4"/>
        <v>8.90625</v>
      </c>
      <c r="Y41" s="28" t="s">
        <v>1256</v>
      </c>
      <c r="Z41" s="3"/>
      <c r="AA41" s="3"/>
      <c r="AB41" s="3"/>
      <c r="AC41" s="3"/>
      <c r="AD41" s="3"/>
    </row>
    <row r="42" spans="1:30" ht="33.75" customHeight="1" x14ac:dyDescent="0.35">
      <c r="A42" s="36">
        <f t="shared" si="5"/>
        <v>36</v>
      </c>
      <c r="B42" s="43" t="s">
        <v>557</v>
      </c>
      <c r="C42" s="53" t="s">
        <v>1284</v>
      </c>
      <c r="D42" s="37">
        <f t="shared" si="0"/>
        <v>6</v>
      </c>
      <c r="E42" s="36" t="s">
        <v>1279</v>
      </c>
      <c r="F42" s="37">
        <f t="shared" si="6"/>
        <v>5</v>
      </c>
      <c r="G42" s="36" t="s">
        <v>1284</v>
      </c>
      <c r="H42" s="37">
        <f t="shared" si="7"/>
        <v>6</v>
      </c>
      <c r="I42" s="36" t="s">
        <v>1280</v>
      </c>
      <c r="J42" s="37">
        <f t="shared" si="8"/>
        <v>7</v>
      </c>
      <c r="K42" s="36" t="s">
        <v>1281</v>
      </c>
      <c r="L42" s="37">
        <f t="shared" si="8"/>
        <v>8</v>
      </c>
      <c r="M42" s="36" t="s">
        <v>1280</v>
      </c>
      <c r="N42" s="37">
        <f t="shared" si="9"/>
        <v>7</v>
      </c>
      <c r="O42" s="36" t="s">
        <v>1280</v>
      </c>
      <c r="P42" s="37">
        <f t="shared" si="10"/>
        <v>7</v>
      </c>
      <c r="Q42" s="36" t="s">
        <v>1280</v>
      </c>
      <c r="R42" s="37">
        <f t="shared" si="11"/>
        <v>7</v>
      </c>
      <c r="S42" s="38">
        <f t="shared" si="2"/>
        <v>258</v>
      </c>
      <c r="T42" s="39">
        <f t="shared" si="3"/>
        <v>6.45</v>
      </c>
      <c r="U42" s="57">
        <v>233</v>
      </c>
      <c r="V42" s="57">
        <v>288</v>
      </c>
      <c r="W42" s="57">
        <v>244</v>
      </c>
      <c r="X42" s="40">
        <f t="shared" si="4"/>
        <v>6.3937499999999998</v>
      </c>
      <c r="Y42" s="28" t="s">
        <v>1257</v>
      </c>
      <c r="Z42" s="3"/>
      <c r="AA42" s="3"/>
      <c r="AB42" s="3"/>
      <c r="AC42" s="3"/>
      <c r="AD42" s="3"/>
    </row>
    <row r="43" spans="1:30" ht="33.75" customHeight="1" x14ac:dyDescent="0.35">
      <c r="A43" s="36">
        <f t="shared" si="5"/>
        <v>37</v>
      </c>
      <c r="B43" s="36" t="s">
        <v>558</v>
      </c>
      <c r="C43" s="36" t="s">
        <v>1284</v>
      </c>
      <c r="D43" s="37">
        <f t="shared" si="0"/>
        <v>6</v>
      </c>
      <c r="E43" s="36" t="s">
        <v>1284</v>
      </c>
      <c r="F43" s="37">
        <f t="shared" si="6"/>
        <v>6</v>
      </c>
      <c r="G43" s="36" t="s">
        <v>1284</v>
      </c>
      <c r="H43" s="37">
        <f t="shared" si="7"/>
        <v>6</v>
      </c>
      <c r="I43" s="36" t="s">
        <v>1284</v>
      </c>
      <c r="J43" s="37">
        <f t="shared" si="8"/>
        <v>6</v>
      </c>
      <c r="K43" s="36" t="s">
        <v>1280</v>
      </c>
      <c r="L43" s="37">
        <f t="shared" si="8"/>
        <v>7</v>
      </c>
      <c r="M43" s="36" t="s">
        <v>1280</v>
      </c>
      <c r="N43" s="37">
        <f t="shared" si="9"/>
        <v>7</v>
      </c>
      <c r="O43" s="36" t="s">
        <v>1281</v>
      </c>
      <c r="P43" s="37">
        <f t="shared" si="10"/>
        <v>8</v>
      </c>
      <c r="Q43" s="36" t="s">
        <v>1282</v>
      </c>
      <c r="R43" s="37">
        <f t="shared" si="11"/>
        <v>9</v>
      </c>
      <c r="S43" s="38">
        <f t="shared" si="2"/>
        <v>258</v>
      </c>
      <c r="T43" s="39">
        <f t="shared" si="3"/>
        <v>6.45</v>
      </c>
      <c r="U43" s="57">
        <v>230</v>
      </c>
      <c r="V43" s="57">
        <v>284</v>
      </c>
      <c r="W43" s="63">
        <v>212</v>
      </c>
      <c r="X43" s="40">
        <f t="shared" si="4"/>
        <v>6.15</v>
      </c>
      <c r="Y43" s="28" t="s">
        <v>1258</v>
      </c>
      <c r="Z43" s="3"/>
      <c r="AA43" s="3"/>
      <c r="AB43" s="3"/>
      <c r="AC43" s="3"/>
      <c r="AD43" s="3"/>
    </row>
    <row r="44" spans="1:30" ht="33.75" customHeight="1" x14ac:dyDescent="0.35">
      <c r="A44" s="36">
        <f t="shared" si="5"/>
        <v>38</v>
      </c>
      <c r="B44" s="36" t="s">
        <v>559</v>
      </c>
      <c r="C44" s="36" t="s">
        <v>1280</v>
      </c>
      <c r="D44" s="37">
        <f t="shared" si="0"/>
        <v>7</v>
      </c>
      <c r="E44" s="36" t="s">
        <v>1280</v>
      </c>
      <c r="F44" s="37">
        <f t="shared" si="6"/>
        <v>7</v>
      </c>
      <c r="G44" s="36" t="s">
        <v>1281</v>
      </c>
      <c r="H44" s="37">
        <f t="shared" si="7"/>
        <v>8</v>
      </c>
      <c r="I44" s="36" t="s">
        <v>1281</v>
      </c>
      <c r="J44" s="37">
        <f t="shared" si="8"/>
        <v>8</v>
      </c>
      <c r="K44" s="36" t="s">
        <v>1281</v>
      </c>
      <c r="L44" s="37">
        <f t="shared" si="8"/>
        <v>8</v>
      </c>
      <c r="M44" s="36" t="s">
        <v>1282</v>
      </c>
      <c r="N44" s="37">
        <f t="shared" si="9"/>
        <v>9</v>
      </c>
      <c r="O44" s="36" t="s">
        <v>1281</v>
      </c>
      <c r="P44" s="37">
        <f t="shared" si="10"/>
        <v>8</v>
      </c>
      <c r="Q44" s="36" t="s">
        <v>1282</v>
      </c>
      <c r="R44" s="37">
        <f t="shared" si="11"/>
        <v>9</v>
      </c>
      <c r="S44" s="38">
        <f t="shared" si="2"/>
        <v>310</v>
      </c>
      <c r="T44" s="39">
        <f t="shared" si="3"/>
        <v>7.75</v>
      </c>
      <c r="U44" s="57">
        <v>291</v>
      </c>
      <c r="V44" s="57">
        <v>296</v>
      </c>
      <c r="W44" s="57">
        <v>326</v>
      </c>
      <c r="X44" s="40">
        <f t="shared" si="4"/>
        <v>7.6437499999999998</v>
      </c>
      <c r="Y44" s="28" t="s">
        <v>1259</v>
      </c>
      <c r="Z44" s="3"/>
      <c r="AA44" s="3"/>
      <c r="AB44" s="3"/>
      <c r="AC44" s="3"/>
      <c r="AD44" s="3"/>
    </row>
    <row r="45" spans="1:30" ht="33.75" customHeight="1" x14ac:dyDescent="0.35">
      <c r="A45" s="36">
        <f t="shared" si="5"/>
        <v>39</v>
      </c>
      <c r="B45" s="36" t="s">
        <v>560</v>
      </c>
      <c r="C45" s="36" t="s">
        <v>1281</v>
      </c>
      <c r="D45" s="37">
        <f t="shared" si="0"/>
        <v>8</v>
      </c>
      <c r="E45" s="36" t="s">
        <v>1281</v>
      </c>
      <c r="F45" s="37">
        <f t="shared" si="6"/>
        <v>8</v>
      </c>
      <c r="G45" s="36" t="s">
        <v>1280</v>
      </c>
      <c r="H45" s="37">
        <f t="shared" si="7"/>
        <v>7</v>
      </c>
      <c r="I45" s="36" t="s">
        <v>1280</v>
      </c>
      <c r="J45" s="37">
        <f t="shared" si="8"/>
        <v>7</v>
      </c>
      <c r="K45" s="36" t="s">
        <v>1281</v>
      </c>
      <c r="L45" s="37">
        <f t="shared" si="8"/>
        <v>8</v>
      </c>
      <c r="M45" s="36" t="s">
        <v>1282</v>
      </c>
      <c r="N45" s="37">
        <f t="shared" si="9"/>
        <v>9</v>
      </c>
      <c r="O45" s="36" t="s">
        <v>1282</v>
      </c>
      <c r="P45" s="37">
        <f t="shared" si="10"/>
        <v>9</v>
      </c>
      <c r="Q45" s="36" t="s">
        <v>1282</v>
      </c>
      <c r="R45" s="37">
        <f t="shared" si="11"/>
        <v>9</v>
      </c>
      <c r="S45" s="38">
        <f t="shared" si="2"/>
        <v>312</v>
      </c>
      <c r="T45" s="39">
        <f t="shared" si="3"/>
        <v>7.8</v>
      </c>
      <c r="U45" s="57">
        <v>273</v>
      </c>
      <c r="V45" s="57">
        <v>378</v>
      </c>
      <c r="W45" s="57">
        <v>344</v>
      </c>
      <c r="X45" s="40">
        <f t="shared" si="4"/>
        <v>8.1687499999999993</v>
      </c>
      <c r="Y45" s="28" t="s">
        <v>1260</v>
      </c>
      <c r="Z45" s="3"/>
      <c r="AA45" s="3"/>
      <c r="AB45" s="3"/>
      <c r="AC45" s="3"/>
      <c r="AD45" s="3"/>
    </row>
    <row r="46" spans="1:30" ht="33.75" customHeight="1" x14ac:dyDescent="0.35">
      <c r="A46" s="36">
        <f t="shared" si="5"/>
        <v>40</v>
      </c>
      <c r="B46" s="36" t="s">
        <v>561</v>
      </c>
      <c r="C46" s="36" t="s">
        <v>1280</v>
      </c>
      <c r="D46" s="37">
        <f t="shared" si="0"/>
        <v>7</v>
      </c>
      <c r="E46" s="36" t="s">
        <v>1280</v>
      </c>
      <c r="F46" s="37">
        <f t="shared" si="6"/>
        <v>7</v>
      </c>
      <c r="G46" s="36" t="s">
        <v>1280</v>
      </c>
      <c r="H46" s="37">
        <f t="shared" si="7"/>
        <v>7</v>
      </c>
      <c r="I46" s="36" t="s">
        <v>1284</v>
      </c>
      <c r="J46" s="37">
        <f t="shared" si="8"/>
        <v>6</v>
      </c>
      <c r="K46" s="36" t="s">
        <v>1284</v>
      </c>
      <c r="L46" s="37">
        <f t="shared" si="8"/>
        <v>6</v>
      </c>
      <c r="M46" s="36" t="s">
        <v>1281</v>
      </c>
      <c r="N46" s="37">
        <f t="shared" si="9"/>
        <v>8</v>
      </c>
      <c r="O46" s="36" t="s">
        <v>1280</v>
      </c>
      <c r="P46" s="37">
        <f t="shared" si="10"/>
        <v>7</v>
      </c>
      <c r="Q46" s="36" t="s">
        <v>1281</v>
      </c>
      <c r="R46" s="37">
        <f t="shared" si="11"/>
        <v>8</v>
      </c>
      <c r="S46" s="38">
        <f t="shared" si="2"/>
        <v>272</v>
      </c>
      <c r="T46" s="39">
        <f t="shared" si="3"/>
        <v>6.8</v>
      </c>
      <c r="U46" s="57">
        <v>228</v>
      </c>
      <c r="V46" s="57">
        <v>250</v>
      </c>
      <c r="W46" s="57">
        <v>248</v>
      </c>
      <c r="X46" s="40">
        <f t="shared" si="4"/>
        <v>6.2374999999999998</v>
      </c>
      <c r="Y46" s="28" t="s">
        <v>1261</v>
      </c>
      <c r="Z46" s="3"/>
      <c r="AA46" s="3"/>
      <c r="AB46" s="3"/>
      <c r="AC46" s="3"/>
      <c r="AD46" s="3"/>
    </row>
    <row r="47" spans="1:30" ht="33.75" customHeight="1" x14ac:dyDescent="0.35">
      <c r="A47" s="36">
        <f t="shared" si="5"/>
        <v>41</v>
      </c>
      <c r="B47" s="36" t="s">
        <v>562</v>
      </c>
      <c r="C47" s="36" t="s">
        <v>1284</v>
      </c>
      <c r="D47" s="37">
        <f t="shared" si="0"/>
        <v>6</v>
      </c>
      <c r="E47" s="36" t="s">
        <v>1280</v>
      </c>
      <c r="F47" s="37">
        <f t="shared" si="6"/>
        <v>7</v>
      </c>
      <c r="G47" s="36" t="s">
        <v>1281</v>
      </c>
      <c r="H47" s="37">
        <f t="shared" si="7"/>
        <v>8</v>
      </c>
      <c r="I47" s="36" t="s">
        <v>1279</v>
      </c>
      <c r="J47" s="37">
        <f t="shared" si="8"/>
        <v>5</v>
      </c>
      <c r="K47" s="36" t="s">
        <v>1280</v>
      </c>
      <c r="L47" s="37">
        <f t="shared" si="8"/>
        <v>7</v>
      </c>
      <c r="M47" s="36" t="s">
        <v>1280</v>
      </c>
      <c r="N47" s="37">
        <f t="shared" si="9"/>
        <v>7</v>
      </c>
      <c r="O47" s="36" t="s">
        <v>1281</v>
      </c>
      <c r="P47" s="37">
        <f t="shared" si="10"/>
        <v>8</v>
      </c>
      <c r="Q47" s="36" t="s">
        <v>1281</v>
      </c>
      <c r="R47" s="37">
        <f t="shared" si="11"/>
        <v>8</v>
      </c>
      <c r="S47" s="38">
        <f t="shared" si="2"/>
        <v>272</v>
      </c>
      <c r="T47" s="39">
        <f t="shared" si="3"/>
        <v>6.8</v>
      </c>
      <c r="U47" s="57">
        <v>237</v>
      </c>
      <c r="V47" s="57">
        <v>288</v>
      </c>
      <c r="W47" s="57">
        <v>272</v>
      </c>
      <c r="X47" s="40">
        <f t="shared" si="4"/>
        <v>6.6812500000000004</v>
      </c>
      <c r="Y47" s="28" t="s">
        <v>1262</v>
      </c>
      <c r="Z47" s="3"/>
      <c r="AA47" s="3"/>
      <c r="AB47" s="3"/>
      <c r="AC47" s="3"/>
      <c r="AD47" s="3"/>
    </row>
    <row r="48" spans="1:30" ht="33.75" customHeight="1" x14ac:dyDescent="0.35">
      <c r="A48" s="36">
        <f t="shared" si="5"/>
        <v>42</v>
      </c>
      <c r="B48" s="36" t="s">
        <v>563</v>
      </c>
      <c r="C48" s="36" t="s">
        <v>1284</v>
      </c>
      <c r="D48" s="37">
        <f t="shared" si="0"/>
        <v>6</v>
      </c>
      <c r="E48" s="36" t="s">
        <v>1280</v>
      </c>
      <c r="F48" s="37">
        <f t="shared" si="6"/>
        <v>7</v>
      </c>
      <c r="G48" s="36" t="s">
        <v>1284</v>
      </c>
      <c r="H48" s="37">
        <f t="shared" si="7"/>
        <v>6</v>
      </c>
      <c r="I48" s="36" t="s">
        <v>1281</v>
      </c>
      <c r="J48" s="37">
        <f t="shared" si="8"/>
        <v>8</v>
      </c>
      <c r="K48" s="36" t="s">
        <v>1280</v>
      </c>
      <c r="L48" s="37">
        <f t="shared" si="8"/>
        <v>7</v>
      </c>
      <c r="M48" s="36" t="s">
        <v>1281</v>
      </c>
      <c r="N48" s="37">
        <f t="shared" si="9"/>
        <v>8</v>
      </c>
      <c r="O48" s="36" t="s">
        <v>1280</v>
      </c>
      <c r="P48" s="37">
        <f t="shared" si="10"/>
        <v>7</v>
      </c>
      <c r="Q48" s="36" t="s">
        <v>1281</v>
      </c>
      <c r="R48" s="37">
        <f t="shared" si="11"/>
        <v>8</v>
      </c>
      <c r="S48" s="38">
        <f t="shared" si="2"/>
        <v>274</v>
      </c>
      <c r="T48" s="39">
        <f t="shared" si="3"/>
        <v>6.85</v>
      </c>
      <c r="U48" s="57">
        <v>281</v>
      </c>
      <c r="V48" s="57">
        <v>360</v>
      </c>
      <c r="W48" s="57">
        <v>272</v>
      </c>
      <c r="X48" s="40">
        <f t="shared" si="4"/>
        <v>7.4187500000000002</v>
      </c>
      <c r="Y48" s="28" t="s">
        <v>1263</v>
      </c>
      <c r="Z48" s="3"/>
      <c r="AA48" s="3"/>
      <c r="AB48" s="3"/>
      <c r="AC48" s="3"/>
      <c r="AD48" s="3"/>
    </row>
    <row r="49" spans="1:30" ht="33.75" customHeight="1" x14ac:dyDescent="0.35">
      <c r="A49" s="36">
        <f t="shared" si="5"/>
        <v>43</v>
      </c>
      <c r="B49" s="36" t="s">
        <v>564</v>
      </c>
      <c r="C49" s="36" t="s">
        <v>1284</v>
      </c>
      <c r="D49" s="37">
        <f t="shared" si="0"/>
        <v>6</v>
      </c>
      <c r="E49" s="36" t="s">
        <v>1279</v>
      </c>
      <c r="F49" s="37">
        <f t="shared" si="6"/>
        <v>5</v>
      </c>
      <c r="G49" s="36" t="s">
        <v>1280</v>
      </c>
      <c r="H49" s="37">
        <f t="shared" si="7"/>
        <v>7</v>
      </c>
      <c r="I49" s="36" t="s">
        <v>1284</v>
      </c>
      <c r="J49" s="37">
        <f t="shared" si="8"/>
        <v>6</v>
      </c>
      <c r="K49" s="36" t="s">
        <v>1284</v>
      </c>
      <c r="L49" s="37">
        <f t="shared" si="8"/>
        <v>6</v>
      </c>
      <c r="M49" s="36" t="s">
        <v>1280</v>
      </c>
      <c r="N49" s="37">
        <f t="shared" si="9"/>
        <v>7</v>
      </c>
      <c r="O49" s="36" t="s">
        <v>1281</v>
      </c>
      <c r="P49" s="37">
        <f t="shared" si="10"/>
        <v>8</v>
      </c>
      <c r="Q49" s="36" t="s">
        <v>1282</v>
      </c>
      <c r="R49" s="37">
        <f t="shared" si="11"/>
        <v>9</v>
      </c>
      <c r="S49" s="38">
        <f t="shared" si="2"/>
        <v>254</v>
      </c>
      <c r="T49" s="39">
        <f t="shared" si="3"/>
        <v>6.35</v>
      </c>
      <c r="U49" s="57">
        <v>210</v>
      </c>
      <c r="V49" s="57">
        <v>286</v>
      </c>
      <c r="W49" s="57">
        <v>166</v>
      </c>
      <c r="X49" s="40">
        <f t="shared" si="4"/>
        <v>5.7249999999999996</v>
      </c>
      <c r="Y49" s="28" t="s">
        <v>1264</v>
      </c>
      <c r="Z49" s="3"/>
      <c r="AA49" s="3"/>
      <c r="AB49" s="3"/>
      <c r="AC49" s="3"/>
      <c r="AD49" s="3"/>
    </row>
    <row r="50" spans="1:30" ht="33.75" customHeight="1" x14ac:dyDescent="0.35">
      <c r="A50" s="36">
        <f t="shared" si="5"/>
        <v>44</v>
      </c>
      <c r="B50" s="36" t="s">
        <v>565</v>
      </c>
      <c r="C50" s="36" t="s">
        <v>1275</v>
      </c>
      <c r="D50" s="37">
        <f t="shared" si="0"/>
        <v>4</v>
      </c>
      <c r="E50" s="41" t="s">
        <v>1276</v>
      </c>
      <c r="F50" s="37">
        <f t="shared" si="6"/>
        <v>0</v>
      </c>
      <c r="G50" s="36" t="s">
        <v>1279</v>
      </c>
      <c r="H50" s="37">
        <f t="shared" si="7"/>
        <v>5</v>
      </c>
      <c r="I50" s="36" t="s">
        <v>1279</v>
      </c>
      <c r="J50" s="37">
        <f t="shared" si="8"/>
        <v>5</v>
      </c>
      <c r="K50" s="36" t="s">
        <v>1280</v>
      </c>
      <c r="L50" s="37">
        <f t="shared" si="8"/>
        <v>7</v>
      </c>
      <c r="M50" s="36" t="s">
        <v>1280</v>
      </c>
      <c r="N50" s="37">
        <f t="shared" si="9"/>
        <v>7</v>
      </c>
      <c r="O50" s="36" t="s">
        <v>1280</v>
      </c>
      <c r="P50" s="37">
        <f t="shared" si="10"/>
        <v>7</v>
      </c>
      <c r="Q50" s="36" t="s">
        <v>1281</v>
      </c>
      <c r="R50" s="37">
        <f t="shared" si="11"/>
        <v>8</v>
      </c>
      <c r="S50" s="38">
        <f t="shared" si="2"/>
        <v>188</v>
      </c>
      <c r="T50" s="39">
        <f t="shared" si="3"/>
        <v>4.7</v>
      </c>
      <c r="U50" s="63">
        <v>121</v>
      </c>
      <c r="V50" s="57">
        <v>152</v>
      </c>
      <c r="W50" s="63">
        <v>102</v>
      </c>
      <c r="X50" s="40">
        <f t="shared" si="4"/>
        <v>3.5187499999999998</v>
      </c>
      <c r="Y50" s="28" t="s">
        <v>1265</v>
      </c>
      <c r="Z50" s="3"/>
      <c r="AA50" s="3"/>
      <c r="AB50" s="3"/>
      <c r="AC50" s="3"/>
      <c r="AD50" s="3"/>
    </row>
    <row r="51" spans="1:30" ht="33.75" customHeight="1" x14ac:dyDescent="0.35">
      <c r="A51" s="36">
        <f t="shared" si="5"/>
        <v>45</v>
      </c>
      <c r="B51" s="36" t="s">
        <v>566</v>
      </c>
      <c r="C51" s="36" t="s">
        <v>1280</v>
      </c>
      <c r="D51" s="37">
        <f t="shared" si="0"/>
        <v>7</v>
      </c>
      <c r="E51" s="36" t="s">
        <v>1284</v>
      </c>
      <c r="F51" s="37">
        <f t="shared" si="6"/>
        <v>6</v>
      </c>
      <c r="G51" s="36" t="s">
        <v>1280</v>
      </c>
      <c r="H51" s="37">
        <f t="shared" si="7"/>
        <v>7</v>
      </c>
      <c r="I51" s="36" t="s">
        <v>1281</v>
      </c>
      <c r="J51" s="37">
        <f t="shared" si="8"/>
        <v>8</v>
      </c>
      <c r="K51" s="36" t="s">
        <v>1282</v>
      </c>
      <c r="L51" s="37">
        <f t="shared" si="8"/>
        <v>9</v>
      </c>
      <c r="M51" s="36" t="s">
        <v>1282</v>
      </c>
      <c r="N51" s="37">
        <f t="shared" si="9"/>
        <v>9</v>
      </c>
      <c r="O51" s="36" t="s">
        <v>1281</v>
      </c>
      <c r="P51" s="37">
        <f t="shared" si="10"/>
        <v>8</v>
      </c>
      <c r="Q51" s="36" t="s">
        <v>1282</v>
      </c>
      <c r="R51" s="37">
        <f t="shared" si="11"/>
        <v>9</v>
      </c>
      <c r="S51" s="38">
        <f t="shared" si="2"/>
        <v>302</v>
      </c>
      <c r="T51" s="39">
        <f t="shared" si="3"/>
        <v>7.55</v>
      </c>
      <c r="U51" s="57">
        <v>225</v>
      </c>
      <c r="V51" s="57">
        <v>266</v>
      </c>
      <c r="W51" s="57">
        <v>222</v>
      </c>
      <c r="X51" s="40">
        <f t="shared" si="4"/>
        <v>6.34375</v>
      </c>
      <c r="Y51" s="28" t="s">
        <v>1266</v>
      </c>
      <c r="Z51" s="3"/>
      <c r="AA51" s="3"/>
      <c r="AB51" s="3"/>
      <c r="AC51" s="3"/>
      <c r="AD51" s="3"/>
    </row>
    <row r="52" spans="1:30" ht="33.75" customHeight="1" x14ac:dyDescent="0.35">
      <c r="A52" s="36">
        <f t="shared" si="5"/>
        <v>46</v>
      </c>
      <c r="B52" s="36" t="s">
        <v>567</v>
      </c>
      <c r="C52" s="36" t="s">
        <v>1284</v>
      </c>
      <c r="D52" s="37">
        <f t="shared" si="0"/>
        <v>6</v>
      </c>
      <c r="E52" s="36" t="s">
        <v>1279</v>
      </c>
      <c r="F52" s="37">
        <f t="shared" si="6"/>
        <v>5</v>
      </c>
      <c r="G52" s="36" t="s">
        <v>1279</v>
      </c>
      <c r="H52" s="37">
        <f t="shared" si="7"/>
        <v>5</v>
      </c>
      <c r="I52" s="36" t="s">
        <v>1284</v>
      </c>
      <c r="J52" s="37">
        <f t="shared" si="8"/>
        <v>6</v>
      </c>
      <c r="K52" s="36" t="s">
        <v>1281</v>
      </c>
      <c r="L52" s="37">
        <f t="shared" si="8"/>
        <v>8</v>
      </c>
      <c r="M52" s="36" t="s">
        <v>1280</v>
      </c>
      <c r="N52" s="37">
        <f t="shared" si="9"/>
        <v>7</v>
      </c>
      <c r="O52" s="36" t="s">
        <v>1281</v>
      </c>
      <c r="P52" s="37">
        <f t="shared" si="10"/>
        <v>8</v>
      </c>
      <c r="Q52" s="36" t="s">
        <v>1281</v>
      </c>
      <c r="R52" s="37">
        <f t="shared" si="11"/>
        <v>8</v>
      </c>
      <c r="S52" s="38">
        <f t="shared" si="2"/>
        <v>248</v>
      </c>
      <c r="T52" s="39">
        <f t="shared" si="3"/>
        <v>6.2</v>
      </c>
      <c r="U52" s="57">
        <v>220</v>
      </c>
      <c r="V52" s="57">
        <v>240</v>
      </c>
      <c r="W52" s="57">
        <v>158</v>
      </c>
      <c r="X52" s="40">
        <f t="shared" si="4"/>
        <v>5.4124999999999996</v>
      </c>
      <c r="Y52" s="28" t="s">
        <v>1267</v>
      </c>
      <c r="Z52" s="3"/>
      <c r="AA52" s="3"/>
      <c r="AB52" s="3"/>
      <c r="AC52" s="3"/>
      <c r="AD52" s="3"/>
    </row>
    <row r="53" spans="1:30" ht="33.75" customHeight="1" x14ac:dyDescent="0.35">
      <c r="A53" s="36">
        <f t="shared" si="5"/>
        <v>47</v>
      </c>
      <c r="B53" s="36" t="s">
        <v>568</v>
      </c>
      <c r="C53" s="36" t="s">
        <v>1280</v>
      </c>
      <c r="D53" s="37">
        <f t="shared" si="0"/>
        <v>7</v>
      </c>
      <c r="E53" s="36" t="s">
        <v>1280</v>
      </c>
      <c r="F53" s="37">
        <f t="shared" si="6"/>
        <v>7</v>
      </c>
      <c r="G53" s="36" t="s">
        <v>1281</v>
      </c>
      <c r="H53" s="37">
        <f t="shared" si="7"/>
        <v>8</v>
      </c>
      <c r="I53" s="36" t="s">
        <v>1284</v>
      </c>
      <c r="J53" s="37">
        <f t="shared" si="8"/>
        <v>6</v>
      </c>
      <c r="K53" s="36" t="s">
        <v>1281</v>
      </c>
      <c r="L53" s="37">
        <f t="shared" si="8"/>
        <v>8</v>
      </c>
      <c r="M53" s="36" t="s">
        <v>1282</v>
      </c>
      <c r="N53" s="37">
        <f t="shared" si="9"/>
        <v>9</v>
      </c>
      <c r="O53" s="36" t="s">
        <v>1282</v>
      </c>
      <c r="P53" s="37">
        <f t="shared" si="10"/>
        <v>9</v>
      </c>
      <c r="Q53" s="36" t="s">
        <v>1283</v>
      </c>
      <c r="R53" s="37">
        <f t="shared" si="11"/>
        <v>10</v>
      </c>
      <c r="S53" s="38">
        <f t="shared" si="2"/>
        <v>302</v>
      </c>
      <c r="T53" s="39">
        <f t="shared" si="3"/>
        <v>7.55</v>
      </c>
      <c r="U53" s="57">
        <v>170</v>
      </c>
      <c r="V53" s="57">
        <v>236</v>
      </c>
      <c r="W53" s="57">
        <v>218</v>
      </c>
      <c r="X53" s="40">
        <f t="shared" si="4"/>
        <v>5.7874999999999996</v>
      </c>
      <c r="Y53" s="28" t="s">
        <v>1268</v>
      </c>
      <c r="Z53" s="3"/>
      <c r="AA53" s="3"/>
      <c r="AB53" s="3"/>
      <c r="AC53" s="3"/>
      <c r="AD53" s="3"/>
    </row>
    <row r="54" spans="1:30" ht="33.75" customHeight="1" x14ac:dyDescent="0.35">
      <c r="A54" s="36">
        <f t="shared" si="5"/>
        <v>48</v>
      </c>
      <c r="B54" s="36" t="s">
        <v>569</v>
      </c>
      <c r="C54" s="41" t="s">
        <v>1276</v>
      </c>
      <c r="D54" s="37">
        <f t="shared" si="0"/>
        <v>0</v>
      </c>
      <c r="E54" s="41" t="s">
        <v>1276</v>
      </c>
      <c r="F54" s="37">
        <f t="shared" si="6"/>
        <v>0</v>
      </c>
      <c r="G54" s="36" t="s">
        <v>1275</v>
      </c>
      <c r="H54" s="37">
        <f t="shared" si="7"/>
        <v>4</v>
      </c>
      <c r="I54" s="41" t="s">
        <v>1276</v>
      </c>
      <c r="J54" s="37">
        <f t="shared" si="8"/>
        <v>0</v>
      </c>
      <c r="K54" s="36" t="s">
        <v>1284</v>
      </c>
      <c r="L54" s="37">
        <f t="shared" si="8"/>
        <v>6</v>
      </c>
      <c r="M54" s="36" t="s">
        <v>1284</v>
      </c>
      <c r="N54" s="37">
        <f t="shared" si="9"/>
        <v>6</v>
      </c>
      <c r="O54" s="36" t="s">
        <v>1284</v>
      </c>
      <c r="P54" s="37">
        <f t="shared" si="10"/>
        <v>6</v>
      </c>
      <c r="Q54" s="36" t="s">
        <v>1280</v>
      </c>
      <c r="R54" s="37">
        <f t="shared" si="11"/>
        <v>7</v>
      </c>
      <c r="S54" s="38">
        <f t="shared" si="2"/>
        <v>106</v>
      </c>
      <c r="T54" s="39">
        <f t="shared" si="3"/>
        <v>2.65</v>
      </c>
      <c r="U54" s="57">
        <v>18</v>
      </c>
      <c r="V54" s="57">
        <v>138</v>
      </c>
      <c r="W54" s="57">
        <v>72</v>
      </c>
      <c r="X54" s="40">
        <f t="shared" si="4"/>
        <v>2.0874999999999999</v>
      </c>
      <c r="Y54" s="28" t="s">
        <v>891</v>
      </c>
      <c r="Z54" s="3"/>
      <c r="AA54" s="3"/>
      <c r="AB54" s="3"/>
      <c r="AC54" s="3"/>
      <c r="AD54" s="3"/>
    </row>
    <row r="55" spans="1:30" ht="33.75" customHeight="1" x14ac:dyDescent="0.35">
      <c r="A55" s="36">
        <f t="shared" si="5"/>
        <v>49</v>
      </c>
      <c r="B55" s="43" t="s">
        <v>570</v>
      </c>
      <c r="C55" s="53" t="s">
        <v>1283</v>
      </c>
      <c r="D55" s="37">
        <f t="shared" si="0"/>
        <v>10</v>
      </c>
      <c r="E55" s="36" t="s">
        <v>1283</v>
      </c>
      <c r="F55" s="37">
        <f t="shared" si="6"/>
        <v>10</v>
      </c>
      <c r="G55" s="36" t="s">
        <v>1282</v>
      </c>
      <c r="H55" s="37">
        <f t="shared" si="7"/>
        <v>9</v>
      </c>
      <c r="I55" s="36" t="s">
        <v>1282</v>
      </c>
      <c r="J55" s="37">
        <f t="shared" si="8"/>
        <v>9</v>
      </c>
      <c r="K55" s="36" t="s">
        <v>1283</v>
      </c>
      <c r="L55" s="37">
        <f t="shared" si="8"/>
        <v>10</v>
      </c>
      <c r="M55" s="36" t="s">
        <v>1283</v>
      </c>
      <c r="N55" s="37">
        <f t="shared" si="9"/>
        <v>10</v>
      </c>
      <c r="O55" s="36" t="s">
        <v>1282</v>
      </c>
      <c r="P55" s="37">
        <f t="shared" si="10"/>
        <v>9</v>
      </c>
      <c r="Q55" s="36" t="s">
        <v>1282</v>
      </c>
      <c r="R55" s="37">
        <f t="shared" si="11"/>
        <v>9</v>
      </c>
      <c r="S55" s="38">
        <f t="shared" si="2"/>
        <v>382</v>
      </c>
      <c r="T55" s="39">
        <f t="shared" si="3"/>
        <v>9.5500000000000007</v>
      </c>
      <c r="U55" s="57">
        <v>299</v>
      </c>
      <c r="V55" s="57">
        <v>352</v>
      </c>
      <c r="W55" s="57">
        <v>340</v>
      </c>
      <c r="X55" s="40">
        <f t="shared" si="4"/>
        <v>8.5812500000000007</v>
      </c>
      <c r="Y55" s="28" t="s">
        <v>1269</v>
      </c>
      <c r="Z55" s="3"/>
      <c r="AA55" s="3"/>
      <c r="AB55" s="3"/>
      <c r="AC55" s="3"/>
      <c r="AD55" s="3"/>
    </row>
    <row r="56" spans="1:30" ht="33.75" customHeight="1" x14ac:dyDescent="0.35">
      <c r="A56" s="36">
        <f t="shared" si="5"/>
        <v>50</v>
      </c>
      <c r="B56" s="43" t="s">
        <v>571</v>
      </c>
      <c r="C56" s="53" t="s">
        <v>1279</v>
      </c>
      <c r="D56" s="37">
        <f t="shared" si="0"/>
        <v>5</v>
      </c>
      <c r="E56" s="36" t="s">
        <v>1279</v>
      </c>
      <c r="F56" s="37">
        <f t="shared" si="6"/>
        <v>5</v>
      </c>
      <c r="G56" s="36" t="s">
        <v>1279</v>
      </c>
      <c r="H56" s="37">
        <f t="shared" si="7"/>
        <v>5</v>
      </c>
      <c r="I56" s="36" t="s">
        <v>1279</v>
      </c>
      <c r="J56" s="37">
        <f t="shared" si="8"/>
        <v>5</v>
      </c>
      <c r="K56" s="36" t="s">
        <v>1280</v>
      </c>
      <c r="L56" s="37">
        <f t="shared" si="8"/>
        <v>7</v>
      </c>
      <c r="M56" s="36" t="s">
        <v>1280</v>
      </c>
      <c r="N56" s="37">
        <f t="shared" si="9"/>
        <v>7</v>
      </c>
      <c r="O56" s="36" t="s">
        <v>1284</v>
      </c>
      <c r="P56" s="37">
        <f t="shared" si="10"/>
        <v>6</v>
      </c>
      <c r="Q56" s="36" t="s">
        <v>1280</v>
      </c>
      <c r="R56" s="37">
        <f t="shared" si="11"/>
        <v>7</v>
      </c>
      <c r="S56" s="38">
        <f t="shared" si="2"/>
        <v>222</v>
      </c>
      <c r="T56" s="39">
        <f t="shared" si="3"/>
        <v>5.55</v>
      </c>
      <c r="U56" s="57">
        <v>178</v>
      </c>
      <c r="V56" s="57">
        <v>152</v>
      </c>
      <c r="W56" s="57">
        <v>198</v>
      </c>
      <c r="X56" s="40">
        <f t="shared" si="4"/>
        <v>4.6875</v>
      </c>
      <c r="Y56" s="28" t="s">
        <v>1270</v>
      </c>
      <c r="Z56" s="3"/>
      <c r="AA56" s="3"/>
      <c r="AB56" s="3"/>
      <c r="AC56" s="3"/>
      <c r="AD56" s="3"/>
    </row>
    <row r="57" spans="1:30" ht="33.75" customHeight="1" x14ac:dyDescent="0.35">
      <c r="A57" s="36">
        <f t="shared" si="5"/>
        <v>51</v>
      </c>
      <c r="B57" s="43" t="s">
        <v>572</v>
      </c>
      <c r="C57" s="53" t="s">
        <v>1280</v>
      </c>
      <c r="D57" s="37">
        <f t="shared" si="0"/>
        <v>7</v>
      </c>
      <c r="E57" s="36" t="s">
        <v>1280</v>
      </c>
      <c r="F57" s="37">
        <f t="shared" si="6"/>
        <v>7</v>
      </c>
      <c r="G57" s="36" t="s">
        <v>1284</v>
      </c>
      <c r="H57" s="37">
        <f t="shared" si="7"/>
        <v>6</v>
      </c>
      <c r="I57" s="36" t="s">
        <v>1280</v>
      </c>
      <c r="J57" s="37">
        <f t="shared" si="8"/>
        <v>7</v>
      </c>
      <c r="K57" s="36" t="s">
        <v>1280</v>
      </c>
      <c r="L57" s="37">
        <f t="shared" si="8"/>
        <v>7</v>
      </c>
      <c r="M57" s="36" t="s">
        <v>1282</v>
      </c>
      <c r="N57" s="37">
        <f t="shared" si="9"/>
        <v>9</v>
      </c>
      <c r="O57" s="36" t="s">
        <v>1280</v>
      </c>
      <c r="P57" s="37">
        <f t="shared" si="10"/>
        <v>7</v>
      </c>
      <c r="Q57" s="36" t="s">
        <v>1281</v>
      </c>
      <c r="R57" s="37">
        <f t="shared" si="11"/>
        <v>8</v>
      </c>
      <c r="S57" s="38">
        <f t="shared" si="2"/>
        <v>278</v>
      </c>
      <c r="T57" s="39">
        <f t="shared" si="3"/>
        <v>6.95</v>
      </c>
      <c r="U57" s="57">
        <v>245</v>
      </c>
      <c r="V57" s="57">
        <v>290</v>
      </c>
      <c r="W57" s="57">
        <v>296</v>
      </c>
      <c r="X57" s="40">
        <f t="shared" si="4"/>
        <v>6.9312500000000004</v>
      </c>
      <c r="Y57" s="28" t="s">
        <v>1271</v>
      </c>
      <c r="Z57" s="3"/>
      <c r="AA57" s="3"/>
      <c r="AB57" s="3"/>
      <c r="AC57" s="3"/>
      <c r="AD57" s="3"/>
    </row>
    <row r="58" spans="1:30" ht="33.75" customHeight="1" x14ac:dyDescent="0.35">
      <c r="A58" s="36">
        <f t="shared" si="5"/>
        <v>52</v>
      </c>
      <c r="B58" s="43" t="s">
        <v>573</v>
      </c>
      <c r="C58" s="53" t="s">
        <v>1281</v>
      </c>
      <c r="D58" s="37">
        <f t="shared" si="0"/>
        <v>8</v>
      </c>
      <c r="E58" s="36" t="s">
        <v>1280</v>
      </c>
      <c r="F58" s="37">
        <f t="shared" si="6"/>
        <v>7</v>
      </c>
      <c r="G58" s="36" t="s">
        <v>1281</v>
      </c>
      <c r="H58" s="37">
        <f t="shared" si="7"/>
        <v>8</v>
      </c>
      <c r="I58" s="36" t="s">
        <v>1280</v>
      </c>
      <c r="J58" s="37">
        <f t="shared" si="8"/>
        <v>7</v>
      </c>
      <c r="K58" s="36" t="s">
        <v>1281</v>
      </c>
      <c r="L58" s="37">
        <f t="shared" si="8"/>
        <v>8</v>
      </c>
      <c r="M58" s="36" t="s">
        <v>1282</v>
      </c>
      <c r="N58" s="37">
        <f t="shared" si="9"/>
        <v>9</v>
      </c>
      <c r="O58" s="36" t="s">
        <v>1282</v>
      </c>
      <c r="P58" s="37">
        <f t="shared" si="10"/>
        <v>9</v>
      </c>
      <c r="Q58" s="36" t="s">
        <v>1281</v>
      </c>
      <c r="R58" s="37">
        <f t="shared" si="11"/>
        <v>8</v>
      </c>
      <c r="S58" s="38">
        <f t="shared" si="2"/>
        <v>312</v>
      </c>
      <c r="T58" s="39">
        <f t="shared" si="3"/>
        <v>7.8</v>
      </c>
      <c r="U58" s="57">
        <v>296</v>
      </c>
      <c r="V58" s="57">
        <v>338</v>
      </c>
      <c r="W58" s="57">
        <v>330</v>
      </c>
      <c r="X58" s="40">
        <f t="shared" si="4"/>
        <v>7.9749999999999996</v>
      </c>
      <c r="Y58" s="28" t="s">
        <v>1272</v>
      </c>
      <c r="Z58" s="3"/>
      <c r="AA58" s="3"/>
      <c r="AB58" s="3"/>
      <c r="AC58" s="3"/>
      <c r="AD58" s="3"/>
    </row>
    <row r="81" ht="5.25" customHeight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</sheetData>
  <mergeCells count="21">
    <mergeCell ref="A5:A6"/>
    <mergeCell ref="E5:F5"/>
    <mergeCell ref="C6:D6"/>
    <mergeCell ref="K5:L5"/>
    <mergeCell ref="I5:J5"/>
    <mergeCell ref="G5:H5"/>
    <mergeCell ref="Q5:R5"/>
    <mergeCell ref="E6:F6"/>
    <mergeCell ref="C5:D5"/>
    <mergeCell ref="M5:N5"/>
    <mergeCell ref="M6:N6"/>
    <mergeCell ref="O5:P5"/>
    <mergeCell ref="B5:B6"/>
    <mergeCell ref="O6:P6"/>
    <mergeCell ref="A2:X2"/>
    <mergeCell ref="A3:X3"/>
    <mergeCell ref="S5:T5"/>
    <mergeCell ref="G6:H6"/>
    <mergeCell ref="Q6:R6"/>
    <mergeCell ref="K6:L6"/>
    <mergeCell ref="I6:J6"/>
  </mergeCells>
  <dataValidations disablePrompts="1" xWindow="611" yWindow="318" count="1">
    <dataValidation type="textLength" operator="greaterThan" showInputMessage="1" showErrorMessage="1" errorTitle="Grade Point" error="Dont Change." promptTitle="Grade Point" prompt="This is Grade Point obtained" sqref="H7:H58 F7:F58 R7:R58 N7:N58 P7:P58 J7:J58 L7:L58 D7:D58">
      <formula1>10</formula1>
    </dataValidation>
  </dataValidations>
  <printOptions horizontalCentered="1"/>
  <pageMargins left="0.86" right="0.55783991228070173" top="0.43307086614173201" bottom="0.65060028248587576" header="0.15748031496063" footer="0.196850393700787"/>
  <pageSetup paperSize="5" scale="53" orientation="landscape" r:id="rId1"/>
  <headerFooter>
    <oddFooter>&amp;L&amp;20 1st Tabulator                                                                 2nd Tabulator&amp;C&amp;20Asstt Registrar(Acad)&amp;R&amp;20Registrar                                                          Dean (Acad)</oddFooter>
  </headerFooter>
  <rowBreaks count="2" manualBreakCount="2">
    <brk id="28" max="23" man="1"/>
    <brk id="49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CE</vt:lpstr>
      <vt:lpstr>ME</vt:lpstr>
      <vt:lpstr>EE</vt:lpstr>
      <vt:lpstr>ECE</vt:lpstr>
      <vt:lpstr>CSE</vt:lpstr>
      <vt:lpstr>E&amp;I</vt:lpstr>
      <vt:lpstr>Sheet1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Acde</dc:creator>
  <cp:lastModifiedBy>SA_CCC</cp:lastModifiedBy>
  <cp:lastPrinted>2017-06-09T11:05:10Z</cp:lastPrinted>
  <dcterms:created xsi:type="dcterms:W3CDTF">2013-05-22T10:09:13Z</dcterms:created>
  <dcterms:modified xsi:type="dcterms:W3CDTF">2017-06-09T11:22:42Z</dcterms:modified>
</cp:coreProperties>
</file>